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53222"/>
  <bookViews>
    <workbookView xWindow="15444" yWindow="0" windowWidth="22044" windowHeight="9972" tabRatio="845"/>
  </bookViews>
  <sheets>
    <sheet name="Overzicht" sheetId="29" r:id="rId1"/>
    <sheet name="Assumpties scen 0" sheetId="30" r:id="rId2"/>
    <sheet name="Assumpties scen 1" sheetId="1" r:id="rId3"/>
    <sheet name="Timing" sheetId="14" r:id="rId4"/>
    <sheet name="Calc scen 0 DWM" sheetId="22" r:id="rId5"/>
    <sheet name="Calc scen 1 DWM" sheetId="31" r:id="rId6"/>
    <sheet name="Calc scen 0 BK" sheetId="32" r:id="rId7"/>
    <sheet name="Calc scen 1 BK" sheetId="5" r:id="rId8"/>
    <sheet name="Calc scen 0 HA" sheetId="34" r:id="rId9"/>
    <sheet name="Calc scen 1 HA" sheetId="33" r:id="rId10"/>
    <sheet name="Calc scen 0 NHA" sheetId="37" r:id="rId11"/>
    <sheet name="Calc scen 1 NHA" sheetId="35" r:id="rId12"/>
    <sheet name="Calcl sens" sheetId="42" r:id="rId13"/>
    <sheet name="Fin stat scen 0" sheetId="26" r:id="rId14"/>
    <sheet name="Fin stat scen 1" sheetId="40" r:id="rId15"/>
    <sheet name="Fin stat scen Delta" sheetId="41" r:id="rId16"/>
    <sheet name="Sensitiviteit" sheetId="43" r:id="rId17"/>
  </sheets>
  <definedNames>
    <definedName name="_xlnm._FilterDatabase" localSheetId="13" hidden="1">'Fin stat scen 0'!$E$94:$E$118</definedName>
    <definedName name="_xlnm._FilterDatabase" localSheetId="14" hidden="1">'Fin stat scen 1'!$E$94:$E$118</definedName>
    <definedName name="_xlnm._FilterDatabase" localSheetId="15" hidden="1">'Fin stat scen Delta'!$E$94:$E$118</definedName>
    <definedName name="_xlnm._FilterDatabase" localSheetId="16" hidden="1">Sensitiviteit!$E$94:$E$118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8" i="1" l="1"/>
  <c r="E98" i="30" s="1"/>
  <c r="E97" i="1"/>
  <c r="E97" i="30" s="1"/>
  <c r="E96" i="1"/>
  <c r="E96" i="30" s="1"/>
  <c r="E89" i="1"/>
  <c r="E89" i="30" s="1"/>
  <c r="E88" i="1"/>
  <c r="E88" i="30" s="1"/>
  <c r="E87" i="1"/>
  <c r="E87" i="30" s="1"/>
  <c r="E33" i="1"/>
  <c r="E33" i="30" s="1"/>
  <c r="E32" i="1"/>
  <c r="E32" i="30" s="1"/>
  <c r="E31" i="1"/>
  <c r="E31" i="30" s="1"/>
  <c r="E26" i="1"/>
  <c r="E25" i="1"/>
  <c r="E24" i="1"/>
  <c r="E23" i="1"/>
  <c r="E20" i="1"/>
  <c r="E19" i="1"/>
  <c r="E18" i="1"/>
  <c r="E17" i="1"/>
  <c r="E14" i="1"/>
  <c r="E13" i="1"/>
  <c r="E12" i="1"/>
  <c r="E11" i="1"/>
  <c r="A209" i="41"/>
  <c r="A179" i="41"/>
  <c r="A149" i="41"/>
  <c r="A209" i="40"/>
  <c r="A179" i="40"/>
  <c r="A149" i="40"/>
  <c r="A209" i="26"/>
  <c r="A179" i="26"/>
  <c r="A149" i="26"/>
  <c r="A5" i="35"/>
  <c r="A5" i="37"/>
  <c r="A5" i="33"/>
  <c r="A5" i="34"/>
  <c r="A5" i="5"/>
  <c r="A5" i="32"/>
  <c r="A5" i="22"/>
  <c r="A186" i="30"/>
  <c r="A150" i="30"/>
  <c r="A114" i="30"/>
  <c r="E4" i="42" l="1"/>
  <c r="F4" i="42"/>
  <c r="E5" i="42"/>
  <c r="F5" i="42"/>
  <c r="E6" i="42"/>
  <c r="F6" i="42"/>
  <c r="E7" i="42"/>
  <c r="F7" i="42"/>
  <c r="E8" i="42"/>
  <c r="F8" i="42"/>
  <c r="E9" i="42"/>
  <c r="F9" i="42"/>
  <c r="E10" i="42"/>
  <c r="F10" i="42"/>
  <c r="E11" i="42"/>
  <c r="F11" i="42"/>
  <c r="E12" i="42"/>
  <c r="F12" i="42"/>
  <c r="E13" i="42"/>
  <c r="F13" i="42"/>
  <c r="E14" i="42"/>
  <c r="F14" i="42"/>
  <c r="E15" i="42"/>
  <c r="F15" i="42"/>
  <c r="E16" i="42"/>
  <c r="F16" i="42"/>
  <c r="E17" i="42"/>
  <c r="F17" i="42"/>
  <c r="E18" i="42"/>
  <c r="F18" i="42"/>
  <c r="E69" i="31"/>
  <c r="E87" i="31" s="1"/>
  <c r="F69" i="31"/>
  <c r="G69" i="31"/>
  <c r="H69" i="31"/>
  <c r="J69" i="31"/>
  <c r="J87" i="31" s="1"/>
  <c r="K69" i="31"/>
  <c r="L69" i="31"/>
  <c r="M69" i="31"/>
  <c r="N69" i="31"/>
  <c r="O69" i="31"/>
  <c r="P69" i="31"/>
  <c r="Q69" i="31"/>
  <c r="R69" i="31"/>
  <c r="S69" i="31"/>
  <c r="T69" i="31"/>
  <c r="U69" i="31"/>
  <c r="V69" i="31"/>
  <c r="W69" i="31"/>
  <c r="X69" i="31"/>
  <c r="Y69" i="31"/>
  <c r="Z69" i="31"/>
  <c r="AA69" i="31"/>
  <c r="AB69" i="31"/>
  <c r="AC69" i="31"/>
  <c r="AD69" i="31"/>
  <c r="AE69" i="31"/>
  <c r="AF69" i="31"/>
  <c r="AG69" i="31"/>
  <c r="AH69" i="31"/>
  <c r="AI69" i="31"/>
  <c r="AJ69" i="31"/>
  <c r="AK69" i="31"/>
  <c r="AL69" i="31"/>
  <c r="AM69" i="31"/>
  <c r="AN69" i="31"/>
  <c r="AO69" i="31"/>
  <c r="AP69" i="31"/>
  <c r="AQ69" i="31"/>
  <c r="AR69" i="31"/>
  <c r="AS69" i="31"/>
  <c r="AT69" i="31"/>
  <c r="AU69" i="31"/>
  <c r="AV69" i="31"/>
  <c r="AW69" i="31"/>
  <c r="E70" i="31"/>
  <c r="E88" i="31" s="1"/>
  <c r="F70" i="31"/>
  <c r="G70" i="31"/>
  <c r="H70" i="31"/>
  <c r="J70" i="31"/>
  <c r="J88" i="31" s="1"/>
  <c r="K70" i="31"/>
  <c r="L70" i="31"/>
  <c r="M70" i="31"/>
  <c r="N70" i="31"/>
  <c r="O70" i="31"/>
  <c r="P70" i="31"/>
  <c r="Q70" i="31"/>
  <c r="R70" i="31"/>
  <c r="S70" i="31"/>
  <c r="T70" i="31"/>
  <c r="U70" i="31"/>
  <c r="V70" i="31"/>
  <c r="W70" i="31"/>
  <c r="X70" i="31"/>
  <c r="Y70" i="31"/>
  <c r="Z70" i="31"/>
  <c r="AA70" i="31"/>
  <c r="AB70" i="31"/>
  <c r="AC70" i="31"/>
  <c r="AD70" i="31"/>
  <c r="AE70" i="31"/>
  <c r="AF70" i="31"/>
  <c r="AG70" i="31"/>
  <c r="AH70" i="31"/>
  <c r="AI70" i="31"/>
  <c r="AJ70" i="31"/>
  <c r="AK70" i="31"/>
  <c r="AL70" i="31"/>
  <c r="AM70" i="31"/>
  <c r="AN70" i="31"/>
  <c r="AO70" i="31"/>
  <c r="AP70" i="31"/>
  <c r="AQ70" i="31"/>
  <c r="AR70" i="31"/>
  <c r="AS70" i="31"/>
  <c r="AT70" i="31"/>
  <c r="AU70" i="31"/>
  <c r="AV70" i="31"/>
  <c r="AW70" i="31"/>
  <c r="E69" i="22"/>
  <c r="E87" i="22" s="1"/>
  <c r="F69" i="22"/>
  <c r="G69" i="22"/>
  <c r="H69" i="22"/>
  <c r="J69" i="22"/>
  <c r="J87" i="22" s="1"/>
  <c r="K69" i="22"/>
  <c r="L69" i="22"/>
  <c r="M69" i="22"/>
  <c r="N69" i="22"/>
  <c r="O69" i="22"/>
  <c r="P69" i="22"/>
  <c r="Q69" i="22"/>
  <c r="R69" i="22"/>
  <c r="S69" i="22"/>
  <c r="T69" i="22"/>
  <c r="U69" i="22"/>
  <c r="V69" i="22"/>
  <c r="W69" i="22"/>
  <c r="X69" i="22"/>
  <c r="Y69" i="22"/>
  <c r="Z69" i="22"/>
  <c r="AA69" i="22"/>
  <c r="AB69" i="22"/>
  <c r="AC69" i="22"/>
  <c r="AD69" i="22"/>
  <c r="AE69" i="22"/>
  <c r="AF69" i="22"/>
  <c r="AG69" i="22"/>
  <c r="AH69" i="22"/>
  <c r="AI69" i="22"/>
  <c r="AJ69" i="22"/>
  <c r="AK69" i="22"/>
  <c r="AL69" i="22"/>
  <c r="AM69" i="22"/>
  <c r="AN69" i="22"/>
  <c r="AO69" i="22"/>
  <c r="AP69" i="22"/>
  <c r="AQ69" i="22"/>
  <c r="AR69" i="22"/>
  <c r="AS69" i="22"/>
  <c r="AT69" i="22"/>
  <c r="AU69" i="22"/>
  <c r="AV69" i="22"/>
  <c r="AW69" i="22"/>
  <c r="E70" i="22"/>
  <c r="E88" i="22" s="1"/>
  <c r="F70" i="22"/>
  <c r="G70" i="22"/>
  <c r="H70" i="22"/>
  <c r="J70" i="22"/>
  <c r="J88" i="22" s="1"/>
  <c r="K70" i="22"/>
  <c r="L70" i="22"/>
  <c r="M70" i="22"/>
  <c r="N70" i="22"/>
  <c r="O70" i="22"/>
  <c r="P70" i="22"/>
  <c r="Q70" i="22"/>
  <c r="R70" i="22"/>
  <c r="S70" i="22"/>
  <c r="T70" i="22"/>
  <c r="U70" i="22"/>
  <c r="V70" i="22"/>
  <c r="W70" i="22"/>
  <c r="X70" i="22"/>
  <c r="Y70" i="22"/>
  <c r="Z70" i="22"/>
  <c r="AA70" i="22"/>
  <c r="AB70" i="22"/>
  <c r="AC70" i="22"/>
  <c r="AD70" i="22"/>
  <c r="AE70" i="22"/>
  <c r="AF70" i="22"/>
  <c r="AG70" i="22"/>
  <c r="AH70" i="22"/>
  <c r="AI70" i="22"/>
  <c r="AJ70" i="22"/>
  <c r="AK70" i="22"/>
  <c r="AL70" i="22"/>
  <c r="AM70" i="22"/>
  <c r="AN70" i="22"/>
  <c r="AO70" i="22"/>
  <c r="AP70" i="22"/>
  <c r="AQ70" i="22"/>
  <c r="AR70" i="22"/>
  <c r="AS70" i="22"/>
  <c r="AT70" i="22"/>
  <c r="AU70" i="22"/>
  <c r="AV70" i="22"/>
  <c r="AW70" i="22"/>
  <c r="A8" i="43"/>
  <c r="A9" i="43"/>
  <c r="A7" i="43"/>
  <c r="A3" i="43"/>
  <c r="A4" i="43"/>
  <c r="A2" i="43"/>
  <c r="A5" i="41"/>
  <c r="A5" i="40"/>
  <c r="AW205" i="1"/>
  <c r="AV205" i="1"/>
  <c r="AU205" i="1"/>
  <c r="AT205" i="1"/>
  <c r="AS205" i="1"/>
  <c r="AR205" i="1"/>
  <c r="AQ205" i="1"/>
  <c r="AP205" i="1"/>
  <c r="AO205" i="1"/>
  <c r="AN205" i="1"/>
  <c r="AM205" i="1"/>
  <c r="AL205" i="1"/>
  <c r="AK205" i="1"/>
  <c r="AJ205" i="1"/>
  <c r="AI205" i="1"/>
  <c r="AH205" i="1"/>
  <c r="AG205" i="1"/>
  <c r="AF205" i="1"/>
  <c r="AE205" i="1"/>
  <c r="AD205" i="1"/>
  <c r="AC205" i="1"/>
  <c r="AB205" i="1"/>
  <c r="AA205" i="1"/>
  <c r="Z205" i="1"/>
  <c r="Y205" i="1"/>
  <c r="X205" i="1"/>
  <c r="W205" i="1"/>
  <c r="V205" i="1"/>
  <c r="U205" i="1"/>
  <c r="T205" i="1"/>
  <c r="S205" i="1"/>
  <c r="R205" i="1"/>
  <c r="Q205" i="1"/>
  <c r="P205" i="1"/>
  <c r="O205" i="1"/>
  <c r="N205" i="1"/>
  <c r="M205" i="1"/>
  <c r="L205" i="1"/>
  <c r="K205" i="1"/>
  <c r="AW169" i="1"/>
  <c r="AV169" i="1"/>
  <c r="AU169" i="1"/>
  <c r="AT169" i="1"/>
  <c r="AS169" i="1"/>
  <c r="AR169" i="1"/>
  <c r="AQ169" i="1"/>
  <c r="AP169" i="1"/>
  <c r="AO169" i="1"/>
  <c r="AN169" i="1"/>
  <c r="AM169" i="1"/>
  <c r="AL169" i="1"/>
  <c r="AK169" i="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K169" i="1"/>
  <c r="AW133" i="1"/>
  <c r="AV133" i="1"/>
  <c r="AU133" i="1"/>
  <c r="AT133" i="1"/>
  <c r="AS133" i="1"/>
  <c r="AR133" i="1"/>
  <c r="AQ133" i="1"/>
  <c r="AP133" i="1"/>
  <c r="AO133" i="1"/>
  <c r="AN133" i="1"/>
  <c r="AM133" i="1"/>
  <c r="AL133" i="1"/>
  <c r="AK133" i="1"/>
  <c r="AJ133" i="1"/>
  <c r="AI133" i="1"/>
  <c r="AH133" i="1"/>
  <c r="AG133" i="1"/>
  <c r="AF133" i="1"/>
  <c r="AE133" i="1"/>
  <c r="AD133" i="1"/>
  <c r="AC133" i="1"/>
  <c r="AB133" i="1"/>
  <c r="AA133" i="1"/>
  <c r="Z133" i="1"/>
  <c r="Y133" i="1"/>
  <c r="X133" i="1"/>
  <c r="W133" i="1"/>
  <c r="V133" i="1"/>
  <c r="U133" i="1"/>
  <c r="T133" i="1"/>
  <c r="S133" i="1"/>
  <c r="R133" i="1"/>
  <c r="Q133" i="1"/>
  <c r="P133" i="1"/>
  <c r="O133" i="1"/>
  <c r="N133" i="1"/>
  <c r="M133" i="1"/>
  <c r="L133" i="1"/>
  <c r="K133" i="1"/>
  <c r="AW205" i="30"/>
  <c r="AV205" i="30"/>
  <c r="AU205" i="30"/>
  <c r="AT205" i="30"/>
  <c r="AS205" i="30"/>
  <c r="AR205" i="30"/>
  <c r="AQ205" i="30"/>
  <c r="AP205" i="30"/>
  <c r="AO205" i="30"/>
  <c r="AN205" i="30"/>
  <c r="AM205" i="30"/>
  <c r="AL205" i="30"/>
  <c r="AK205" i="30"/>
  <c r="AJ205" i="30"/>
  <c r="AI205" i="30"/>
  <c r="AH205" i="30"/>
  <c r="AG205" i="30"/>
  <c r="AF205" i="30"/>
  <c r="AE205" i="30"/>
  <c r="AD205" i="30"/>
  <c r="AC205" i="30"/>
  <c r="AB205" i="30"/>
  <c r="AA205" i="30"/>
  <c r="Z205" i="30"/>
  <c r="Y205" i="30"/>
  <c r="X205" i="30"/>
  <c r="W205" i="30"/>
  <c r="V205" i="30"/>
  <c r="U205" i="30"/>
  <c r="T205" i="30"/>
  <c r="S205" i="30"/>
  <c r="R205" i="30"/>
  <c r="Q205" i="30"/>
  <c r="P205" i="30"/>
  <c r="O205" i="30"/>
  <c r="N205" i="30"/>
  <c r="M205" i="30"/>
  <c r="L205" i="30"/>
  <c r="K205" i="30"/>
  <c r="AW169" i="30"/>
  <c r="AV169" i="30"/>
  <c r="AU169" i="30"/>
  <c r="AT169" i="30"/>
  <c r="AS169" i="30"/>
  <c r="AR169" i="30"/>
  <c r="AQ169" i="30"/>
  <c r="AP169" i="30"/>
  <c r="AO169" i="30"/>
  <c r="AN169" i="30"/>
  <c r="AM169" i="30"/>
  <c r="AL169" i="30"/>
  <c r="AK169" i="30"/>
  <c r="AJ169" i="30"/>
  <c r="AI169" i="30"/>
  <c r="AH169" i="30"/>
  <c r="AG169" i="30"/>
  <c r="AF169" i="30"/>
  <c r="AE169" i="30"/>
  <c r="AD169" i="30"/>
  <c r="AC169" i="30"/>
  <c r="AB169" i="30"/>
  <c r="AA169" i="30"/>
  <c r="Z169" i="30"/>
  <c r="Y169" i="30"/>
  <c r="X169" i="30"/>
  <c r="W169" i="30"/>
  <c r="V169" i="30"/>
  <c r="U169" i="30"/>
  <c r="T169" i="30"/>
  <c r="S169" i="30"/>
  <c r="R169" i="30"/>
  <c r="Q169" i="30"/>
  <c r="P169" i="30"/>
  <c r="O169" i="30"/>
  <c r="N169" i="30"/>
  <c r="M169" i="30"/>
  <c r="L169" i="30"/>
  <c r="K169" i="30"/>
  <c r="L133" i="30"/>
  <c r="M133" i="30"/>
  <c r="N133" i="30"/>
  <c r="O133" i="30"/>
  <c r="P133" i="30"/>
  <c r="Q133" i="30"/>
  <c r="R133" i="30"/>
  <c r="S133" i="30"/>
  <c r="T133" i="30"/>
  <c r="U133" i="30"/>
  <c r="V133" i="30"/>
  <c r="W133" i="30"/>
  <c r="X133" i="30"/>
  <c r="Y133" i="30"/>
  <c r="Z133" i="30"/>
  <c r="AA133" i="30"/>
  <c r="AB133" i="30"/>
  <c r="AC133" i="30"/>
  <c r="AD133" i="30"/>
  <c r="AE133" i="30"/>
  <c r="AF133" i="30"/>
  <c r="AG133" i="30"/>
  <c r="AH133" i="30"/>
  <c r="AI133" i="30"/>
  <c r="AJ133" i="30"/>
  <c r="AK133" i="30"/>
  <c r="AL133" i="30"/>
  <c r="AM133" i="30"/>
  <c r="AN133" i="30"/>
  <c r="AO133" i="30"/>
  <c r="AP133" i="30"/>
  <c r="AQ133" i="30"/>
  <c r="AR133" i="30"/>
  <c r="AS133" i="30"/>
  <c r="AT133" i="30"/>
  <c r="AU133" i="30"/>
  <c r="AV133" i="30"/>
  <c r="AW133" i="30"/>
  <c r="K133" i="30"/>
  <c r="A187" i="30"/>
  <c r="A151" i="30"/>
  <c r="A115" i="30"/>
  <c r="E46" i="42" l="1"/>
  <c r="E22" i="42"/>
  <c r="E23" i="42"/>
  <c r="E24" i="42"/>
  <c r="E25" i="42"/>
  <c r="E26" i="42"/>
  <c r="E27" i="42"/>
  <c r="E28" i="42"/>
  <c r="E29" i="42"/>
  <c r="E30" i="42"/>
  <c r="E31" i="42"/>
  <c r="E32" i="42"/>
  <c r="E33" i="42"/>
  <c r="E34" i="42"/>
  <c r="E35" i="42"/>
  <c r="E36" i="42"/>
  <c r="E37" i="42"/>
  <c r="E38" i="42"/>
  <c r="E39" i="42"/>
  <c r="E40" i="42"/>
  <c r="E41" i="42"/>
  <c r="E42" i="42"/>
  <c r="E43" i="42"/>
  <c r="E44" i="42"/>
  <c r="E45" i="42"/>
  <c r="E21" i="42"/>
  <c r="F46" i="42"/>
  <c r="F45" i="42"/>
  <c r="F22" i="42"/>
  <c r="F23" i="42"/>
  <c r="F24" i="42"/>
  <c r="F25" i="42"/>
  <c r="F26" i="42"/>
  <c r="F27" i="42"/>
  <c r="F28" i="42"/>
  <c r="F29" i="42"/>
  <c r="F30" i="42"/>
  <c r="F31" i="42"/>
  <c r="F32" i="42"/>
  <c r="F33" i="42"/>
  <c r="F34" i="42"/>
  <c r="F35" i="42"/>
  <c r="F36" i="42"/>
  <c r="F37" i="42"/>
  <c r="F38" i="42"/>
  <c r="F39" i="42"/>
  <c r="F40" i="42"/>
  <c r="F41" i="42"/>
  <c r="F42" i="42"/>
  <c r="F43" i="42"/>
  <c r="F44" i="42"/>
  <c r="F21" i="42"/>
  <c r="E3" i="42"/>
  <c r="I3" i="42" s="1"/>
  <c r="F3" i="42"/>
  <c r="I21" i="42" l="1"/>
  <c r="I23" i="42"/>
  <c r="I22" i="42"/>
  <c r="I4" i="42"/>
  <c r="I5" i="42"/>
  <c r="J4" i="42" l="1"/>
  <c r="K4" i="42" s="1"/>
  <c r="L4" i="42"/>
  <c r="E3" i="43" s="1"/>
  <c r="J22" i="42"/>
  <c r="K22" i="42" s="1"/>
  <c r="L22" i="42"/>
  <c r="E8" i="43" s="1"/>
  <c r="J5" i="42"/>
  <c r="K5" i="42" s="1"/>
  <c r="L5" i="42"/>
  <c r="E4" i="43" s="1"/>
  <c r="J23" i="42"/>
  <c r="K23" i="42" s="1"/>
  <c r="L23" i="42"/>
  <c r="E9" i="43" s="1"/>
  <c r="J3" i="42"/>
  <c r="K3" i="42" s="1"/>
  <c r="L3" i="42"/>
  <c r="E2" i="43" s="1"/>
  <c r="J21" i="42"/>
  <c r="K21" i="42" s="1"/>
  <c r="L21" i="42"/>
  <c r="E7" i="43" s="1"/>
  <c r="AW31" i="37"/>
  <c r="AV31" i="37"/>
  <c r="AU31" i="37"/>
  <c r="AT31" i="37"/>
  <c r="AS31" i="37"/>
  <c r="AR31" i="37"/>
  <c r="AQ31" i="37"/>
  <c r="AP31" i="37"/>
  <c r="AO31" i="37"/>
  <c r="AN31" i="37"/>
  <c r="AM31" i="37"/>
  <c r="AL31" i="37"/>
  <c r="AK31" i="37"/>
  <c r="AJ31" i="37"/>
  <c r="AI31" i="37"/>
  <c r="AH31" i="37"/>
  <c r="AG31" i="37"/>
  <c r="AF31" i="37"/>
  <c r="AE31" i="37"/>
  <c r="AD31" i="37"/>
  <c r="AC31" i="37"/>
  <c r="AB31" i="37"/>
  <c r="AA31" i="37"/>
  <c r="Z31" i="37"/>
  <c r="Y31" i="37"/>
  <c r="X31" i="37"/>
  <c r="W31" i="37"/>
  <c r="V31" i="37"/>
  <c r="U31" i="37"/>
  <c r="T31" i="37"/>
  <c r="S31" i="37"/>
  <c r="R31" i="37"/>
  <c r="Q31" i="37"/>
  <c r="P31" i="37"/>
  <c r="O31" i="37"/>
  <c r="N31" i="37"/>
  <c r="M31" i="37"/>
  <c r="L31" i="37"/>
  <c r="K31" i="37"/>
  <c r="J31" i="37"/>
  <c r="G31" i="37"/>
  <c r="E31" i="37"/>
  <c r="AW30" i="37"/>
  <c r="AV30" i="37"/>
  <c r="AU30" i="37"/>
  <c r="AT30" i="37"/>
  <c r="AS30" i="37"/>
  <c r="AR30" i="37"/>
  <c r="AQ30" i="37"/>
  <c r="AP30" i="37"/>
  <c r="AO30" i="37"/>
  <c r="AN30" i="37"/>
  <c r="AM30" i="37"/>
  <c r="AL30" i="37"/>
  <c r="AK30" i="37"/>
  <c r="AJ30" i="37"/>
  <c r="AI30" i="37"/>
  <c r="AH30" i="37"/>
  <c r="AG30" i="37"/>
  <c r="AF30" i="37"/>
  <c r="AE30" i="37"/>
  <c r="AD30" i="37"/>
  <c r="AC30" i="37"/>
  <c r="AB30" i="37"/>
  <c r="AA30" i="37"/>
  <c r="Z30" i="37"/>
  <c r="Y30" i="37"/>
  <c r="X30" i="37"/>
  <c r="W30" i="37"/>
  <c r="V30" i="37"/>
  <c r="U30" i="37"/>
  <c r="T30" i="37"/>
  <c r="S30" i="37"/>
  <c r="R30" i="37"/>
  <c r="Q30" i="37"/>
  <c r="P30" i="37"/>
  <c r="O30" i="37"/>
  <c r="N30" i="37"/>
  <c r="M30" i="37"/>
  <c r="L30" i="37"/>
  <c r="K30" i="37"/>
  <c r="J30" i="37"/>
  <c r="G30" i="37"/>
  <c r="E30" i="37"/>
  <c r="AW29" i="37"/>
  <c r="AV29" i="37"/>
  <c r="AU29" i="37"/>
  <c r="AT29" i="37"/>
  <c r="AS29" i="37"/>
  <c r="AR29" i="37"/>
  <c r="AQ29" i="37"/>
  <c r="AP29" i="37"/>
  <c r="AO29" i="37"/>
  <c r="AN29" i="37"/>
  <c r="AM29" i="37"/>
  <c r="AL29" i="37"/>
  <c r="AK29" i="37"/>
  <c r="AJ29" i="37"/>
  <c r="AI29" i="37"/>
  <c r="AH29" i="37"/>
  <c r="AG29" i="37"/>
  <c r="AF29" i="37"/>
  <c r="AE29" i="37"/>
  <c r="AD29" i="37"/>
  <c r="AC29" i="37"/>
  <c r="AB29" i="37"/>
  <c r="AA29" i="37"/>
  <c r="Z29" i="37"/>
  <c r="Y29" i="37"/>
  <c r="X29" i="37"/>
  <c r="W29" i="37"/>
  <c r="V29" i="37"/>
  <c r="U29" i="37"/>
  <c r="T29" i="37"/>
  <c r="S29" i="37"/>
  <c r="R29" i="37"/>
  <c r="Q29" i="37"/>
  <c r="P29" i="37"/>
  <c r="O29" i="37"/>
  <c r="N29" i="37"/>
  <c r="M29" i="37"/>
  <c r="L29" i="37"/>
  <c r="K29" i="37"/>
  <c r="J29" i="37"/>
  <c r="G29" i="37"/>
  <c r="E29" i="37"/>
  <c r="B28" i="37"/>
  <c r="AW25" i="37"/>
  <c r="AV25" i="37"/>
  <c r="AU25" i="37"/>
  <c r="AT25" i="37"/>
  <c r="AS25" i="37"/>
  <c r="AR25" i="37"/>
  <c r="AQ25" i="37"/>
  <c r="AP25" i="37"/>
  <c r="AO25" i="37"/>
  <c r="AN25" i="37"/>
  <c r="AM25" i="37"/>
  <c r="AL25" i="37"/>
  <c r="AK25" i="37"/>
  <c r="AJ25" i="37"/>
  <c r="AI25" i="37"/>
  <c r="AH25" i="37"/>
  <c r="AG25" i="37"/>
  <c r="AF25" i="37"/>
  <c r="AE25" i="37"/>
  <c r="AD25" i="37"/>
  <c r="AC25" i="37"/>
  <c r="AB25" i="37"/>
  <c r="AA25" i="37"/>
  <c r="Z25" i="37"/>
  <c r="Y25" i="37"/>
  <c r="X25" i="37"/>
  <c r="W25" i="37"/>
  <c r="V25" i="37"/>
  <c r="U25" i="37"/>
  <c r="T25" i="37"/>
  <c r="S25" i="37"/>
  <c r="R25" i="37"/>
  <c r="Q25" i="37"/>
  <c r="P25" i="37"/>
  <c r="O25" i="37"/>
  <c r="N25" i="37"/>
  <c r="M25" i="37"/>
  <c r="L25" i="37"/>
  <c r="K25" i="37"/>
  <c r="J25" i="37"/>
  <c r="G25" i="37"/>
  <c r="E25" i="37"/>
  <c r="AW24" i="37"/>
  <c r="AV24" i="37"/>
  <c r="AU24" i="37"/>
  <c r="AT24" i="37"/>
  <c r="AS24" i="37"/>
  <c r="AR24" i="37"/>
  <c r="AQ24" i="37"/>
  <c r="AP24" i="37"/>
  <c r="AO24" i="37"/>
  <c r="AN24" i="37"/>
  <c r="AM24" i="37"/>
  <c r="AL24" i="37"/>
  <c r="AK24" i="37"/>
  <c r="AJ24" i="37"/>
  <c r="AI24" i="37"/>
  <c r="AH24" i="37"/>
  <c r="AG24" i="37"/>
  <c r="AF24" i="37"/>
  <c r="AE24" i="37"/>
  <c r="AD24" i="37"/>
  <c r="AC24" i="37"/>
  <c r="AB24" i="37"/>
  <c r="AA24" i="37"/>
  <c r="Z24" i="37"/>
  <c r="Y24" i="37"/>
  <c r="X24" i="37"/>
  <c r="W24" i="37"/>
  <c r="V24" i="37"/>
  <c r="U24" i="37"/>
  <c r="T24" i="37"/>
  <c r="S24" i="37"/>
  <c r="R24" i="37"/>
  <c r="Q24" i="37"/>
  <c r="P24" i="37"/>
  <c r="O24" i="37"/>
  <c r="N24" i="37"/>
  <c r="M24" i="37"/>
  <c r="L24" i="37"/>
  <c r="K24" i="37"/>
  <c r="J24" i="37"/>
  <c r="G24" i="37"/>
  <c r="E24" i="37"/>
  <c r="AW23" i="37"/>
  <c r="AV23" i="37"/>
  <c r="AU23" i="37"/>
  <c r="AT23" i="37"/>
  <c r="AS23" i="37"/>
  <c r="AR23" i="37"/>
  <c r="AQ23" i="37"/>
  <c r="AP23" i="37"/>
  <c r="AO23" i="37"/>
  <c r="AN23" i="37"/>
  <c r="AM23" i="37"/>
  <c r="AL23" i="37"/>
  <c r="AK23" i="37"/>
  <c r="AJ23" i="37"/>
  <c r="AI23" i="37"/>
  <c r="AH23" i="37"/>
  <c r="AG23" i="37"/>
  <c r="AF23" i="37"/>
  <c r="AE23" i="37"/>
  <c r="AD23" i="37"/>
  <c r="AC23" i="37"/>
  <c r="AB23" i="37"/>
  <c r="AA23" i="37"/>
  <c r="Z23" i="37"/>
  <c r="Y23" i="37"/>
  <c r="X23" i="37"/>
  <c r="W23" i="37"/>
  <c r="V23" i="37"/>
  <c r="U23" i="37"/>
  <c r="T23" i="37"/>
  <c r="S23" i="37"/>
  <c r="R23" i="37"/>
  <c r="Q23" i="37"/>
  <c r="P23" i="37"/>
  <c r="O23" i="37"/>
  <c r="N23" i="37"/>
  <c r="M23" i="37"/>
  <c r="L23" i="37"/>
  <c r="K23" i="37"/>
  <c r="J23" i="37"/>
  <c r="G23" i="37"/>
  <c r="E23" i="37"/>
  <c r="AW22" i="37"/>
  <c r="AV22" i="37"/>
  <c r="AU22" i="37"/>
  <c r="AT22" i="37"/>
  <c r="AS22" i="37"/>
  <c r="AR22" i="37"/>
  <c r="AQ22" i="37"/>
  <c r="AP22" i="37"/>
  <c r="AO22" i="37"/>
  <c r="AN22" i="37"/>
  <c r="AM22" i="37"/>
  <c r="AL22" i="37"/>
  <c r="AK22" i="37"/>
  <c r="AJ22" i="37"/>
  <c r="AI22" i="37"/>
  <c r="AH22" i="37"/>
  <c r="AG22" i="37"/>
  <c r="AF22" i="37"/>
  <c r="AE22" i="37"/>
  <c r="AD22" i="37"/>
  <c r="AC22" i="37"/>
  <c r="AB22" i="37"/>
  <c r="AA22" i="37"/>
  <c r="Z22" i="37"/>
  <c r="Y22" i="37"/>
  <c r="X22" i="37"/>
  <c r="W22" i="37"/>
  <c r="V22" i="37"/>
  <c r="U22" i="37"/>
  <c r="T22" i="37"/>
  <c r="S22" i="37"/>
  <c r="R22" i="37"/>
  <c r="Q22" i="37"/>
  <c r="P22" i="37"/>
  <c r="O22" i="37"/>
  <c r="N22" i="37"/>
  <c r="M22" i="37"/>
  <c r="L22" i="37"/>
  <c r="K22" i="37"/>
  <c r="J22" i="37"/>
  <c r="G22" i="37"/>
  <c r="E22" i="37"/>
  <c r="AW21" i="37"/>
  <c r="AV21" i="37"/>
  <c r="AU21" i="37"/>
  <c r="AT21" i="37"/>
  <c r="AS21" i="37"/>
  <c r="AR21" i="37"/>
  <c r="AQ21" i="37"/>
  <c r="AP21" i="37"/>
  <c r="AO21" i="37"/>
  <c r="AN21" i="37"/>
  <c r="AM21" i="37"/>
  <c r="AL21" i="37"/>
  <c r="AK21" i="37"/>
  <c r="AJ21" i="37"/>
  <c r="AI21" i="37"/>
  <c r="AH21" i="37"/>
  <c r="AG21" i="37"/>
  <c r="AF21" i="37"/>
  <c r="AE21" i="37"/>
  <c r="AD21" i="37"/>
  <c r="AC21" i="37"/>
  <c r="AB21" i="37"/>
  <c r="AA21" i="37"/>
  <c r="Z21" i="37"/>
  <c r="Y21" i="37"/>
  <c r="X21" i="37"/>
  <c r="W21" i="37"/>
  <c r="V21" i="37"/>
  <c r="U21" i="37"/>
  <c r="T21" i="37"/>
  <c r="S21" i="37"/>
  <c r="R21" i="37"/>
  <c r="Q21" i="37"/>
  <c r="P21" i="37"/>
  <c r="O21" i="37"/>
  <c r="N21" i="37"/>
  <c r="M21" i="37"/>
  <c r="L21" i="37"/>
  <c r="K21" i="37"/>
  <c r="J21" i="37"/>
  <c r="G21" i="37"/>
  <c r="E21" i="37"/>
  <c r="B20" i="37"/>
  <c r="AW17" i="37"/>
  <c r="AV17" i="37"/>
  <c r="AU17" i="37"/>
  <c r="AT17" i="37"/>
  <c r="AS17" i="37"/>
  <c r="AR17" i="37"/>
  <c r="AQ17" i="37"/>
  <c r="AP17" i="37"/>
  <c r="AO17" i="37"/>
  <c r="AN17" i="37"/>
  <c r="AM17" i="37"/>
  <c r="AL17" i="37"/>
  <c r="AK17" i="37"/>
  <c r="AJ17" i="37"/>
  <c r="AI17" i="37"/>
  <c r="AH17" i="37"/>
  <c r="AG17" i="37"/>
  <c r="AF17" i="37"/>
  <c r="AE17" i="37"/>
  <c r="AD17" i="37"/>
  <c r="AC17" i="37"/>
  <c r="AB17" i="37"/>
  <c r="AA17" i="37"/>
  <c r="Z17" i="37"/>
  <c r="Y17" i="37"/>
  <c r="X17" i="37"/>
  <c r="W17" i="37"/>
  <c r="V17" i="37"/>
  <c r="U17" i="37"/>
  <c r="T17" i="37"/>
  <c r="S17" i="37"/>
  <c r="R17" i="37"/>
  <c r="Q17" i="37"/>
  <c r="P17" i="37"/>
  <c r="O17" i="37"/>
  <c r="N17" i="37"/>
  <c r="M17" i="37"/>
  <c r="L17" i="37"/>
  <c r="K17" i="37"/>
  <c r="J17" i="37"/>
  <c r="G17" i="37"/>
  <c r="E17" i="37"/>
  <c r="AW16" i="37"/>
  <c r="AV16" i="37"/>
  <c r="AU16" i="37"/>
  <c r="AT16" i="37"/>
  <c r="AS16" i="37"/>
  <c r="AR16" i="37"/>
  <c r="AQ16" i="37"/>
  <c r="AP16" i="37"/>
  <c r="AO16" i="37"/>
  <c r="AN16" i="37"/>
  <c r="AM16" i="37"/>
  <c r="AL16" i="37"/>
  <c r="AK16" i="37"/>
  <c r="AJ16" i="37"/>
  <c r="AI16" i="37"/>
  <c r="AH16" i="37"/>
  <c r="AG16" i="37"/>
  <c r="AF16" i="37"/>
  <c r="AE16" i="37"/>
  <c r="AD16" i="37"/>
  <c r="AC16" i="37"/>
  <c r="AB16" i="37"/>
  <c r="AA16" i="37"/>
  <c r="Z16" i="37"/>
  <c r="Y16" i="37"/>
  <c r="X16" i="37"/>
  <c r="W16" i="37"/>
  <c r="V16" i="37"/>
  <c r="U16" i="37"/>
  <c r="T16" i="37"/>
  <c r="S16" i="37"/>
  <c r="R16" i="37"/>
  <c r="Q16" i="37"/>
  <c r="P16" i="37"/>
  <c r="O16" i="37"/>
  <c r="N16" i="37"/>
  <c r="M16" i="37"/>
  <c r="L16" i="37"/>
  <c r="K16" i="37"/>
  <c r="J16" i="37"/>
  <c r="G16" i="37"/>
  <c r="E16" i="37"/>
  <c r="AW15" i="37"/>
  <c r="AV15" i="37"/>
  <c r="AU15" i="37"/>
  <c r="AT15" i="37"/>
  <c r="AS15" i="37"/>
  <c r="AR15" i="37"/>
  <c r="AQ15" i="37"/>
  <c r="AP15" i="37"/>
  <c r="AO15" i="37"/>
  <c r="AN15" i="37"/>
  <c r="AM15" i="37"/>
  <c r="AL15" i="37"/>
  <c r="AK15" i="37"/>
  <c r="AJ15" i="37"/>
  <c r="AI15" i="37"/>
  <c r="AH15" i="37"/>
  <c r="AG15" i="37"/>
  <c r="AF15" i="37"/>
  <c r="AE15" i="37"/>
  <c r="AD15" i="37"/>
  <c r="AC15" i="37"/>
  <c r="AB15" i="37"/>
  <c r="AA15" i="37"/>
  <c r="Z15" i="37"/>
  <c r="Y15" i="37"/>
  <c r="X15" i="37"/>
  <c r="W15" i="37"/>
  <c r="V15" i="37"/>
  <c r="U15" i="37"/>
  <c r="T15" i="37"/>
  <c r="S15" i="37"/>
  <c r="R15" i="37"/>
  <c r="Q15" i="37"/>
  <c r="P15" i="37"/>
  <c r="O15" i="37"/>
  <c r="N15" i="37"/>
  <c r="M15" i="37"/>
  <c r="L15" i="37"/>
  <c r="K15" i="37"/>
  <c r="J15" i="37"/>
  <c r="G15" i="37"/>
  <c r="E15" i="37"/>
  <c r="B14" i="37"/>
  <c r="AW11" i="37"/>
  <c r="AV11" i="37"/>
  <c r="AU11" i="37"/>
  <c r="AT11" i="37"/>
  <c r="AS11" i="37"/>
  <c r="AR11" i="37"/>
  <c r="AQ11" i="37"/>
  <c r="AP11" i="37"/>
  <c r="AO11" i="37"/>
  <c r="AN11" i="37"/>
  <c r="AM11" i="37"/>
  <c r="AL11" i="37"/>
  <c r="AK11" i="37"/>
  <c r="AJ11" i="37"/>
  <c r="AI11" i="37"/>
  <c r="AH11" i="37"/>
  <c r="AG11" i="37"/>
  <c r="AF11" i="37"/>
  <c r="AE11" i="37"/>
  <c r="AD11" i="37"/>
  <c r="AC11" i="37"/>
  <c r="AB11" i="37"/>
  <c r="AA11" i="37"/>
  <c r="Z11" i="37"/>
  <c r="Y11" i="37"/>
  <c r="X11" i="37"/>
  <c r="W11" i="37"/>
  <c r="V11" i="37"/>
  <c r="U11" i="37"/>
  <c r="T11" i="37"/>
  <c r="S11" i="37"/>
  <c r="R11" i="37"/>
  <c r="Q11" i="37"/>
  <c r="P11" i="37"/>
  <c r="O11" i="37"/>
  <c r="N11" i="37"/>
  <c r="M11" i="37"/>
  <c r="L11" i="37"/>
  <c r="K11" i="37"/>
  <c r="J11" i="37"/>
  <c r="G11" i="37"/>
  <c r="E11" i="37"/>
  <c r="AW10" i="37"/>
  <c r="AV10" i="37"/>
  <c r="AU10" i="37"/>
  <c r="AT10" i="37"/>
  <c r="AS10" i="37"/>
  <c r="AR10" i="37"/>
  <c r="AQ10" i="37"/>
  <c r="AP10" i="37"/>
  <c r="AO10" i="37"/>
  <c r="AN10" i="37"/>
  <c r="AM10" i="37"/>
  <c r="AL10" i="37"/>
  <c r="AK10" i="37"/>
  <c r="AJ10" i="37"/>
  <c r="AI10" i="37"/>
  <c r="AH10" i="37"/>
  <c r="AG10" i="37"/>
  <c r="AF10" i="37"/>
  <c r="AE10" i="37"/>
  <c r="AD10" i="37"/>
  <c r="AC10" i="37"/>
  <c r="AB10" i="37"/>
  <c r="AA10" i="37"/>
  <c r="Z10" i="37"/>
  <c r="Y10" i="37"/>
  <c r="X10" i="37"/>
  <c r="W10" i="37"/>
  <c r="V10" i="37"/>
  <c r="U10" i="37"/>
  <c r="T10" i="37"/>
  <c r="S10" i="37"/>
  <c r="R10" i="37"/>
  <c r="Q10" i="37"/>
  <c r="P10" i="37"/>
  <c r="O10" i="37"/>
  <c r="N10" i="37"/>
  <c r="M10" i="37"/>
  <c r="L10" i="37"/>
  <c r="K10" i="37"/>
  <c r="J10" i="37"/>
  <c r="G10" i="37"/>
  <c r="E10" i="37"/>
  <c r="AW9" i="37"/>
  <c r="AV9" i="37"/>
  <c r="AU9" i="37"/>
  <c r="AT9" i="37"/>
  <c r="AS9" i="37"/>
  <c r="AR9" i="37"/>
  <c r="AQ9" i="37"/>
  <c r="AP9" i="37"/>
  <c r="AO9" i="37"/>
  <c r="AN9" i="37"/>
  <c r="AM9" i="37"/>
  <c r="AL9" i="37"/>
  <c r="AK9" i="37"/>
  <c r="AJ9" i="37"/>
  <c r="AI9" i="37"/>
  <c r="AH9" i="37"/>
  <c r="AG9" i="37"/>
  <c r="AF9" i="37"/>
  <c r="AE9" i="37"/>
  <c r="AD9" i="37"/>
  <c r="AC9" i="37"/>
  <c r="AB9" i="37"/>
  <c r="AA9" i="37"/>
  <c r="Z9" i="37"/>
  <c r="Y9" i="37"/>
  <c r="X9" i="37"/>
  <c r="W9" i="37"/>
  <c r="V9" i="37"/>
  <c r="U9" i="37"/>
  <c r="T9" i="37"/>
  <c r="S9" i="37"/>
  <c r="R9" i="37"/>
  <c r="Q9" i="37"/>
  <c r="P9" i="37"/>
  <c r="O9" i="37"/>
  <c r="N9" i="37"/>
  <c r="M9" i="37"/>
  <c r="L9" i="37"/>
  <c r="K9" i="37"/>
  <c r="J9" i="37"/>
  <c r="G9" i="37"/>
  <c r="E9" i="37"/>
  <c r="AW8" i="37"/>
  <c r="AV8" i="37"/>
  <c r="AU8" i="37"/>
  <c r="AT8" i="37"/>
  <c r="AS8" i="37"/>
  <c r="AR8" i="37"/>
  <c r="AQ8" i="37"/>
  <c r="AP8" i="37"/>
  <c r="AO8" i="37"/>
  <c r="AN8" i="37"/>
  <c r="AM8" i="37"/>
  <c r="AL8" i="37"/>
  <c r="AK8" i="37"/>
  <c r="AJ8" i="37"/>
  <c r="AI8" i="37"/>
  <c r="AH8" i="37"/>
  <c r="AG8" i="37"/>
  <c r="AF8" i="37"/>
  <c r="AE8" i="37"/>
  <c r="AD8" i="37"/>
  <c r="AC8" i="37"/>
  <c r="AB8" i="37"/>
  <c r="AA8" i="37"/>
  <c r="Z8" i="37"/>
  <c r="Y8" i="37"/>
  <c r="X8" i="37"/>
  <c r="W8" i="37"/>
  <c r="V8" i="37"/>
  <c r="U8" i="37"/>
  <c r="T8" i="37"/>
  <c r="S8" i="37"/>
  <c r="R8" i="37"/>
  <c r="Q8" i="37"/>
  <c r="P8" i="37"/>
  <c r="O8" i="37"/>
  <c r="N8" i="37"/>
  <c r="M8" i="37"/>
  <c r="L8" i="37"/>
  <c r="K8" i="37"/>
  <c r="J8" i="37"/>
  <c r="G8" i="37"/>
  <c r="E8" i="37"/>
  <c r="B7" i="37"/>
  <c r="K106" i="41"/>
  <c r="L106" i="41"/>
  <c r="M106" i="41"/>
  <c r="N106" i="41"/>
  <c r="O106" i="41"/>
  <c r="P106" i="41"/>
  <c r="Q106" i="41"/>
  <c r="R106" i="41"/>
  <c r="S106" i="41"/>
  <c r="T106" i="41"/>
  <c r="U106" i="41"/>
  <c r="V106" i="41"/>
  <c r="W106" i="41"/>
  <c r="X106" i="41"/>
  <c r="Y106" i="41"/>
  <c r="Z106" i="41"/>
  <c r="AA106" i="41"/>
  <c r="AB106" i="41"/>
  <c r="AC106" i="41"/>
  <c r="AD106" i="41"/>
  <c r="AE106" i="41"/>
  <c r="AF106" i="41"/>
  <c r="AG106" i="41"/>
  <c r="AH106" i="41"/>
  <c r="AI106" i="41"/>
  <c r="AJ106" i="41"/>
  <c r="AK106" i="41"/>
  <c r="AL106" i="41"/>
  <c r="AM106" i="41"/>
  <c r="AN106" i="41"/>
  <c r="AO106" i="41"/>
  <c r="AP106" i="41"/>
  <c r="AQ106" i="41"/>
  <c r="AR106" i="41"/>
  <c r="AS106" i="41"/>
  <c r="AT106" i="41"/>
  <c r="AU106" i="41"/>
  <c r="AV106" i="41"/>
  <c r="AW106" i="41"/>
  <c r="J106" i="41"/>
  <c r="G230" i="41"/>
  <c r="E230" i="41"/>
  <c r="G226" i="41"/>
  <c r="E226" i="41"/>
  <c r="G220" i="41"/>
  <c r="E220" i="41"/>
  <c r="G216" i="41"/>
  <c r="E216" i="41"/>
  <c r="G203" i="41"/>
  <c r="E203" i="41"/>
  <c r="G199" i="41"/>
  <c r="E199" i="41"/>
  <c r="G190" i="41"/>
  <c r="E190" i="41"/>
  <c r="G186" i="41"/>
  <c r="E186" i="41"/>
  <c r="G173" i="41"/>
  <c r="E173" i="41"/>
  <c r="G169" i="41"/>
  <c r="E169" i="41"/>
  <c r="G160" i="41"/>
  <c r="E160" i="41"/>
  <c r="G156" i="41"/>
  <c r="E156" i="41"/>
  <c r="G138" i="41"/>
  <c r="E138" i="41"/>
  <c r="G134" i="41"/>
  <c r="E134" i="41"/>
  <c r="G128" i="41"/>
  <c r="E128" i="41"/>
  <c r="G127" i="41"/>
  <c r="E127" i="41"/>
  <c r="G126" i="41"/>
  <c r="E126" i="41"/>
  <c r="G125" i="41"/>
  <c r="E125" i="41"/>
  <c r="G124" i="41"/>
  <c r="E124" i="41"/>
  <c r="G123" i="41"/>
  <c r="E123" i="41"/>
  <c r="G122" i="41"/>
  <c r="E122" i="41"/>
  <c r="G121" i="41"/>
  <c r="E121" i="41"/>
  <c r="G120" i="41"/>
  <c r="E120" i="41"/>
  <c r="G119" i="41"/>
  <c r="E119" i="41"/>
  <c r="E70" i="41"/>
  <c r="G66" i="41"/>
  <c r="E66" i="41"/>
  <c r="G62" i="41"/>
  <c r="E62" i="41"/>
  <c r="G56" i="41"/>
  <c r="E56" i="41"/>
  <c r="G47" i="41"/>
  <c r="E47" i="41"/>
  <c r="K234" i="40" l="1"/>
  <c r="K234" i="41" s="1"/>
  <c r="L234" i="40"/>
  <c r="L234" i="41" s="1"/>
  <c r="M234" i="40"/>
  <c r="M234" i="41" s="1"/>
  <c r="N234" i="40"/>
  <c r="N234" i="41" s="1"/>
  <c r="O234" i="40"/>
  <c r="O234" i="41" s="1"/>
  <c r="P234" i="40"/>
  <c r="P234" i="41" s="1"/>
  <c r="Q234" i="40"/>
  <c r="Q234" i="41" s="1"/>
  <c r="R234" i="40"/>
  <c r="R234" i="41" s="1"/>
  <c r="S234" i="40"/>
  <c r="S234" i="41" s="1"/>
  <c r="T234" i="40"/>
  <c r="T234" i="41" s="1"/>
  <c r="U234" i="40"/>
  <c r="U234" i="41" s="1"/>
  <c r="V234" i="40"/>
  <c r="V234" i="41" s="1"/>
  <c r="W234" i="40"/>
  <c r="W234" i="41" s="1"/>
  <c r="X234" i="40"/>
  <c r="X234" i="41" s="1"/>
  <c r="Y234" i="40"/>
  <c r="Y234" i="41" s="1"/>
  <c r="Z234" i="40"/>
  <c r="Z234" i="41" s="1"/>
  <c r="AA234" i="40"/>
  <c r="AA234" i="41" s="1"/>
  <c r="AB234" i="40"/>
  <c r="AB234" i="41" s="1"/>
  <c r="AC234" i="40"/>
  <c r="AC234" i="41" s="1"/>
  <c r="AD234" i="40"/>
  <c r="AD234" i="41" s="1"/>
  <c r="AE234" i="40"/>
  <c r="AE234" i="41" s="1"/>
  <c r="AF234" i="40"/>
  <c r="AF234" i="41" s="1"/>
  <c r="AG234" i="40"/>
  <c r="AG234" i="41" s="1"/>
  <c r="AH234" i="40"/>
  <c r="AH234" i="41" s="1"/>
  <c r="AI234" i="40"/>
  <c r="AI234" i="41" s="1"/>
  <c r="AJ234" i="40"/>
  <c r="AJ234" i="41" s="1"/>
  <c r="AK234" i="40"/>
  <c r="AK234" i="41" s="1"/>
  <c r="AL234" i="40"/>
  <c r="AL234" i="41" s="1"/>
  <c r="AM234" i="40"/>
  <c r="AM234" i="41" s="1"/>
  <c r="AN234" i="40"/>
  <c r="AN234" i="41" s="1"/>
  <c r="AO234" i="40"/>
  <c r="AO234" i="41" s="1"/>
  <c r="AP234" i="40"/>
  <c r="AP234" i="41" s="1"/>
  <c r="AQ234" i="40"/>
  <c r="AQ234" i="41" s="1"/>
  <c r="AR234" i="40"/>
  <c r="AR234" i="41" s="1"/>
  <c r="AS234" i="40"/>
  <c r="AS234" i="41" s="1"/>
  <c r="AT234" i="40"/>
  <c r="AT234" i="41" s="1"/>
  <c r="AU234" i="40"/>
  <c r="AU234" i="41" s="1"/>
  <c r="AV234" i="40"/>
  <c r="AV234" i="41" s="1"/>
  <c r="AW234" i="40"/>
  <c r="AW234" i="41" s="1"/>
  <c r="J234" i="40"/>
  <c r="J234" i="41" s="1"/>
  <c r="K207" i="40"/>
  <c r="K207" i="41" s="1"/>
  <c r="L207" i="40"/>
  <c r="L207" i="41" s="1"/>
  <c r="M207" i="40"/>
  <c r="M207" i="41" s="1"/>
  <c r="N207" i="40"/>
  <c r="N207" i="41" s="1"/>
  <c r="O207" i="40"/>
  <c r="O207" i="41" s="1"/>
  <c r="P207" i="40"/>
  <c r="P207" i="41" s="1"/>
  <c r="Q207" i="40"/>
  <c r="Q207" i="41" s="1"/>
  <c r="R207" i="40"/>
  <c r="R207" i="41" s="1"/>
  <c r="S207" i="40"/>
  <c r="S207" i="41" s="1"/>
  <c r="T207" i="40"/>
  <c r="T207" i="41" s="1"/>
  <c r="U207" i="40"/>
  <c r="U207" i="41" s="1"/>
  <c r="V207" i="40"/>
  <c r="V207" i="41" s="1"/>
  <c r="W207" i="40"/>
  <c r="W207" i="41" s="1"/>
  <c r="X207" i="40"/>
  <c r="X207" i="41" s="1"/>
  <c r="Y207" i="40"/>
  <c r="Y207" i="41" s="1"/>
  <c r="Z207" i="40"/>
  <c r="Z207" i="41" s="1"/>
  <c r="AA207" i="40"/>
  <c r="AA207" i="41" s="1"/>
  <c r="AB207" i="40"/>
  <c r="AB207" i="41" s="1"/>
  <c r="AC207" i="40"/>
  <c r="AC207" i="41" s="1"/>
  <c r="AD207" i="40"/>
  <c r="AD207" i="41" s="1"/>
  <c r="AE207" i="40"/>
  <c r="AE207" i="41" s="1"/>
  <c r="AF207" i="40"/>
  <c r="AF207" i="41" s="1"/>
  <c r="AG207" i="40"/>
  <c r="AG207" i="41" s="1"/>
  <c r="AH207" i="40"/>
  <c r="AH207" i="41" s="1"/>
  <c r="AI207" i="40"/>
  <c r="AI207" i="41" s="1"/>
  <c r="AJ207" i="40"/>
  <c r="AJ207" i="41" s="1"/>
  <c r="AK207" i="40"/>
  <c r="AK207" i="41" s="1"/>
  <c r="AL207" i="40"/>
  <c r="AL207" i="41" s="1"/>
  <c r="AM207" i="40"/>
  <c r="AM207" i="41" s="1"/>
  <c r="AN207" i="40"/>
  <c r="AN207" i="41" s="1"/>
  <c r="AO207" i="40"/>
  <c r="AO207" i="41" s="1"/>
  <c r="AP207" i="40"/>
  <c r="AP207" i="41" s="1"/>
  <c r="AQ207" i="40"/>
  <c r="AQ207" i="41" s="1"/>
  <c r="AR207" i="40"/>
  <c r="AR207" i="41" s="1"/>
  <c r="AS207" i="40"/>
  <c r="AS207" i="41" s="1"/>
  <c r="AT207" i="40"/>
  <c r="AT207" i="41" s="1"/>
  <c r="AU207" i="40"/>
  <c r="AU207" i="41" s="1"/>
  <c r="AV207" i="40"/>
  <c r="AV207" i="41" s="1"/>
  <c r="AW207" i="40"/>
  <c r="AW207" i="41" s="1"/>
  <c r="J207" i="40"/>
  <c r="J207" i="41" s="1"/>
  <c r="AW177" i="40"/>
  <c r="AW177" i="41" s="1"/>
  <c r="L177" i="40"/>
  <c r="L177" i="41" s="1"/>
  <c r="M177" i="40"/>
  <c r="M177" i="41" s="1"/>
  <c r="N177" i="40"/>
  <c r="N177" i="41" s="1"/>
  <c r="O177" i="40"/>
  <c r="O177" i="41" s="1"/>
  <c r="P177" i="40"/>
  <c r="P177" i="41" s="1"/>
  <c r="Q177" i="40"/>
  <c r="Q177" i="41" s="1"/>
  <c r="R177" i="40"/>
  <c r="R177" i="41" s="1"/>
  <c r="S177" i="40"/>
  <c r="S177" i="41" s="1"/>
  <c r="T177" i="40"/>
  <c r="T177" i="41" s="1"/>
  <c r="U177" i="40"/>
  <c r="U177" i="41" s="1"/>
  <c r="V177" i="40"/>
  <c r="V177" i="41" s="1"/>
  <c r="W177" i="40"/>
  <c r="W177" i="41" s="1"/>
  <c r="X177" i="40"/>
  <c r="X177" i="41" s="1"/>
  <c r="Y177" i="40"/>
  <c r="Y177" i="41" s="1"/>
  <c r="Z177" i="40"/>
  <c r="Z177" i="41" s="1"/>
  <c r="AA177" i="40"/>
  <c r="AA177" i="41" s="1"/>
  <c r="AB177" i="40"/>
  <c r="AB177" i="41" s="1"/>
  <c r="AC177" i="40"/>
  <c r="AC177" i="41" s="1"/>
  <c r="AD177" i="40"/>
  <c r="AD177" i="41" s="1"/>
  <c r="AE177" i="40"/>
  <c r="AE177" i="41" s="1"/>
  <c r="AF177" i="40"/>
  <c r="AF177" i="41" s="1"/>
  <c r="AG177" i="40"/>
  <c r="AG177" i="41" s="1"/>
  <c r="AH177" i="40"/>
  <c r="AH177" i="41" s="1"/>
  <c r="AI177" i="40"/>
  <c r="AI177" i="41" s="1"/>
  <c r="AJ177" i="40"/>
  <c r="AJ177" i="41" s="1"/>
  <c r="AK177" i="40"/>
  <c r="AK177" i="41" s="1"/>
  <c r="AL177" i="40"/>
  <c r="AL177" i="41" s="1"/>
  <c r="AM177" i="40"/>
  <c r="AM177" i="41" s="1"/>
  <c r="AN177" i="40"/>
  <c r="AN177" i="41" s="1"/>
  <c r="AO177" i="40"/>
  <c r="AO177" i="41" s="1"/>
  <c r="AP177" i="40"/>
  <c r="AP177" i="41" s="1"/>
  <c r="AQ177" i="40"/>
  <c r="AQ177" i="41" s="1"/>
  <c r="AR177" i="40"/>
  <c r="AR177" i="41" s="1"/>
  <c r="AS177" i="40"/>
  <c r="AS177" i="41" s="1"/>
  <c r="AT177" i="40"/>
  <c r="AT177" i="41" s="1"/>
  <c r="AU177" i="40"/>
  <c r="AU177" i="41" s="1"/>
  <c r="AV177" i="40"/>
  <c r="AV177" i="41" s="1"/>
  <c r="K177" i="40"/>
  <c r="K177" i="41" s="1"/>
  <c r="J177" i="40"/>
  <c r="J177" i="41" s="1"/>
  <c r="AW233" i="40"/>
  <c r="AV233" i="40"/>
  <c r="AU233" i="40"/>
  <c r="AT233" i="40"/>
  <c r="AS233" i="40"/>
  <c r="AR233" i="40"/>
  <c r="AQ233" i="40"/>
  <c r="AP233" i="40"/>
  <c r="AO233" i="40"/>
  <c r="AN233" i="40"/>
  <c r="AM233" i="40"/>
  <c r="AL233" i="40"/>
  <c r="AK233" i="40"/>
  <c r="AJ233" i="40"/>
  <c r="AI233" i="40"/>
  <c r="AH233" i="40"/>
  <c r="AG233" i="40"/>
  <c r="AF233" i="40"/>
  <c r="AE233" i="40"/>
  <c r="AD233" i="40"/>
  <c r="AC233" i="40"/>
  <c r="AB233" i="40"/>
  <c r="AA233" i="40"/>
  <c r="Z233" i="40"/>
  <c r="Y233" i="40"/>
  <c r="X233" i="40"/>
  <c r="W233" i="40"/>
  <c r="V233" i="40"/>
  <c r="U233" i="40"/>
  <c r="T233" i="40"/>
  <c r="S233" i="40"/>
  <c r="R233" i="40"/>
  <c r="Q233" i="40"/>
  <c r="P233" i="40"/>
  <c r="O233" i="40"/>
  <c r="N233" i="40"/>
  <c r="M233" i="40"/>
  <c r="L233" i="40"/>
  <c r="K233" i="40"/>
  <c r="J233" i="40"/>
  <c r="G230" i="40"/>
  <c r="E230" i="40"/>
  <c r="G226" i="40"/>
  <c r="E226" i="40"/>
  <c r="G220" i="40"/>
  <c r="E220" i="40"/>
  <c r="G216" i="40"/>
  <c r="E216" i="40"/>
  <c r="AW206" i="40"/>
  <c r="AV206" i="40"/>
  <c r="AU206" i="40"/>
  <c r="AT206" i="40"/>
  <c r="AS206" i="40"/>
  <c r="AR206" i="40"/>
  <c r="AQ206" i="40"/>
  <c r="AP206" i="40"/>
  <c r="AO206" i="40"/>
  <c r="AN206" i="40"/>
  <c r="AM206" i="40"/>
  <c r="AL206" i="40"/>
  <c r="AK206" i="40"/>
  <c r="AJ206" i="40"/>
  <c r="AI206" i="40"/>
  <c r="AH206" i="40"/>
  <c r="AG206" i="40"/>
  <c r="AF206" i="40"/>
  <c r="AE206" i="40"/>
  <c r="AD206" i="40"/>
  <c r="AC206" i="40"/>
  <c r="AB206" i="40"/>
  <c r="AA206" i="40"/>
  <c r="Z206" i="40"/>
  <c r="Y206" i="40"/>
  <c r="X206" i="40"/>
  <c r="W206" i="40"/>
  <c r="V206" i="40"/>
  <c r="U206" i="40"/>
  <c r="T206" i="40"/>
  <c r="S206" i="40"/>
  <c r="R206" i="40"/>
  <c r="Q206" i="40"/>
  <c r="P206" i="40"/>
  <c r="O206" i="40"/>
  <c r="N206" i="40"/>
  <c r="M206" i="40"/>
  <c r="L206" i="40"/>
  <c r="K206" i="40"/>
  <c r="J206" i="40"/>
  <c r="G203" i="40"/>
  <c r="E203" i="40"/>
  <c r="G199" i="40"/>
  <c r="E199" i="40"/>
  <c r="G190" i="40"/>
  <c r="E190" i="40"/>
  <c r="G186" i="40"/>
  <c r="E186" i="40"/>
  <c r="AW176" i="40"/>
  <c r="AV176" i="40"/>
  <c r="AU176" i="40"/>
  <c r="AT176" i="40"/>
  <c r="AS176" i="40"/>
  <c r="AR176" i="40"/>
  <c r="AQ176" i="40"/>
  <c r="AP176" i="40"/>
  <c r="AO176" i="40"/>
  <c r="AN176" i="40"/>
  <c r="AM176" i="40"/>
  <c r="AL176" i="40"/>
  <c r="AK176" i="40"/>
  <c r="AJ176" i="40"/>
  <c r="AI176" i="40"/>
  <c r="AH176" i="40"/>
  <c r="AG176" i="40"/>
  <c r="AF176" i="40"/>
  <c r="AE176" i="40"/>
  <c r="AD176" i="40"/>
  <c r="AC176" i="40"/>
  <c r="AB176" i="40"/>
  <c r="AA176" i="40"/>
  <c r="Z176" i="40"/>
  <c r="Y176" i="40"/>
  <c r="X176" i="40"/>
  <c r="W176" i="40"/>
  <c r="V176" i="40"/>
  <c r="U176" i="40"/>
  <c r="T176" i="40"/>
  <c r="S176" i="40"/>
  <c r="R176" i="40"/>
  <c r="Q176" i="40"/>
  <c r="P176" i="40"/>
  <c r="O176" i="40"/>
  <c r="N176" i="40"/>
  <c r="M176" i="40"/>
  <c r="L176" i="40"/>
  <c r="K176" i="40"/>
  <c r="J176" i="40"/>
  <c r="G173" i="40"/>
  <c r="E173" i="40"/>
  <c r="G169" i="40"/>
  <c r="E169" i="40"/>
  <c r="G160" i="40"/>
  <c r="E160" i="40"/>
  <c r="G156" i="40"/>
  <c r="E156" i="40"/>
  <c r="AW144" i="40"/>
  <c r="AV144" i="40"/>
  <c r="AU144" i="40"/>
  <c r="AT144" i="40"/>
  <c r="AS144" i="40"/>
  <c r="AR144" i="40"/>
  <c r="AQ144" i="40"/>
  <c r="AP144" i="40"/>
  <c r="AO144" i="40"/>
  <c r="AN144" i="40"/>
  <c r="AM144" i="40"/>
  <c r="AL144" i="40"/>
  <c r="AK144" i="40"/>
  <c r="AJ144" i="40"/>
  <c r="AI144" i="40"/>
  <c r="AH144" i="40"/>
  <c r="AG144" i="40"/>
  <c r="AF144" i="40"/>
  <c r="AE144" i="40"/>
  <c r="AD144" i="40"/>
  <c r="AC144" i="40"/>
  <c r="AB144" i="40"/>
  <c r="AA144" i="40"/>
  <c r="Z144" i="40"/>
  <c r="Y144" i="40"/>
  <c r="X144" i="40"/>
  <c r="W144" i="40"/>
  <c r="V144" i="40"/>
  <c r="U144" i="40"/>
  <c r="T144" i="40"/>
  <c r="S144" i="40"/>
  <c r="R144" i="40"/>
  <c r="Q144" i="40"/>
  <c r="P144" i="40"/>
  <c r="O144" i="40"/>
  <c r="N144" i="40"/>
  <c r="M144" i="40"/>
  <c r="L144" i="40"/>
  <c r="K144" i="40"/>
  <c r="J144" i="40"/>
  <c r="AW143" i="40"/>
  <c r="AV143" i="40"/>
  <c r="AU143" i="40"/>
  <c r="AT143" i="40"/>
  <c r="AS143" i="40"/>
  <c r="AR143" i="40"/>
  <c r="AQ143" i="40"/>
  <c r="AP143" i="40"/>
  <c r="AO143" i="40"/>
  <c r="AN143" i="40"/>
  <c r="AM143" i="40"/>
  <c r="AL143" i="40"/>
  <c r="AK143" i="40"/>
  <c r="AJ143" i="40"/>
  <c r="AI143" i="40"/>
  <c r="AH143" i="40"/>
  <c r="AG143" i="40"/>
  <c r="AF143" i="40"/>
  <c r="AE143" i="40"/>
  <c r="AD143" i="40"/>
  <c r="AC143" i="40"/>
  <c r="AB143" i="40"/>
  <c r="AA143" i="40"/>
  <c r="Z143" i="40"/>
  <c r="Y143" i="40"/>
  <c r="X143" i="40"/>
  <c r="W143" i="40"/>
  <c r="V143" i="40"/>
  <c r="U143" i="40"/>
  <c r="T143" i="40"/>
  <c r="S143" i="40"/>
  <c r="R143" i="40"/>
  <c r="Q143" i="40"/>
  <c r="P143" i="40"/>
  <c r="O143" i="40"/>
  <c r="N143" i="40"/>
  <c r="M143" i="40"/>
  <c r="L143" i="40"/>
  <c r="K143" i="40"/>
  <c r="J143" i="40"/>
  <c r="AW142" i="40"/>
  <c r="AV142" i="40"/>
  <c r="AU142" i="40"/>
  <c r="AT142" i="40"/>
  <c r="AS142" i="40"/>
  <c r="AR142" i="40"/>
  <c r="AQ142" i="40"/>
  <c r="AP142" i="40"/>
  <c r="AO142" i="40"/>
  <c r="AN142" i="40"/>
  <c r="AM142" i="40"/>
  <c r="AL142" i="40"/>
  <c r="AK142" i="40"/>
  <c r="AJ142" i="40"/>
  <c r="AI142" i="40"/>
  <c r="AH142" i="40"/>
  <c r="AG142" i="40"/>
  <c r="AF142" i="40"/>
  <c r="AE142" i="40"/>
  <c r="AD142" i="40"/>
  <c r="AC142" i="40"/>
  <c r="AB142" i="40"/>
  <c r="AA142" i="40"/>
  <c r="Z142" i="40"/>
  <c r="Y142" i="40"/>
  <c r="X142" i="40"/>
  <c r="W142" i="40"/>
  <c r="V142" i="40"/>
  <c r="U142" i="40"/>
  <c r="T142" i="40"/>
  <c r="S142" i="40"/>
  <c r="R142" i="40"/>
  <c r="Q142" i="40"/>
  <c r="P142" i="40"/>
  <c r="O142" i="40"/>
  <c r="N142" i="40"/>
  <c r="M142" i="40"/>
  <c r="L142" i="40"/>
  <c r="K142" i="40"/>
  <c r="J142" i="40"/>
  <c r="G138" i="40"/>
  <c r="E138" i="40"/>
  <c r="G134" i="40"/>
  <c r="E134" i="40"/>
  <c r="G128" i="40"/>
  <c r="E128" i="40"/>
  <c r="G127" i="40"/>
  <c r="E127" i="40"/>
  <c r="G126" i="40"/>
  <c r="E126" i="40"/>
  <c r="G125" i="40"/>
  <c r="E125" i="40"/>
  <c r="G124" i="40"/>
  <c r="E124" i="40"/>
  <c r="G123" i="40"/>
  <c r="E123" i="40"/>
  <c r="G122" i="40"/>
  <c r="E122" i="40"/>
  <c r="G121" i="40"/>
  <c r="E121" i="40"/>
  <c r="G120" i="40"/>
  <c r="E120" i="40"/>
  <c r="G119" i="40"/>
  <c r="E119" i="40"/>
  <c r="AW74" i="40"/>
  <c r="AV74" i="40"/>
  <c r="AU74" i="40"/>
  <c r="AU76" i="40" s="1"/>
  <c r="AT74" i="40"/>
  <c r="AT76" i="40" s="1"/>
  <c r="AS74" i="40"/>
  <c r="AR74" i="40"/>
  <c r="AQ74" i="40"/>
  <c r="AQ76" i="40" s="1"/>
  <c r="AP74" i="40"/>
  <c r="AP76" i="40" s="1"/>
  <c r="AO74" i="40"/>
  <c r="AN74" i="40"/>
  <c r="AM74" i="40"/>
  <c r="AM76" i="40" s="1"/>
  <c r="AL74" i="40"/>
  <c r="AL76" i="40" s="1"/>
  <c r="AK74" i="40"/>
  <c r="AJ74" i="40"/>
  <c r="AI74" i="40"/>
  <c r="AI76" i="40" s="1"/>
  <c r="AH74" i="40"/>
  <c r="AH76" i="40" s="1"/>
  <c r="AG74" i="40"/>
  <c r="AF74" i="40"/>
  <c r="AE74" i="40"/>
  <c r="AD74" i="40"/>
  <c r="AD76" i="40" s="1"/>
  <c r="AC74" i="40"/>
  <c r="AB74" i="40"/>
  <c r="AA74" i="40"/>
  <c r="Z74" i="40"/>
  <c r="Z76" i="40" s="1"/>
  <c r="Y74" i="40"/>
  <c r="X74" i="40"/>
  <c r="W74" i="40"/>
  <c r="V74" i="40"/>
  <c r="V76" i="40" s="1"/>
  <c r="U74" i="40"/>
  <c r="T74" i="40"/>
  <c r="S74" i="40"/>
  <c r="R74" i="40"/>
  <c r="R76" i="40" s="1"/>
  <c r="Q74" i="40"/>
  <c r="P74" i="40"/>
  <c r="O74" i="40"/>
  <c r="N74" i="40"/>
  <c r="N76" i="40" s="1"/>
  <c r="M74" i="40"/>
  <c r="L74" i="40"/>
  <c r="K74" i="40"/>
  <c r="J74" i="40"/>
  <c r="J76" i="40" s="1"/>
  <c r="AW70" i="40"/>
  <c r="AV70" i="40"/>
  <c r="AU70" i="40"/>
  <c r="AT70" i="40"/>
  <c r="AS70" i="40"/>
  <c r="AR70" i="40"/>
  <c r="AQ70" i="40"/>
  <c r="AP70" i="40"/>
  <c r="AO70" i="40"/>
  <c r="AN70" i="40"/>
  <c r="AM70" i="40"/>
  <c r="AL70" i="40"/>
  <c r="AK70" i="40"/>
  <c r="AJ70" i="40"/>
  <c r="AI70" i="40"/>
  <c r="AH70" i="40"/>
  <c r="AG70" i="40"/>
  <c r="AF70" i="40"/>
  <c r="AE70" i="40"/>
  <c r="AD70" i="40"/>
  <c r="AC70" i="40"/>
  <c r="AB70" i="40"/>
  <c r="AA70" i="40"/>
  <c r="Z70" i="40"/>
  <c r="Y70" i="40"/>
  <c r="X70" i="40"/>
  <c r="W70" i="40"/>
  <c r="V70" i="40"/>
  <c r="U70" i="40"/>
  <c r="T70" i="40"/>
  <c r="S70" i="40"/>
  <c r="R70" i="40"/>
  <c r="Q70" i="40"/>
  <c r="P70" i="40"/>
  <c r="O70" i="40"/>
  <c r="N70" i="40"/>
  <c r="M70" i="40"/>
  <c r="L70" i="40"/>
  <c r="K70" i="40"/>
  <c r="J70" i="40"/>
  <c r="E70" i="40"/>
  <c r="G66" i="40"/>
  <c r="E66" i="40"/>
  <c r="G62" i="40"/>
  <c r="E62" i="40"/>
  <c r="G56" i="40"/>
  <c r="E56" i="40"/>
  <c r="G47" i="40"/>
  <c r="E47" i="40"/>
  <c r="AW34" i="40"/>
  <c r="AV34" i="40"/>
  <c r="AU34" i="40"/>
  <c r="AT34" i="40"/>
  <c r="AS34" i="40"/>
  <c r="AR34" i="40"/>
  <c r="AQ34" i="40"/>
  <c r="AP34" i="40"/>
  <c r="AO34" i="40"/>
  <c r="AN34" i="40"/>
  <c r="AM34" i="40"/>
  <c r="AL34" i="40"/>
  <c r="AK34" i="40"/>
  <c r="AJ34" i="40"/>
  <c r="AI34" i="40"/>
  <c r="AH34" i="40"/>
  <c r="AG34" i="40"/>
  <c r="AF34" i="40"/>
  <c r="AE34" i="40"/>
  <c r="AD34" i="40"/>
  <c r="AC34" i="40"/>
  <c r="AB34" i="40"/>
  <c r="AA34" i="40"/>
  <c r="Z34" i="40"/>
  <c r="Y34" i="40"/>
  <c r="X34" i="40"/>
  <c r="W34" i="40"/>
  <c r="V34" i="40"/>
  <c r="U34" i="40"/>
  <c r="T34" i="40"/>
  <c r="S34" i="40"/>
  <c r="R34" i="40"/>
  <c r="Q34" i="40"/>
  <c r="P34" i="40"/>
  <c r="O34" i="40"/>
  <c r="N34" i="40"/>
  <c r="M34" i="40"/>
  <c r="L34" i="40"/>
  <c r="K34" i="40"/>
  <c r="J34" i="40"/>
  <c r="AW76" i="40"/>
  <c r="AV76" i="40"/>
  <c r="AS76" i="40"/>
  <c r="AR76" i="40"/>
  <c r="AO76" i="40"/>
  <c r="AN76" i="40"/>
  <c r="AK76" i="40"/>
  <c r="AJ76" i="40"/>
  <c r="AG76" i="40"/>
  <c r="AF76" i="40"/>
  <c r="AE76" i="40"/>
  <c r="AC76" i="40"/>
  <c r="AB76" i="40"/>
  <c r="AA76" i="40"/>
  <c r="Y76" i="40"/>
  <c r="X76" i="40"/>
  <c r="W76" i="40"/>
  <c r="U76" i="40"/>
  <c r="T76" i="40"/>
  <c r="S76" i="40"/>
  <c r="Q76" i="40"/>
  <c r="P76" i="40"/>
  <c r="O76" i="40"/>
  <c r="M76" i="40"/>
  <c r="L76" i="40"/>
  <c r="K76" i="40"/>
  <c r="K212" i="26"/>
  <c r="L212" i="26"/>
  <c r="M212" i="26"/>
  <c r="N212" i="26"/>
  <c r="O212" i="26"/>
  <c r="P212" i="26"/>
  <c r="Q212" i="26"/>
  <c r="R212" i="26"/>
  <c r="S212" i="26"/>
  <c r="T212" i="26"/>
  <c r="U212" i="26"/>
  <c r="V212" i="26"/>
  <c r="W212" i="26"/>
  <c r="X212" i="26"/>
  <c r="Y212" i="26"/>
  <c r="Z212" i="26"/>
  <c r="AA212" i="26"/>
  <c r="AB212" i="26"/>
  <c r="AC212" i="26"/>
  <c r="AD212" i="26"/>
  <c r="AE212" i="26"/>
  <c r="AF212" i="26"/>
  <c r="AG212" i="26"/>
  <c r="AH212" i="26"/>
  <c r="AI212" i="26"/>
  <c r="AJ212" i="26"/>
  <c r="AK212" i="26"/>
  <c r="AL212" i="26"/>
  <c r="AM212" i="26"/>
  <c r="AN212" i="26"/>
  <c r="AO212" i="26"/>
  <c r="AP212" i="26"/>
  <c r="AQ212" i="26"/>
  <c r="AR212" i="26"/>
  <c r="AS212" i="26"/>
  <c r="AT212" i="26"/>
  <c r="AU212" i="26"/>
  <c r="AV212" i="26"/>
  <c r="AW212" i="26"/>
  <c r="K213" i="26"/>
  <c r="L213" i="26"/>
  <c r="M213" i="26"/>
  <c r="N213" i="26"/>
  <c r="O213" i="26"/>
  <c r="P213" i="26"/>
  <c r="Q213" i="26"/>
  <c r="R213" i="26"/>
  <c r="S213" i="26"/>
  <c r="T213" i="26"/>
  <c r="U213" i="26"/>
  <c r="V213" i="26"/>
  <c r="W213" i="26"/>
  <c r="X213" i="26"/>
  <c r="Y213" i="26"/>
  <c r="Z213" i="26"/>
  <c r="AA213" i="26"/>
  <c r="AB213" i="26"/>
  <c r="AC213" i="26"/>
  <c r="AD213" i="26"/>
  <c r="AE213" i="26"/>
  <c r="AF213" i="26"/>
  <c r="AG213" i="26"/>
  <c r="AH213" i="26"/>
  <c r="AI213" i="26"/>
  <c r="AJ213" i="26"/>
  <c r="AK213" i="26"/>
  <c r="AL213" i="26"/>
  <c r="AM213" i="26"/>
  <c r="AN213" i="26"/>
  <c r="AO213" i="26"/>
  <c r="AP213" i="26"/>
  <c r="AQ213" i="26"/>
  <c r="AR213" i="26"/>
  <c r="AS213" i="26"/>
  <c r="AT213" i="26"/>
  <c r="AU213" i="26"/>
  <c r="AV213" i="26"/>
  <c r="AW213" i="26"/>
  <c r="K214" i="26"/>
  <c r="L214" i="26"/>
  <c r="M214" i="26"/>
  <c r="N214" i="26"/>
  <c r="O214" i="26"/>
  <c r="P214" i="26"/>
  <c r="Q214" i="26"/>
  <c r="R214" i="26"/>
  <c r="S214" i="26"/>
  <c r="T214" i="26"/>
  <c r="U214" i="26"/>
  <c r="V214" i="26"/>
  <c r="W214" i="26"/>
  <c r="X214" i="26"/>
  <c r="Y214" i="26"/>
  <c r="Z214" i="26"/>
  <c r="AA214" i="26"/>
  <c r="AB214" i="26"/>
  <c r="AC214" i="26"/>
  <c r="AD214" i="26"/>
  <c r="AE214" i="26"/>
  <c r="AF214" i="26"/>
  <c r="AG214" i="26"/>
  <c r="AH214" i="26"/>
  <c r="AI214" i="26"/>
  <c r="AJ214" i="26"/>
  <c r="AK214" i="26"/>
  <c r="AL214" i="26"/>
  <c r="AM214" i="26"/>
  <c r="AN214" i="26"/>
  <c r="AO214" i="26"/>
  <c r="AP214" i="26"/>
  <c r="AQ214" i="26"/>
  <c r="AR214" i="26"/>
  <c r="AS214" i="26"/>
  <c r="AT214" i="26"/>
  <c r="AU214" i="26"/>
  <c r="AV214" i="26"/>
  <c r="AW214" i="26"/>
  <c r="K215" i="26"/>
  <c r="L215" i="26"/>
  <c r="M215" i="26"/>
  <c r="N215" i="26"/>
  <c r="O215" i="26"/>
  <c r="P215" i="26"/>
  <c r="Q215" i="26"/>
  <c r="R215" i="26"/>
  <c r="S215" i="26"/>
  <c r="T215" i="26"/>
  <c r="U215" i="26"/>
  <c r="V215" i="26"/>
  <c r="W215" i="26"/>
  <c r="X215" i="26"/>
  <c r="Y215" i="26"/>
  <c r="Z215" i="26"/>
  <c r="AA215" i="26"/>
  <c r="AB215" i="26"/>
  <c r="AC215" i="26"/>
  <c r="AD215" i="26"/>
  <c r="AE215" i="26"/>
  <c r="AF215" i="26"/>
  <c r="AG215" i="26"/>
  <c r="AH215" i="26"/>
  <c r="AI215" i="26"/>
  <c r="AJ215" i="26"/>
  <c r="AK215" i="26"/>
  <c r="AL215" i="26"/>
  <c r="AM215" i="26"/>
  <c r="AN215" i="26"/>
  <c r="AO215" i="26"/>
  <c r="AP215" i="26"/>
  <c r="AQ215" i="26"/>
  <c r="AR215" i="26"/>
  <c r="AS215" i="26"/>
  <c r="AT215" i="26"/>
  <c r="AU215" i="26"/>
  <c r="AV215" i="26"/>
  <c r="AW215" i="26"/>
  <c r="K217" i="26"/>
  <c r="L217" i="26"/>
  <c r="M217" i="26"/>
  <c r="N217" i="26"/>
  <c r="O217" i="26"/>
  <c r="P217" i="26"/>
  <c r="Q217" i="26"/>
  <c r="R217" i="26"/>
  <c r="S217" i="26"/>
  <c r="T217" i="26"/>
  <c r="U217" i="26"/>
  <c r="V217" i="26"/>
  <c r="W217" i="26"/>
  <c r="X217" i="26"/>
  <c r="Y217" i="26"/>
  <c r="Z217" i="26"/>
  <c r="AA217" i="26"/>
  <c r="AB217" i="26"/>
  <c r="AC217" i="26"/>
  <c r="AD217" i="26"/>
  <c r="AE217" i="26"/>
  <c r="AF217" i="26"/>
  <c r="AG217" i="26"/>
  <c r="AH217" i="26"/>
  <c r="AI217" i="26"/>
  <c r="AJ217" i="26"/>
  <c r="AK217" i="26"/>
  <c r="AL217" i="26"/>
  <c r="AM217" i="26"/>
  <c r="AN217" i="26"/>
  <c r="AO217" i="26"/>
  <c r="AP217" i="26"/>
  <c r="AQ217" i="26"/>
  <c r="AR217" i="26"/>
  <c r="AS217" i="26"/>
  <c r="AT217" i="26"/>
  <c r="AU217" i="26"/>
  <c r="AV217" i="26"/>
  <c r="AW217" i="26"/>
  <c r="K218" i="26"/>
  <c r="L218" i="26"/>
  <c r="M218" i="26"/>
  <c r="N218" i="26"/>
  <c r="O218" i="26"/>
  <c r="P218" i="26"/>
  <c r="Q218" i="26"/>
  <c r="R218" i="26"/>
  <c r="S218" i="26"/>
  <c r="T218" i="26"/>
  <c r="U218" i="26"/>
  <c r="V218" i="26"/>
  <c r="W218" i="26"/>
  <c r="X218" i="26"/>
  <c r="Y218" i="26"/>
  <c r="Z218" i="26"/>
  <c r="AA218" i="26"/>
  <c r="AB218" i="26"/>
  <c r="AC218" i="26"/>
  <c r="AD218" i="26"/>
  <c r="AE218" i="26"/>
  <c r="AF218" i="26"/>
  <c r="AG218" i="26"/>
  <c r="AH218" i="26"/>
  <c r="AI218" i="26"/>
  <c r="AJ218" i="26"/>
  <c r="AK218" i="26"/>
  <c r="AL218" i="26"/>
  <c r="AM218" i="26"/>
  <c r="AN218" i="26"/>
  <c r="AO218" i="26"/>
  <c r="AP218" i="26"/>
  <c r="AQ218" i="26"/>
  <c r="AR218" i="26"/>
  <c r="AS218" i="26"/>
  <c r="AT218" i="26"/>
  <c r="AU218" i="26"/>
  <c r="AV218" i="26"/>
  <c r="AW218" i="26"/>
  <c r="K219" i="26"/>
  <c r="L219" i="26"/>
  <c r="M219" i="26"/>
  <c r="N219" i="26"/>
  <c r="O219" i="26"/>
  <c r="P219" i="26"/>
  <c r="Q219" i="26"/>
  <c r="R219" i="26"/>
  <c r="S219" i="26"/>
  <c r="T219" i="26"/>
  <c r="U219" i="26"/>
  <c r="V219" i="26"/>
  <c r="W219" i="26"/>
  <c r="X219" i="26"/>
  <c r="Y219" i="26"/>
  <c r="Z219" i="26"/>
  <c r="AA219" i="26"/>
  <c r="AB219" i="26"/>
  <c r="AC219" i="26"/>
  <c r="AD219" i="26"/>
  <c r="AE219" i="26"/>
  <c r="AF219" i="26"/>
  <c r="AG219" i="26"/>
  <c r="AH219" i="26"/>
  <c r="AI219" i="26"/>
  <c r="AJ219" i="26"/>
  <c r="AK219" i="26"/>
  <c r="AL219" i="26"/>
  <c r="AM219" i="26"/>
  <c r="AN219" i="26"/>
  <c r="AO219" i="26"/>
  <c r="AP219" i="26"/>
  <c r="AQ219" i="26"/>
  <c r="AR219" i="26"/>
  <c r="AS219" i="26"/>
  <c r="AT219" i="26"/>
  <c r="AU219" i="26"/>
  <c r="AV219" i="26"/>
  <c r="AW219" i="26"/>
  <c r="K221" i="26"/>
  <c r="L221" i="26"/>
  <c r="M221" i="26"/>
  <c r="N221" i="26"/>
  <c r="O221" i="26"/>
  <c r="P221" i="26"/>
  <c r="Q221" i="26"/>
  <c r="R221" i="26"/>
  <c r="S221" i="26"/>
  <c r="T221" i="26"/>
  <c r="U221" i="26"/>
  <c r="V221" i="26"/>
  <c r="W221" i="26"/>
  <c r="X221" i="26"/>
  <c r="Y221" i="26"/>
  <c r="Z221" i="26"/>
  <c r="AA221" i="26"/>
  <c r="AB221" i="26"/>
  <c r="AC221" i="26"/>
  <c r="AD221" i="26"/>
  <c r="AE221" i="26"/>
  <c r="AF221" i="26"/>
  <c r="AG221" i="26"/>
  <c r="AH221" i="26"/>
  <c r="AI221" i="26"/>
  <c r="AJ221" i="26"/>
  <c r="AK221" i="26"/>
  <c r="AL221" i="26"/>
  <c r="AM221" i="26"/>
  <c r="AN221" i="26"/>
  <c r="AO221" i="26"/>
  <c r="AP221" i="26"/>
  <c r="AQ221" i="26"/>
  <c r="AR221" i="26"/>
  <c r="AS221" i="26"/>
  <c r="AT221" i="26"/>
  <c r="AU221" i="26"/>
  <c r="AV221" i="26"/>
  <c r="AW221" i="26"/>
  <c r="K222" i="26"/>
  <c r="L222" i="26"/>
  <c r="M222" i="26"/>
  <c r="N222" i="26"/>
  <c r="O222" i="26"/>
  <c r="P222" i="26"/>
  <c r="Q222" i="26"/>
  <c r="R222" i="26"/>
  <c r="S222" i="26"/>
  <c r="T222" i="26"/>
  <c r="U222" i="26"/>
  <c r="V222" i="26"/>
  <c r="W222" i="26"/>
  <c r="X222" i="26"/>
  <c r="Y222" i="26"/>
  <c r="Z222" i="26"/>
  <c r="AA222" i="26"/>
  <c r="AB222" i="26"/>
  <c r="AC222" i="26"/>
  <c r="AD222" i="26"/>
  <c r="AE222" i="26"/>
  <c r="AF222" i="26"/>
  <c r="AG222" i="26"/>
  <c r="AH222" i="26"/>
  <c r="AI222" i="26"/>
  <c r="AJ222" i="26"/>
  <c r="AK222" i="26"/>
  <c r="AL222" i="26"/>
  <c r="AM222" i="26"/>
  <c r="AN222" i="26"/>
  <c r="AO222" i="26"/>
  <c r="AP222" i="26"/>
  <c r="AQ222" i="26"/>
  <c r="AR222" i="26"/>
  <c r="AS222" i="26"/>
  <c r="AT222" i="26"/>
  <c r="AU222" i="26"/>
  <c r="AV222" i="26"/>
  <c r="AW222" i="26"/>
  <c r="K223" i="26"/>
  <c r="L223" i="26"/>
  <c r="M223" i="26"/>
  <c r="N223" i="26"/>
  <c r="O223" i="26"/>
  <c r="P223" i="26"/>
  <c r="Q223" i="26"/>
  <c r="R223" i="26"/>
  <c r="S223" i="26"/>
  <c r="T223" i="26"/>
  <c r="U223" i="26"/>
  <c r="V223" i="26"/>
  <c r="W223" i="26"/>
  <c r="X223" i="26"/>
  <c r="Y223" i="26"/>
  <c r="Z223" i="26"/>
  <c r="AA223" i="26"/>
  <c r="AB223" i="26"/>
  <c r="AC223" i="26"/>
  <c r="AD223" i="26"/>
  <c r="AE223" i="26"/>
  <c r="AF223" i="26"/>
  <c r="AG223" i="26"/>
  <c r="AH223" i="26"/>
  <c r="AI223" i="26"/>
  <c r="AJ223" i="26"/>
  <c r="AK223" i="26"/>
  <c r="AL223" i="26"/>
  <c r="AM223" i="26"/>
  <c r="AN223" i="26"/>
  <c r="AO223" i="26"/>
  <c r="AP223" i="26"/>
  <c r="AQ223" i="26"/>
  <c r="AR223" i="26"/>
  <c r="AS223" i="26"/>
  <c r="AT223" i="26"/>
  <c r="AU223" i="26"/>
  <c r="AV223" i="26"/>
  <c r="AW223" i="26"/>
  <c r="K224" i="26"/>
  <c r="L224" i="26"/>
  <c r="M224" i="26"/>
  <c r="N224" i="26"/>
  <c r="O224" i="26"/>
  <c r="P224" i="26"/>
  <c r="Q224" i="26"/>
  <c r="R224" i="26"/>
  <c r="S224" i="26"/>
  <c r="T224" i="26"/>
  <c r="U224" i="26"/>
  <c r="V224" i="26"/>
  <c r="W224" i="26"/>
  <c r="X224" i="26"/>
  <c r="Y224" i="26"/>
  <c r="Z224" i="26"/>
  <c r="AA224" i="26"/>
  <c r="AB224" i="26"/>
  <c r="AC224" i="26"/>
  <c r="AD224" i="26"/>
  <c r="AE224" i="26"/>
  <c r="AF224" i="26"/>
  <c r="AG224" i="26"/>
  <c r="AH224" i="26"/>
  <c r="AI224" i="26"/>
  <c r="AJ224" i="26"/>
  <c r="AK224" i="26"/>
  <c r="AL224" i="26"/>
  <c r="AM224" i="26"/>
  <c r="AN224" i="26"/>
  <c r="AO224" i="26"/>
  <c r="AP224" i="26"/>
  <c r="AQ224" i="26"/>
  <c r="AR224" i="26"/>
  <c r="AS224" i="26"/>
  <c r="AT224" i="26"/>
  <c r="AU224" i="26"/>
  <c r="AV224" i="26"/>
  <c r="AW224" i="26"/>
  <c r="K225" i="26"/>
  <c r="L225" i="26"/>
  <c r="M225" i="26"/>
  <c r="N225" i="26"/>
  <c r="O225" i="26"/>
  <c r="P225" i="26"/>
  <c r="Q225" i="26"/>
  <c r="R225" i="26"/>
  <c r="S225" i="26"/>
  <c r="T225" i="26"/>
  <c r="U225" i="26"/>
  <c r="V225" i="26"/>
  <c r="W225" i="26"/>
  <c r="X225" i="26"/>
  <c r="Y225" i="26"/>
  <c r="Z225" i="26"/>
  <c r="AA225" i="26"/>
  <c r="AB225" i="26"/>
  <c r="AC225" i="26"/>
  <c r="AD225" i="26"/>
  <c r="AE225" i="26"/>
  <c r="AF225" i="26"/>
  <c r="AG225" i="26"/>
  <c r="AH225" i="26"/>
  <c r="AI225" i="26"/>
  <c r="AJ225" i="26"/>
  <c r="AK225" i="26"/>
  <c r="AL225" i="26"/>
  <c r="AM225" i="26"/>
  <c r="AN225" i="26"/>
  <c r="AO225" i="26"/>
  <c r="AP225" i="26"/>
  <c r="AQ225" i="26"/>
  <c r="AR225" i="26"/>
  <c r="AS225" i="26"/>
  <c r="AT225" i="26"/>
  <c r="AU225" i="26"/>
  <c r="AV225" i="26"/>
  <c r="AW225" i="26"/>
  <c r="K227" i="26"/>
  <c r="L227" i="26"/>
  <c r="M227" i="26"/>
  <c r="N227" i="26"/>
  <c r="O227" i="26"/>
  <c r="P227" i="26"/>
  <c r="Q227" i="26"/>
  <c r="R227" i="26"/>
  <c r="S227" i="26"/>
  <c r="T227" i="26"/>
  <c r="U227" i="26"/>
  <c r="V227" i="26"/>
  <c r="W227" i="26"/>
  <c r="X227" i="26"/>
  <c r="Y227" i="26"/>
  <c r="Z227" i="26"/>
  <c r="AA227" i="26"/>
  <c r="AB227" i="26"/>
  <c r="AC227" i="26"/>
  <c r="AD227" i="26"/>
  <c r="AE227" i="26"/>
  <c r="AF227" i="26"/>
  <c r="AG227" i="26"/>
  <c r="AH227" i="26"/>
  <c r="AI227" i="26"/>
  <c r="AJ227" i="26"/>
  <c r="AK227" i="26"/>
  <c r="AL227" i="26"/>
  <c r="AM227" i="26"/>
  <c r="AN227" i="26"/>
  <c r="AO227" i="26"/>
  <c r="AP227" i="26"/>
  <c r="AQ227" i="26"/>
  <c r="AR227" i="26"/>
  <c r="AS227" i="26"/>
  <c r="AT227" i="26"/>
  <c r="AU227" i="26"/>
  <c r="AV227" i="26"/>
  <c r="AW227" i="26"/>
  <c r="K228" i="26"/>
  <c r="L228" i="26"/>
  <c r="M228" i="26"/>
  <c r="N228" i="26"/>
  <c r="O228" i="26"/>
  <c r="P228" i="26"/>
  <c r="Q228" i="26"/>
  <c r="R228" i="26"/>
  <c r="S228" i="26"/>
  <c r="T228" i="26"/>
  <c r="U228" i="26"/>
  <c r="V228" i="26"/>
  <c r="W228" i="26"/>
  <c r="X228" i="26"/>
  <c r="Y228" i="26"/>
  <c r="Z228" i="26"/>
  <c r="AA228" i="26"/>
  <c r="AB228" i="26"/>
  <c r="AC228" i="26"/>
  <c r="AD228" i="26"/>
  <c r="AE228" i="26"/>
  <c r="AF228" i="26"/>
  <c r="AG228" i="26"/>
  <c r="AH228" i="26"/>
  <c r="AI228" i="26"/>
  <c r="AJ228" i="26"/>
  <c r="AK228" i="26"/>
  <c r="AL228" i="26"/>
  <c r="AM228" i="26"/>
  <c r="AN228" i="26"/>
  <c r="AO228" i="26"/>
  <c r="AP228" i="26"/>
  <c r="AQ228" i="26"/>
  <c r="AR228" i="26"/>
  <c r="AS228" i="26"/>
  <c r="AT228" i="26"/>
  <c r="AU228" i="26"/>
  <c r="AV228" i="26"/>
  <c r="AW228" i="26"/>
  <c r="K229" i="26"/>
  <c r="L229" i="26"/>
  <c r="M229" i="26"/>
  <c r="N229" i="26"/>
  <c r="O229" i="26"/>
  <c r="P229" i="26"/>
  <c r="Q229" i="26"/>
  <c r="R229" i="26"/>
  <c r="S229" i="26"/>
  <c r="T229" i="26"/>
  <c r="U229" i="26"/>
  <c r="V229" i="26"/>
  <c r="W229" i="26"/>
  <c r="X229" i="26"/>
  <c r="Y229" i="26"/>
  <c r="Z229" i="26"/>
  <c r="AA229" i="26"/>
  <c r="AB229" i="26"/>
  <c r="AC229" i="26"/>
  <c r="AD229" i="26"/>
  <c r="AE229" i="26"/>
  <c r="AF229" i="26"/>
  <c r="AG229" i="26"/>
  <c r="AH229" i="26"/>
  <c r="AI229" i="26"/>
  <c r="AJ229" i="26"/>
  <c r="AK229" i="26"/>
  <c r="AL229" i="26"/>
  <c r="AM229" i="26"/>
  <c r="AN229" i="26"/>
  <c r="AO229" i="26"/>
  <c r="AP229" i="26"/>
  <c r="AQ229" i="26"/>
  <c r="AR229" i="26"/>
  <c r="AS229" i="26"/>
  <c r="AT229" i="26"/>
  <c r="AU229" i="26"/>
  <c r="AV229" i="26"/>
  <c r="AW229" i="26"/>
  <c r="K233" i="26"/>
  <c r="K233" i="41" s="1"/>
  <c r="L233" i="26"/>
  <c r="L233" i="41" s="1"/>
  <c r="M233" i="26"/>
  <c r="M233" i="41" s="1"/>
  <c r="N233" i="26"/>
  <c r="O233" i="26"/>
  <c r="O233" i="41" s="1"/>
  <c r="P233" i="26"/>
  <c r="P233" i="41" s="1"/>
  <c r="Q233" i="26"/>
  <c r="Q233" i="41" s="1"/>
  <c r="R233" i="26"/>
  <c r="S233" i="26"/>
  <c r="S233" i="41" s="1"/>
  <c r="T233" i="26"/>
  <c r="T233" i="41" s="1"/>
  <c r="U233" i="26"/>
  <c r="U233" i="41" s="1"/>
  <c r="V233" i="26"/>
  <c r="W233" i="26"/>
  <c r="W233" i="41" s="1"/>
  <c r="X233" i="26"/>
  <c r="X233" i="41" s="1"/>
  <c r="Y233" i="26"/>
  <c r="Y233" i="41" s="1"/>
  <c r="Z233" i="26"/>
  <c r="AA233" i="26"/>
  <c r="AA233" i="41" s="1"/>
  <c r="AB233" i="26"/>
  <c r="AB233" i="41" s="1"/>
  <c r="AC233" i="26"/>
  <c r="AC233" i="41" s="1"/>
  <c r="AD233" i="26"/>
  <c r="AE233" i="26"/>
  <c r="AE233" i="41" s="1"/>
  <c r="AF233" i="26"/>
  <c r="AF233" i="41" s="1"/>
  <c r="AG233" i="26"/>
  <c r="AG233" i="41" s="1"/>
  <c r="AH233" i="26"/>
  <c r="AI233" i="26"/>
  <c r="AI233" i="41" s="1"/>
  <c r="AJ233" i="26"/>
  <c r="AJ233" i="41" s="1"/>
  <c r="AK233" i="26"/>
  <c r="AK233" i="41" s="1"/>
  <c r="AL233" i="26"/>
  <c r="AM233" i="26"/>
  <c r="AM233" i="41" s="1"/>
  <c r="AN233" i="26"/>
  <c r="AN233" i="41" s="1"/>
  <c r="AO233" i="26"/>
  <c r="AO233" i="41" s="1"/>
  <c r="AP233" i="26"/>
  <c r="AQ233" i="26"/>
  <c r="AQ233" i="41" s="1"/>
  <c r="AR233" i="26"/>
  <c r="AR233" i="41" s="1"/>
  <c r="AS233" i="26"/>
  <c r="AS233" i="41" s="1"/>
  <c r="AT233" i="26"/>
  <c r="AU233" i="26"/>
  <c r="AU233" i="41" s="1"/>
  <c r="AV233" i="26"/>
  <c r="AV233" i="41" s="1"/>
  <c r="AW233" i="26"/>
  <c r="AW233" i="41" s="1"/>
  <c r="K206" i="26"/>
  <c r="K206" i="41" s="1"/>
  <c r="L206" i="26"/>
  <c r="L206" i="41" s="1"/>
  <c r="M206" i="26"/>
  <c r="M206" i="41" s="1"/>
  <c r="N206" i="26"/>
  <c r="O206" i="26"/>
  <c r="O206" i="41" s="1"/>
  <c r="P206" i="26"/>
  <c r="P206" i="41" s="1"/>
  <c r="Q206" i="26"/>
  <c r="Q206" i="41" s="1"/>
  <c r="R206" i="26"/>
  <c r="S206" i="26"/>
  <c r="S206" i="41" s="1"/>
  <c r="T206" i="26"/>
  <c r="T206" i="41" s="1"/>
  <c r="U206" i="26"/>
  <c r="U206" i="41" s="1"/>
  <c r="V206" i="26"/>
  <c r="W206" i="26"/>
  <c r="W206" i="41" s="1"/>
  <c r="X206" i="26"/>
  <c r="X206" i="41" s="1"/>
  <c r="Y206" i="26"/>
  <c r="Y206" i="41" s="1"/>
  <c r="Z206" i="26"/>
  <c r="AA206" i="26"/>
  <c r="AA206" i="41" s="1"/>
  <c r="AB206" i="26"/>
  <c r="AB206" i="41" s="1"/>
  <c r="AC206" i="26"/>
  <c r="AC206" i="41" s="1"/>
  <c r="AD206" i="26"/>
  <c r="AE206" i="26"/>
  <c r="AE206" i="41" s="1"/>
  <c r="AF206" i="26"/>
  <c r="AF206" i="41" s="1"/>
  <c r="AG206" i="26"/>
  <c r="AG206" i="41" s="1"/>
  <c r="AH206" i="26"/>
  <c r="AI206" i="26"/>
  <c r="AI206" i="41" s="1"/>
  <c r="AJ206" i="26"/>
  <c r="AJ206" i="41" s="1"/>
  <c r="AK206" i="26"/>
  <c r="AK206" i="41" s="1"/>
  <c r="AL206" i="26"/>
  <c r="AM206" i="26"/>
  <c r="AM206" i="41" s="1"/>
  <c r="AN206" i="26"/>
  <c r="AN206" i="41" s="1"/>
  <c r="AO206" i="26"/>
  <c r="AO206" i="41" s="1"/>
  <c r="AP206" i="26"/>
  <c r="AQ206" i="26"/>
  <c r="AQ206" i="41" s="1"/>
  <c r="AR206" i="26"/>
  <c r="AR206" i="41" s="1"/>
  <c r="AS206" i="26"/>
  <c r="AS206" i="41" s="1"/>
  <c r="AT206" i="26"/>
  <c r="AU206" i="26"/>
  <c r="AU206" i="41" s="1"/>
  <c r="AV206" i="26"/>
  <c r="AV206" i="41" s="1"/>
  <c r="AW206" i="26"/>
  <c r="AW206" i="41" s="1"/>
  <c r="K176" i="26"/>
  <c r="K176" i="41" s="1"/>
  <c r="L176" i="26"/>
  <c r="L176" i="41" s="1"/>
  <c r="M176" i="26"/>
  <c r="M176" i="41" s="1"/>
  <c r="N176" i="26"/>
  <c r="O176" i="26"/>
  <c r="O176" i="41" s="1"/>
  <c r="P176" i="26"/>
  <c r="P176" i="41" s="1"/>
  <c r="Q176" i="26"/>
  <c r="Q176" i="41" s="1"/>
  <c r="R176" i="26"/>
  <c r="S176" i="26"/>
  <c r="S176" i="41" s="1"/>
  <c r="T176" i="26"/>
  <c r="T176" i="41" s="1"/>
  <c r="U176" i="26"/>
  <c r="U176" i="41" s="1"/>
  <c r="V176" i="26"/>
  <c r="W176" i="26"/>
  <c r="W176" i="41" s="1"/>
  <c r="X176" i="26"/>
  <c r="X176" i="41" s="1"/>
  <c r="Y176" i="26"/>
  <c r="Y176" i="41" s="1"/>
  <c r="Z176" i="26"/>
  <c r="AA176" i="26"/>
  <c r="AA176" i="41" s="1"/>
  <c r="AB176" i="26"/>
  <c r="AB176" i="41" s="1"/>
  <c r="AC176" i="26"/>
  <c r="AC176" i="41" s="1"/>
  <c r="AD176" i="26"/>
  <c r="AE176" i="26"/>
  <c r="AE176" i="41" s="1"/>
  <c r="AF176" i="26"/>
  <c r="AF176" i="41" s="1"/>
  <c r="AG176" i="26"/>
  <c r="AG176" i="41" s="1"/>
  <c r="AH176" i="26"/>
  <c r="AI176" i="26"/>
  <c r="AI176" i="41" s="1"/>
  <c r="AJ176" i="26"/>
  <c r="AJ176" i="41" s="1"/>
  <c r="AK176" i="26"/>
  <c r="AK176" i="41" s="1"/>
  <c r="AL176" i="26"/>
  <c r="AM176" i="26"/>
  <c r="AM176" i="41" s="1"/>
  <c r="AN176" i="26"/>
  <c r="AN176" i="41" s="1"/>
  <c r="AO176" i="26"/>
  <c r="AO176" i="41" s="1"/>
  <c r="AP176" i="26"/>
  <c r="AQ176" i="26"/>
  <c r="AQ176" i="41" s="1"/>
  <c r="AR176" i="26"/>
  <c r="AR176" i="41" s="1"/>
  <c r="AS176" i="26"/>
  <c r="AS176" i="41" s="1"/>
  <c r="AT176" i="26"/>
  <c r="AU176" i="26"/>
  <c r="AU176" i="41" s="1"/>
  <c r="AV176" i="26"/>
  <c r="AV176" i="41" s="1"/>
  <c r="AW176" i="26"/>
  <c r="AW176" i="41" s="1"/>
  <c r="K34" i="26"/>
  <c r="L34" i="26"/>
  <c r="M34" i="26"/>
  <c r="N34" i="26"/>
  <c r="O34" i="26"/>
  <c r="P34" i="26"/>
  <c r="Q34" i="26"/>
  <c r="R34" i="26"/>
  <c r="S34" i="26"/>
  <c r="T34" i="26"/>
  <c r="U34" i="26"/>
  <c r="V34" i="26"/>
  <c r="W34" i="26"/>
  <c r="X34" i="26"/>
  <c r="Y34" i="26"/>
  <c r="Z34" i="26"/>
  <c r="AA34" i="26"/>
  <c r="AB34" i="26"/>
  <c r="AC34" i="26"/>
  <c r="AD34" i="26"/>
  <c r="AE34" i="26"/>
  <c r="AF34" i="26"/>
  <c r="AG34" i="26"/>
  <c r="AH34" i="26"/>
  <c r="AI34" i="26"/>
  <c r="AJ34" i="26"/>
  <c r="AK34" i="26"/>
  <c r="AL34" i="26"/>
  <c r="AM34" i="26"/>
  <c r="AN34" i="26"/>
  <c r="AO34" i="26"/>
  <c r="AP34" i="26"/>
  <c r="AQ34" i="26"/>
  <c r="AR34" i="26"/>
  <c r="AS34" i="26"/>
  <c r="AT34" i="26"/>
  <c r="AU34" i="26"/>
  <c r="AV34" i="26"/>
  <c r="AW34" i="26"/>
  <c r="K70" i="26"/>
  <c r="K70" i="41" s="1"/>
  <c r="L70" i="26"/>
  <c r="L70" i="41" s="1"/>
  <c r="M70" i="26"/>
  <c r="M70" i="41" s="1"/>
  <c r="N70" i="26"/>
  <c r="O70" i="26"/>
  <c r="O70" i="41" s="1"/>
  <c r="P70" i="26"/>
  <c r="P70" i="41" s="1"/>
  <c r="Q70" i="26"/>
  <c r="Q70" i="41" s="1"/>
  <c r="R70" i="26"/>
  <c r="S70" i="26"/>
  <c r="S70" i="41" s="1"/>
  <c r="T70" i="26"/>
  <c r="T70" i="41" s="1"/>
  <c r="U70" i="26"/>
  <c r="U70" i="41" s="1"/>
  <c r="V70" i="26"/>
  <c r="W70" i="26"/>
  <c r="W70" i="41" s="1"/>
  <c r="X70" i="26"/>
  <c r="X70" i="41" s="1"/>
  <c r="Y70" i="26"/>
  <c r="Y70" i="41" s="1"/>
  <c r="Z70" i="26"/>
  <c r="AA70" i="26"/>
  <c r="AA70" i="41" s="1"/>
  <c r="AB70" i="26"/>
  <c r="AB70" i="41" s="1"/>
  <c r="AC70" i="26"/>
  <c r="AC70" i="41" s="1"/>
  <c r="AD70" i="26"/>
  <c r="AE70" i="26"/>
  <c r="AE70" i="41" s="1"/>
  <c r="AF70" i="26"/>
  <c r="AF70" i="41" s="1"/>
  <c r="AG70" i="26"/>
  <c r="AG70" i="41" s="1"/>
  <c r="AH70" i="26"/>
  <c r="AI70" i="26"/>
  <c r="AI70" i="41" s="1"/>
  <c r="AJ70" i="26"/>
  <c r="AJ70" i="41" s="1"/>
  <c r="AK70" i="26"/>
  <c r="AK70" i="41" s="1"/>
  <c r="AL70" i="26"/>
  <c r="AM70" i="26"/>
  <c r="AM70" i="41" s="1"/>
  <c r="AN70" i="26"/>
  <c r="AN70" i="41" s="1"/>
  <c r="AO70" i="26"/>
  <c r="AO70" i="41" s="1"/>
  <c r="AP70" i="26"/>
  <c r="AQ70" i="26"/>
  <c r="AQ70" i="41" s="1"/>
  <c r="AR70" i="26"/>
  <c r="AR70" i="41" s="1"/>
  <c r="AS70" i="26"/>
  <c r="AS70" i="41" s="1"/>
  <c r="AT70" i="26"/>
  <c r="AU70" i="26"/>
  <c r="AU70" i="41" s="1"/>
  <c r="AV70" i="26"/>
  <c r="AV70" i="41" s="1"/>
  <c r="AW70" i="26"/>
  <c r="AW70" i="41" s="1"/>
  <c r="K74" i="26"/>
  <c r="L74" i="26"/>
  <c r="L74" i="41" s="1"/>
  <c r="M74" i="26"/>
  <c r="M74" i="41" s="1"/>
  <c r="N74" i="26"/>
  <c r="N76" i="26" s="1"/>
  <c r="O74" i="26"/>
  <c r="P74" i="26"/>
  <c r="P74" i="41" s="1"/>
  <c r="Q74" i="26"/>
  <c r="Q74" i="41" s="1"/>
  <c r="R74" i="26"/>
  <c r="R76" i="26" s="1"/>
  <c r="S74" i="26"/>
  <c r="T74" i="26"/>
  <c r="T74" i="41" s="1"/>
  <c r="U74" i="26"/>
  <c r="U74" i="41" s="1"/>
  <c r="V74" i="26"/>
  <c r="V76" i="26" s="1"/>
  <c r="W74" i="26"/>
  <c r="X74" i="26"/>
  <c r="X74" i="41" s="1"/>
  <c r="Y74" i="26"/>
  <c r="Y74" i="41" s="1"/>
  <c r="Z74" i="26"/>
  <c r="Z76" i="26" s="1"/>
  <c r="AA74" i="26"/>
  <c r="AB74" i="26"/>
  <c r="AB74" i="41" s="1"/>
  <c r="AC74" i="26"/>
  <c r="AC74" i="41" s="1"/>
  <c r="AD74" i="26"/>
  <c r="AD76" i="26" s="1"/>
  <c r="AE74" i="26"/>
  <c r="AF74" i="26"/>
  <c r="AF74" i="41" s="1"/>
  <c r="AG74" i="26"/>
  <c r="AG74" i="41" s="1"/>
  <c r="AH74" i="26"/>
  <c r="AH76" i="26" s="1"/>
  <c r="AI74" i="26"/>
  <c r="AJ74" i="26"/>
  <c r="AJ74" i="41" s="1"/>
  <c r="AK74" i="26"/>
  <c r="AK74" i="41" s="1"/>
  <c r="AL74" i="26"/>
  <c r="AL76" i="26" s="1"/>
  <c r="AM74" i="26"/>
  <c r="AN74" i="26"/>
  <c r="AN74" i="41" s="1"/>
  <c r="AO74" i="26"/>
  <c r="AO74" i="41" s="1"/>
  <c r="AP74" i="26"/>
  <c r="AP76" i="26" s="1"/>
  <c r="AQ74" i="26"/>
  <c r="AR74" i="26"/>
  <c r="AR74" i="41" s="1"/>
  <c r="AS74" i="26"/>
  <c r="AS74" i="41" s="1"/>
  <c r="AT74" i="26"/>
  <c r="AT76" i="26" s="1"/>
  <c r="AU74" i="26"/>
  <c r="AV74" i="26"/>
  <c r="AV74" i="41" s="1"/>
  <c r="AW74" i="26"/>
  <c r="AW74" i="41" s="1"/>
  <c r="M76" i="26"/>
  <c r="AC76" i="26"/>
  <c r="AK76" i="26"/>
  <c r="AS76" i="26"/>
  <c r="K142" i="26"/>
  <c r="K142" i="41" s="1"/>
  <c r="L142" i="26"/>
  <c r="L142" i="41" s="1"/>
  <c r="M142" i="26"/>
  <c r="M142" i="41" s="1"/>
  <c r="N142" i="26"/>
  <c r="O142" i="26"/>
  <c r="O142" i="41" s="1"/>
  <c r="P142" i="26"/>
  <c r="P142" i="41" s="1"/>
  <c r="Q142" i="26"/>
  <c r="Q142" i="41" s="1"/>
  <c r="R142" i="26"/>
  <c r="S142" i="26"/>
  <c r="S142" i="41" s="1"/>
  <c r="T142" i="26"/>
  <c r="T142" i="41" s="1"/>
  <c r="U142" i="26"/>
  <c r="U142" i="41" s="1"/>
  <c r="V142" i="26"/>
  <c r="W142" i="26"/>
  <c r="W142" i="41" s="1"/>
  <c r="X142" i="26"/>
  <c r="X142" i="41" s="1"/>
  <c r="Y142" i="26"/>
  <c r="Y142" i="41" s="1"/>
  <c r="Z142" i="26"/>
  <c r="AA142" i="26"/>
  <c r="AA142" i="41" s="1"/>
  <c r="AB142" i="26"/>
  <c r="AB142" i="41" s="1"/>
  <c r="AC142" i="26"/>
  <c r="AC142" i="41" s="1"/>
  <c r="AD142" i="26"/>
  <c r="AE142" i="26"/>
  <c r="AE142" i="41" s="1"/>
  <c r="AF142" i="26"/>
  <c r="AF142" i="41" s="1"/>
  <c r="AG142" i="26"/>
  <c r="AG142" i="41" s="1"/>
  <c r="AH142" i="26"/>
  <c r="AI142" i="26"/>
  <c r="AI142" i="41" s="1"/>
  <c r="AJ142" i="26"/>
  <c r="AJ142" i="41" s="1"/>
  <c r="AK142" i="26"/>
  <c r="AK142" i="41" s="1"/>
  <c r="AL142" i="26"/>
  <c r="AM142" i="26"/>
  <c r="AM142" i="41" s="1"/>
  <c r="AN142" i="26"/>
  <c r="AN142" i="41" s="1"/>
  <c r="AO142" i="26"/>
  <c r="AO142" i="41" s="1"/>
  <c r="AP142" i="26"/>
  <c r="AQ142" i="26"/>
  <c r="AQ142" i="41" s="1"/>
  <c r="AR142" i="26"/>
  <c r="AR142" i="41" s="1"/>
  <c r="AS142" i="26"/>
  <c r="AS142" i="41" s="1"/>
  <c r="AT142" i="26"/>
  <c r="AU142" i="26"/>
  <c r="AU142" i="41" s="1"/>
  <c r="AV142" i="26"/>
  <c r="AV142" i="41" s="1"/>
  <c r="AW142" i="26"/>
  <c r="AW142" i="41" s="1"/>
  <c r="K143" i="26"/>
  <c r="K143" i="41" s="1"/>
  <c r="L143" i="26"/>
  <c r="L143" i="41" s="1"/>
  <c r="M143" i="26"/>
  <c r="M143" i="41" s="1"/>
  <c r="N143" i="26"/>
  <c r="O143" i="26"/>
  <c r="O143" i="41" s="1"/>
  <c r="P143" i="26"/>
  <c r="P143" i="41" s="1"/>
  <c r="Q143" i="26"/>
  <c r="Q143" i="41" s="1"/>
  <c r="R143" i="26"/>
  <c r="S143" i="26"/>
  <c r="S143" i="41" s="1"/>
  <c r="T143" i="26"/>
  <c r="T143" i="41" s="1"/>
  <c r="U143" i="26"/>
  <c r="U143" i="41" s="1"/>
  <c r="V143" i="26"/>
  <c r="W143" i="26"/>
  <c r="W143" i="41" s="1"/>
  <c r="X143" i="26"/>
  <c r="X143" i="41" s="1"/>
  <c r="Y143" i="26"/>
  <c r="Y143" i="41" s="1"/>
  <c r="Z143" i="26"/>
  <c r="AA143" i="26"/>
  <c r="AA143" i="41" s="1"/>
  <c r="AB143" i="26"/>
  <c r="AB143" i="41" s="1"/>
  <c r="AC143" i="26"/>
  <c r="AC143" i="41" s="1"/>
  <c r="AD143" i="26"/>
  <c r="AE143" i="26"/>
  <c r="AE143" i="41" s="1"/>
  <c r="AF143" i="26"/>
  <c r="AF143" i="41" s="1"/>
  <c r="AG143" i="26"/>
  <c r="AG143" i="41" s="1"/>
  <c r="AH143" i="26"/>
  <c r="AI143" i="26"/>
  <c r="AI143" i="41" s="1"/>
  <c r="AJ143" i="26"/>
  <c r="AJ143" i="41" s="1"/>
  <c r="AK143" i="26"/>
  <c r="AK143" i="41" s="1"/>
  <c r="AL143" i="26"/>
  <c r="AM143" i="26"/>
  <c r="AM143" i="41" s="1"/>
  <c r="AN143" i="26"/>
  <c r="AN143" i="41" s="1"/>
  <c r="AO143" i="26"/>
  <c r="AO143" i="41" s="1"/>
  <c r="AP143" i="26"/>
  <c r="AQ143" i="26"/>
  <c r="AQ143" i="41" s="1"/>
  <c r="AR143" i="26"/>
  <c r="AR143" i="41" s="1"/>
  <c r="AS143" i="26"/>
  <c r="AS143" i="41" s="1"/>
  <c r="AT143" i="26"/>
  <c r="AU143" i="26"/>
  <c r="AU143" i="41" s="1"/>
  <c r="AV143" i="26"/>
  <c r="AV143" i="41" s="1"/>
  <c r="AW143" i="26"/>
  <c r="AW143" i="41" s="1"/>
  <c r="K144" i="26"/>
  <c r="K144" i="41" s="1"/>
  <c r="L144" i="26"/>
  <c r="L144" i="41" s="1"/>
  <c r="M144" i="26"/>
  <c r="M144" i="41" s="1"/>
  <c r="N144" i="26"/>
  <c r="O144" i="26"/>
  <c r="O144" i="41" s="1"/>
  <c r="P144" i="26"/>
  <c r="P144" i="41" s="1"/>
  <c r="Q144" i="26"/>
  <c r="Q144" i="41" s="1"/>
  <c r="R144" i="26"/>
  <c r="S144" i="26"/>
  <c r="S144" i="41" s="1"/>
  <c r="T144" i="26"/>
  <c r="T144" i="41" s="1"/>
  <c r="U144" i="26"/>
  <c r="U144" i="41" s="1"/>
  <c r="V144" i="26"/>
  <c r="W144" i="26"/>
  <c r="W144" i="41" s="1"/>
  <c r="X144" i="26"/>
  <c r="X144" i="41" s="1"/>
  <c r="Y144" i="26"/>
  <c r="Y144" i="41" s="1"/>
  <c r="Z144" i="26"/>
  <c r="AA144" i="26"/>
  <c r="AA144" i="41" s="1"/>
  <c r="AB144" i="26"/>
  <c r="AB144" i="41" s="1"/>
  <c r="AC144" i="26"/>
  <c r="AC144" i="41" s="1"/>
  <c r="AD144" i="26"/>
  <c r="AE144" i="26"/>
  <c r="AE144" i="41" s="1"/>
  <c r="AF144" i="26"/>
  <c r="AF144" i="41" s="1"/>
  <c r="AG144" i="26"/>
  <c r="AG144" i="41" s="1"/>
  <c r="AH144" i="26"/>
  <c r="AI144" i="26"/>
  <c r="AI144" i="41" s="1"/>
  <c r="AJ144" i="26"/>
  <c r="AJ144" i="41" s="1"/>
  <c r="AK144" i="26"/>
  <c r="AK144" i="41" s="1"/>
  <c r="AL144" i="26"/>
  <c r="AM144" i="26"/>
  <c r="AM144" i="41" s="1"/>
  <c r="AN144" i="26"/>
  <c r="AN144" i="41" s="1"/>
  <c r="AO144" i="26"/>
  <c r="AO144" i="41" s="1"/>
  <c r="AP144" i="26"/>
  <c r="AQ144" i="26"/>
  <c r="AQ144" i="41" s="1"/>
  <c r="AR144" i="26"/>
  <c r="AR144" i="41" s="1"/>
  <c r="AS144" i="26"/>
  <c r="AS144" i="41" s="1"/>
  <c r="AT144" i="26"/>
  <c r="AU144" i="26"/>
  <c r="AU144" i="41" s="1"/>
  <c r="AV144" i="26"/>
  <c r="AV144" i="41" s="1"/>
  <c r="AW144" i="26"/>
  <c r="AW144" i="41" s="1"/>
  <c r="AK76" i="41" l="1"/>
  <c r="AN76" i="26"/>
  <c r="AN76" i="41" s="1"/>
  <c r="U76" i="26"/>
  <c r="U76" i="41" s="1"/>
  <c r="AS76" i="41"/>
  <c r="AB76" i="26"/>
  <c r="AB76" i="41" s="1"/>
  <c r="M76" i="41"/>
  <c r="AT143" i="41"/>
  <c r="AP143" i="41"/>
  <c r="AL143" i="41"/>
  <c r="AH143" i="41"/>
  <c r="AD143" i="41"/>
  <c r="Z143" i="41"/>
  <c r="V143" i="41"/>
  <c r="R143" i="41"/>
  <c r="N143" i="41"/>
  <c r="AC76" i="41"/>
  <c r="AT144" i="41"/>
  <c r="AP144" i="41"/>
  <c r="AL144" i="41"/>
  <c r="AH144" i="41"/>
  <c r="AD144" i="41"/>
  <c r="Z144" i="41"/>
  <c r="V144" i="41"/>
  <c r="R144" i="41"/>
  <c r="N144" i="41"/>
  <c r="AP76" i="41"/>
  <c r="AH76" i="41"/>
  <c r="Z76" i="41"/>
  <c r="N76" i="41"/>
  <c r="AT70" i="41"/>
  <c r="AP70" i="41"/>
  <c r="AL70" i="41"/>
  <c r="AH70" i="41"/>
  <c r="AD70" i="41"/>
  <c r="Z70" i="41"/>
  <c r="V70" i="41"/>
  <c r="R70" i="41"/>
  <c r="N70" i="41"/>
  <c r="AD76" i="41"/>
  <c r="V76" i="41"/>
  <c r="AT74" i="41"/>
  <c r="AP74" i="41"/>
  <c r="AL74" i="41"/>
  <c r="AH74" i="41"/>
  <c r="AD74" i="41"/>
  <c r="Z74" i="41"/>
  <c r="V74" i="41"/>
  <c r="R74" i="41"/>
  <c r="N74" i="41"/>
  <c r="AT206" i="41"/>
  <c r="AP206" i="41"/>
  <c r="AL206" i="41"/>
  <c r="AH206" i="41"/>
  <c r="AD206" i="41"/>
  <c r="Z206" i="41"/>
  <c r="V206" i="41"/>
  <c r="R206" i="41"/>
  <c r="N206" i="41"/>
  <c r="R76" i="41"/>
  <c r="AT142" i="41"/>
  <c r="AP142" i="41"/>
  <c r="AL142" i="41"/>
  <c r="AH142" i="41"/>
  <c r="AD142" i="41"/>
  <c r="Z142" i="41"/>
  <c r="V142" i="41"/>
  <c r="R142" i="41"/>
  <c r="N142" i="41"/>
  <c r="AT76" i="41"/>
  <c r="AL76" i="41"/>
  <c r="AT176" i="41"/>
  <c r="AP176" i="41"/>
  <c r="AL176" i="41"/>
  <c r="AH176" i="41"/>
  <c r="AD176" i="41"/>
  <c r="Z176" i="41"/>
  <c r="V176" i="41"/>
  <c r="R176" i="41"/>
  <c r="N176" i="41"/>
  <c r="AT233" i="41"/>
  <c r="AP233" i="41"/>
  <c r="AL233" i="41"/>
  <c r="AH233" i="41"/>
  <c r="AD233" i="41"/>
  <c r="Z233" i="41"/>
  <c r="V233" i="41"/>
  <c r="R233" i="41"/>
  <c r="N233" i="41"/>
  <c r="AF76" i="26"/>
  <c r="AF76" i="41" s="1"/>
  <c r="T76" i="26"/>
  <c r="T76" i="41" s="1"/>
  <c r="AR76" i="26"/>
  <c r="AR76" i="41" s="1"/>
  <c r="X76" i="26"/>
  <c r="X76" i="41" s="1"/>
  <c r="L76" i="26"/>
  <c r="L76" i="41" s="1"/>
  <c r="AV76" i="26"/>
  <c r="AV76" i="41" s="1"/>
  <c r="AJ76" i="26"/>
  <c r="AJ76" i="41" s="1"/>
  <c r="P76" i="26"/>
  <c r="P76" i="41" s="1"/>
  <c r="AU76" i="26"/>
  <c r="AU76" i="41" s="1"/>
  <c r="AU74" i="41"/>
  <c r="AQ76" i="26"/>
  <c r="AQ76" i="41" s="1"/>
  <c r="AQ74" i="41"/>
  <c r="AM76" i="26"/>
  <c r="AM76" i="41" s="1"/>
  <c r="AM74" i="41"/>
  <c r="AI76" i="26"/>
  <c r="AI76" i="41" s="1"/>
  <c r="AI74" i="41"/>
  <c r="AE76" i="26"/>
  <c r="AE76" i="41" s="1"/>
  <c r="AE74" i="41"/>
  <c r="AA76" i="26"/>
  <c r="AA76" i="41" s="1"/>
  <c r="AA74" i="41"/>
  <c r="W76" i="26"/>
  <c r="W76" i="41" s="1"/>
  <c r="W74" i="41"/>
  <c r="S76" i="26"/>
  <c r="S76" i="41" s="1"/>
  <c r="S74" i="41"/>
  <c r="O76" i="26"/>
  <c r="O76" i="41" s="1"/>
  <c r="O74" i="41"/>
  <c r="K76" i="26"/>
  <c r="K76" i="41" s="1"/>
  <c r="K74" i="41"/>
  <c r="AW76" i="26"/>
  <c r="AW76" i="41" s="1"/>
  <c r="AG76" i="26"/>
  <c r="AG76" i="41" s="1"/>
  <c r="Q76" i="26"/>
  <c r="Q76" i="41" s="1"/>
  <c r="AO76" i="26"/>
  <c r="AO76" i="41" s="1"/>
  <c r="Y76" i="26"/>
  <c r="Y76" i="41" s="1"/>
  <c r="J233" i="26"/>
  <c r="J233" i="41" s="1"/>
  <c r="J206" i="26"/>
  <c r="J206" i="41" s="1"/>
  <c r="J176" i="26"/>
  <c r="J176" i="41" s="1"/>
  <c r="J74" i="26"/>
  <c r="J76" i="26" l="1"/>
  <c r="J76" i="41" s="1"/>
  <c r="J74" i="41"/>
  <c r="G62" i="26"/>
  <c r="E62" i="26"/>
  <c r="G56" i="26"/>
  <c r="E56" i="26"/>
  <c r="G47" i="26"/>
  <c r="E47" i="26"/>
  <c r="G227" i="26"/>
  <c r="J227" i="26"/>
  <c r="G228" i="26"/>
  <c r="J228" i="26"/>
  <c r="G229" i="26"/>
  <c r="J229" i="26"/>
  <c r="G230" i="26"/>
  <c r="E228" i="26"/>
  <c r="E229" i="26"/>
  <c r="E230" i="26"/>
  <c r="E227" i="26"/>
  <c r="G221" i="26"/>
  <c r="J221" i="26"/>
  <c r="G222" i="26"/>
  <c r="J222" i="26"/>
  <c r="G223" i="26"/>
  <c r="J223" i="26"/>
  <c r="G224" i="26"/>
  <c r="J224" i="26"/>
  <c r="G225" i="26"/>
  <c r="J225" i="26"/>
  <c r="G226" i="26"/>
  <c r="E222" i="26"/>
  <c r="E223" i="26"/>
  <c r="E224" i="26"/>
  <c r="E225" i="26"/>
  <c r="E226" i="26"/>
  <c r="E221" i="26"/>
  <c r="G217" i="26"/>
  <c r="J217" i="26"/>
  <c r="G218" i="26"/>
  <c r="J218" i="26"/>
  <c r="G219" i="26"/>
  <c r="J219" i="26"/>
  <c r="G220" i="26"/>
  <c r="E218" i="26"/>
  <c r="E219" i="26"/>
  <c r="E220" i="26"/>
  <c r="E217" i="26"/>
  <c r="G212" i="26"/>
  <c r="J212" i="26"/>
  <c r="G213" i="26"/>
  <c r="J213" i="26"/>
  <c r="G214" i="26"/>
  <c r="J214" i="26"/>
  <c r="G215" i="26"/>
  <c r="J215" i="26"/>
  <c r="G216" i="26"/>
  <c r="E213" i="26"/>
  <c r="E214" i="26"/>
  <c r="E215" i="26"/>
  <c r="E216" i="26"/>
  <c r="E212" i="26"/>
  <c r="G203" i="26"/>
  <c r="E203" i="26"/>
  <c r="G199" i="26"/>
  <c r="E199" i="26"/>
  <c r="G190" i="26"/>
  <c r="E190" i="26"/>
  <c r="G186" i="26"/>
  <c r="E186" i="26"/>
  <c r="G173" i="26"/>
  <c r="E173" i="26"/>
  <c r="G169" i="26"/>
  <c r="E169" i="26"/>
  <c r="G160" i="26"/>
  <c r="E160" i="26"/>
  <c r="E156" i="26"/>
  <c r="G156" i="26"/>
  <c r="AV32" i="37"/>
  <c r="AV230" i="26" s="1"/>
  <c r="AR32" i="37"/>
  <c r="AR230" i="26" s="1"/>
  <c r="AN32" i="37"/>
  <c r="AN230" i="26" s="1"/>
  <c r="AJ32" i="37"/>
  <c r="AJ230" i="26" s="1"/>
  <c r="AF32" i="37"/>
  <c r="AF230" i="26" s="1"/>
  <c r="AB32" i="37"/>
  <c r="AB230" i="26" s="1"/>
  <c r="X32" i="37"/>
  <c r="X230" i="26" s="1"/>
  <c r="T32" i="37"/>
  <c r="T230" i="26" s="1"/>
  <c r="P32" i="37"/>
  <c r="P230" i="26" s="1"/>
  <c r="L32" i="37"/>
  <c r="L230" i="26" s="1"/>
  <c r="AT32" i="37"/>
  <c r="AT230" i="26" s="1"/>
  <c r="AP32" i="37"/>
  <c r="AP230" i="26" s="1"/>
  <c r="AL32" i="37"/>
  <c r="AL230" i="26" s="1"/>
  <c r="AH32" i="37"/>
  <c r="AH230" i="26" s="1"/>
  <c r="AD32" i="37"/>
  <c r="AD230" i="26" s="1"/>
  <c r="Z32" i="37"/>
  <c r="Z230" i="26" s="1"/>
  <c r="V32" i="37"/>
  <c r="V230" i="26" s="1"/>
  <c r="R32" i="37"/>
  <c r="R230" i="26" s="1"/>
  <c r="N32" i="37"/>
  <c r="N230" i="26" s="1"/>
  <c r="J32" i="37"/>
  <c r="J230" i="26" s="1"/>
  <c r="AW26" i="37"/>
  <c r="AW226" i="26" s="1"/>
  <c r="AS26" i="37"/>
  <c r="AS226" i="26" s="1"/>
  <c r="AK26" i="37"/>
  <c r="AK226" i="26" s="1"/>
  <c r="AG26" i="37"/>
  <c r="AG226" i="26" s="1"/>
  <c r="AC26" i="37"/>
  <c r="AC226" i="26" s="1"/>
  <c r="U26" i="37"/>
  <c r="U226" i="26" s="1"/>
  <c r="Q26" i="37"/>
  <c r="Q226" i="26" s="1"/>
  <c r="M26" i="37"/>
  <c r="M226" i="26" s="1"/>
  <c r="AU26" i="37"/>
  <c r="AU226" i="26" s="1"/>
  <c r="AM26" i="37"/>
  <c r="AM226" i="26" s="1"/>
  <c r="AI26" i="37"/>
  <c r="AI226" i="26" s="1"/>
  <c r="AE26" i="37"/>
  <c r="AE226" i="26" s="1"/>
  <c r="W26" i="37"/>
  <c r="W226" i="26" s="1"/>
  <c r="S26" i="37"/>
  <c r="S226" i="26" s="1"/>
  <c r="O26" i="37"/>
  <c r="O226" i="26" s="1"/>
  <c r="AV18" i="37"/>
  <c r="AV220" i="26" s="1"/>
  <c r="AR18" i="37"/>
  <c r="AR220" i="26" s="1"/>
  <c r="AN18" i="37"/>
  <c r="AN220" i="26" s="1"/>
  <c r="AJ18" i="37"/>
  <c r="AJ220" i="26" s="1"/>
  <c r="AF18" i="37"/>
  <c r="AF220" i="26" s="1"/>
  <c r="AB18" i="37"/>
  <c r="AB220" i="26" s="1"/>
  <c r="X18" i="37"/>
  <c r="X220" i="26" s="1"/>
  <c r="T18" i="37"/>
  <c r="T220" i="26" s="1"/>
  <c r="P18" i="37"/>
  <c r="P220" i="26" s="1"/>
  <c r="L18" i="37"/>
  <c r="L220" i="26" s="1"/>
  <c r="AT18" i="37"/>
  <c r="AT220" i="26" s="1"/>
  <c r="AP18" i="37"/>
  <c r="AP220" i="26" s="1"/>
  <c r="AL18" i="37"/>
  <c r="AL220" i="26" s="1"/>
  <c r="AH18" i="37"/>
  <c r="AH220" i="26" s="1"/>
  <c r="AD18" i="37"/>
  <c r="AD220" i="26" s="1"/>
  <c r="Z18" i="37"/>
  <c r="Z220" i="26" s="1"/>
  <c r="V18" i="37"/>
  <c r="V220" i="26" s="1"/>
  <c r="R18" i="37"/>
  <c r="R220" i="26" s="1"/>
  <c r="N18" i="37"/>
  <c r="N220" i="26" s="1"/>
  <c r="J18" i="37"/>
  <c r="J220" i="26" s="1"/>
  <c r="AW12" i="37"/>
  <c r="AW216" i="26" s="1"/>
  <c r="AS12" i="37"/>
  <c r="AS216" i="26" s="1"/>
  <c r="AK12" i="37"/>
  <c r="AK216" i="26" s="1"/>
  <c r="AG12" i="37"/>
  <c r="AG216" i="26" s="1"/>
  <c r="AC12" i="37"/>
  <c r="AC216" i="26" s="1"/>
  <c r="U12" i="37"/>
  <c r="U216" i="26" s="1"/>
  <c r="Q12" i="37"/>
  <c r="Q216" i="26" s="1"/>
  <c r="M12" i="37"/>
  <c r="M216" i="26" s="1"/>
  <c r="AU12" i="37"/>
  <c r="AU216" i="26" s="1"/>
  <c r="AM12" i="37"/>
  <c r="AM216" i="26" s="1"/>
  <c r="AI12" i="37"/>
  <c r="AI216" i="26" s="1"/>
  <c r="AE12" i="37"/>
  <c r="AE216" i="26" s="1"/>
  <c r="W12" i="37"/>
  <c r="W216" i="26" s="1"/>
  <c r="S12" i="37"/>
  <c r="S216" i="26" s="1"/>
  <c r="O12" i="37"/>
  <c r="O216" i="26" s="1"/>
  <c r="AW32" i="37"/>
  <c r="AW230" i="26" s="1"/>
  <c r="AU32" i="37"/>
  <c r="AU230" i="26" s="1"/>
  <c r="AS32" i="37"/>
  <c r="AS230" i="26" s="1"/>
  <c r="AQ32" i="37"/>
  <c r="AQ230" i="26" s="1"/>
  <c r="AO32" i="37"/>
  <c r="AO230" i="26" s="1"/>
  <c r="AM32" i="37"/>
  <c r="AM230" i="26" s="1"/>
  <c r="AK32" i="37"/>
  <c r="AK230" i="26" s="1"/>
  <c r="AI32" i="37"/>
  <c r="AI230" i="26" s="1"/>
  <c r="AG32" i="37"/>
  <c r="AG230" i="26" s="1"/>
  <c r="AE32" i="37"/>
  <c r="AE230" i="26" s="1"/>
  <c r="AC32" i="37"/>
  <c r="AC230" i="26" s="1"/>
  <c r="AA32" i="37"/>
  <c r="AA230" i="26" s="1"/>
  <c r="Y32" i="37"/>
  <c r="Y230" i="26" s="1"/>
  <c r="W32" i="37"/>
  <c r="W230" i="26" s="1"/>
  <c r="U32" i="37"/>
  <c r="U230" i="26" s="1"/>
  <c r="S32" i="37"/>
  <c r="S230" i="26" s="1"/>
  <c r="Q32" i="37"/>
  <c r="Q230" i="26" s="1"/>
  <c r="O32" i="37"/>
  <c r="O230" i="26" s="1"/>
  <c r="M32" i="37"/>
  <c r="M230" i="26" s="1"/>
  <c r="K32" i="37"/>
  <c r="K230" i="26" s="1"/>
  <c r="AO26" i="37"/>
  <c r="AO226" i="26" s="1"/>
  <c r="Y26" i="37"/>
  <c r="Y226" i="26" s="1"/>
  <c r="AV26" i="37"/>
  <c r="AV226" i="26" s="1"/>
  <c r="AT26" i="37"/>
  <c r="AT226" i="26" s="1"/>
  <c r="AR26" i="37"/>
  <c r="AR226" i="26" s="1"/>
  <c r="AQ26" i="37"/>
  <c r="AQ226" i="26" s="1"/>
  <c r="AP26" i="37"/>
  <c r="AP226" i="26" s="1"/>
  <c r="AN26" i="37"/>
  <c r="AN226" i="26" s="1"/>
  <c r="AL26" i="37"/>
  <c r="AL226" i="26" s="1"/>
  <c r="AJ26" i="37"/>
  <c r="AJ226" i="26" s="1"/>
  <c r="AH26" i="37"/>
  <c r="AH226" i="26" s="1"/>
  <c r="AF26" i="37"/>
  <c r="AF226" i="26" s="1"/>
  <c r="AD26" i="37"/>
  <c r="AD226" i="26" s="1"/>
  <c r="AB26" i="37"/>
  <c r="AB226" i="26" s="1"/>
  <c r="AA26" i="37"/>
  <c r="AA226" i="26" s="1"/>
  <c r="Z26" i="37"/>
  <c r="Z226" i="26" s="1"/>
  <c r="X26" i="37"/>
  <c r="X226" i="26" s="1"/>
  <c r="V26" i="37"/>
  <c r="V226" i="26" s="1"/>
  <c r="T26" i="37"/>
  <c r="T226" i="26" s="1"/>
  <c r="R26" i="37"/>
  <c r="R226" i="26" s="1"/>
  <c r="P26" i="37"/>
  <c r="P226" i="26" s="1"/>
  <c r="N26" i="37"/>
  <c r="N226" i="26" s="1"/>
  <c r="L26" i="37"/>
  <c r="L226" i="26" s="1"/>
  <c r="K26" i="37"/>
  <c r="K226" i="26" s="1"/>
  <c r="J26" i="37"/>
  <c r="J226" i="26" s="1"/>
  <c r="AW18" i="37"/>
  <c r="AW220" i="26" s="1"/>
  <c r="AU18" i="37"/>
  <c r="AU220" i="26" s="1"/>
  <c r="AS18" i="37"/>
  <c r="AS220" i="26" s="1"/>
  <c r="AQ18" i="37"/>
  <c r="AQ220" i="26" s="1"/>
  <c r="AO18" i="37"/>
  <c r="AO220" i="26" s="1"/>
  <c r="AM18" i="37"/>
  <c r="AM220" i="26" s="1"/>
  <c r="AK18" i="37"/>
  <c r="AK220" i="26" s="1"/>
  <c r="AI18" i="37"/>
  <c r="AI220" i="26" s="1"/>
  <c r="AG18" i="37"/>
  <c r="AG220" i="26" s="1"/>
  <c r="AE18" i="37"/>
  <c r="AE220" i="26" s="1"/>
  <c r="AC18" i="37"/>
  <c r="AC220" i="26" s="1"/>
  <c r="AA18" i="37"/>
  <c r="AA220" i="26" s="1"/>
  <c r="Y18" i="37"/>
  <c r="Y220" i="26" s="1"/>
  <c r="W18" i="37"/>
  <c r="W220" i="26" s="1"/>
  <c r="U18" i="37"/>
  <c r="U220" i="26" s="1"/>
  <c r="S18" i="37"/>
  <c r="S220" i="26" s="1"/>
  <c r="Q18" i="37"/>
  <c r="Q220" i="26" s="1"/>
  <c r="O18" i="37"/>
  <c r="O220" i="26" s="1"/>
  <c r="M18" i="37"/>
  <c r="M220" i="26" s="1"/>
  <c r="K18" i="37"/>
  <c r="K220" i="26" s="1"/>
  <c r="AO12" i="37"/>
  <c r="AO216" i="26" s="1"/>
  <c r="Y12" i="37"/>
  <c r="Y216" i="26" s="1"/>
  <c r="AV12" i="37"/>
  <c r="AV216" i="26" s="1"/>
  <c r="AT12" i="37"/>
  <c r="AT216" i="26" s="1"/>
  <c r="AR12" i="37"/>
  <c r="AR216" i="26" s="1"/>
  <c r="AQ12" i="37"/>
  <c r="AQ216" i="26" s="1"/>
  <c r="AP12" i="37"/>
  <c r="AP216" i="26" s="1"/>
  <c r="AN12" i="37"/>
  <c r="AN216" i="26" s="1"/>
  <c r="AL12" i="37"/>
  <c r="AL216" i="26" s="1"/>
  <c r="AJ12" i="37"/>
  <c r="AJ216" i="26" s="1"/>
  <c r="AH12" i="37"/>
  <c r="AH216" i="26" s="1"/>
  <c r="AF12" i="37"/>
  <c r="AF216" i="26" s="1"/>
  <c r="AD12" i="37"/>
  <c r="AD216" i="26" s="1"/>
  <c r="AB12" i="37"/>
  <c r="AB216" i="26" s="1"/>
  <c r="AA12" i="37"/>
  <c r="AA216" i="26" s="1"/>
  <c r="Z12" i="37"/>
  <c r="Z216" i="26" s="1"/>
  <c r="X12" i="37"/>
  <c r="X216" i="26" s="1"/>
  <c r="V12" i="37"/>
  <c r="V216" i="26" s="1"/>
  <c r="T12" i="37"/>
  <c r="T216" i="26" s="1"/>
  <c r="R12" i="37"/>
  <c r="R216" i="26" s="1"/>
  <c r="P12" i="37"/>
  <c r="P216" i="26" s="1"/>
  <c r="N12" i="37"/>
  <c r="N216" i="26" s="1"/>
  <c r="L12" i="37"/>
  <c r="L216" i="26" s="1"/>
  <c r="K12" i="37"/>
  <c r="K216" i="26" s="1"/>
  <c r="J12" i="37"/>
  <c r="J216" i="26" s="1"/>
  <c r="J143" i="26"/>
  <c r="J143" i="41" s="1"/>
  <c r="J144" i="26"/>
  <c r="J144" i="41" s="1"/>
  <c r="J142" i="26"/>
  <c r="J142" i="41" s="1"/>
  <c r="E134" i="26"/>
  <c r="G134" i="26"/>
  <c r="G128" i="26"/>
  <c r="E128" i="26"/>
  <c r="E121" i="26"/>
  <c r="G121" i="26"/>
  <c r="E122" i="26"/>
  <c r="G122" i="26"/>
  <c r="E123" i="26"/>
  <c r="G123" i="26"/>
  <c r="E124" i="26"/>
  <c r="G124" i="26"/>
  <c r="E125" i="26"/>
  <c r="G125" i="26"/>
  <c r="E126" i="26"/>
  <c r="G126" i="26"/>
  <c r="E127" i="26"/>
  <c r="G127" i="26"/>
  <c r="G120" i="26"/>
  <c r="E120" i="26"/>
  <c r="G119" i="26"/>
  <c r="E119" i="26"/>
  <c r="J70" i="26"/>
  <c r="J70" i="41" s="1"/>
  <c r="E70" i="26"/>
  <c r="G66" i="26"/>
  <c r="E66" i="26"/>
  <c r="J34" i="26"/>
  <c r="A5" i="26"/>
  <c r="V232" i="26" l="1"/>
  <c r="AJ232" i="26"/>
  <c r="U232" i="26"/>
  <c r="P232" i="26"/>
  <c r="X232" i="26"/>
  <c r="AD232" i="26"/>
  <c r="AL232" i="26"/>
  <c r="AR232" i="26"/>
  <c r="AO232" i="26"/>
  <c r="AQ232" i="26"/>
  <c r="AC232" i="26"/>
  <c r="AW232" i="26"/>
  <c r="AE232" i="26"/>
  <c r="AA232" i="26"/>
  <c r="AU232" i="26"/>
  <c r="Z232" i="26"/>
  <c r="AF232" i="26"/>
  <c r="AN232" i="26"/>
  <c r="AT232" i="26"/>
  <c r="M232" i="26"/>
  <c r="AG232" i="26"/>
  <c r="O232" i="26"/>
  <c r="AI232" i="26"/>
  <c r="N232" i="26"/>
  <c r="AB232" i="26"/>
  <c r="Y232" i="26"/>
  <c r="AS232" i="26"/>
  <c r="W232" i="26"/>
  <c r="R232" i="26"/>
  <c r="L232" i="26"/>
  <c r="T232" i="26"/>
  <c r="AH232" i="26"/>
  <c r="AP232" i="26"/>
  <c r="AV232" i="26"/>
  <c r="K232" i="26"/>
  <c r="Q232" i="26"/>
  <c r="AK232" i="26"/>
  <c r="S232" i="26"/>
  <c r="AM232" i="26"/>
  <c r="J232" i="26"/>
  <c r="G29" i="35"/>
  <c r="J29" i="35"/>
  <c r="J227" i="40" s="1"/>
  <c r="J227" i="41" s="1"/>
  <c r="K29" i="35"/>
  <c r="K227" i="40" s="1"/>
  <c r="K227" i="41" s="1"/>
  <c r="L29" i="35"/>
  <c r="L227" i="40" s="1"/>
  <c r="L227" i="41" s="1"/>
  <c r="M29" i="35"/>
  <c r="N29" i="35"/>
  <c r="N227" i="40" s="1"/>
  <c r="N227" i="41" s="1"/>
  <c r="O29" i="35"/>
  <c r="O227" i="40" s="1"/>
  <c r="O227" i="41" s="1"/>
  <c r="P29" i="35"/>
  <c r="P227" i="40" s="1"/>
  <c r="P227" i="41" s="1"/>
  <c r="Q29" i="35"/>
  <c r="R29" i="35"/>
  <c r="R227" i="40" s="1"/>
  <c r="R227" i="41" s="1"/>
  <c r="S29" i="35"/>
  <c r="S227" i="40" s="1"/>
  <c r="S227" i="41" s="1"/>
  <c r="T29" i="35"/>
  <c r="T227" i="40" s="1"/>
  <c r="T227" i="41" s="1"/>
  <c r="U29" i="35"/>
  <c r="V29" i="35"/>
  <c r="V227" i="40" s="1"/>
  <c r="V227" i="41" s="1"/>
  <c r="W29" i="35"/>
  <c r="W227" i="40" s="1"/>
  <c r="W227" i="41" s="1"/>
  <c r="X29" i="35"/>
  <c r="X227" i="40" s="1"/>
  <c r="X227" i="41" s="1"/>
  <c r="Y29" i="35"/>
  <c r="Z29" i="35"/>
  <c r="Z227" i="40" s="1"/>
  <c r="Z227" i="41" s="1"/>
  <c r="AA29" i="35"/>
  <c r="AA227" i="40" s="1"/>
  <c r="AA227" i="41" s="1"/>
  <c r="AB29" i="35"/>
  <c r="AB227" i="40" s="1"/>
  <c r="AB227" i="41" s="1"/>
  <c r="AC29" i="35"/>
  <c r="AD29" i="35"/>
  <c r="AD227" i="40" s="1"/>
  <c r="AD227" i="41" s="1"/>
  <c r="AE29" i="35"/>
  <c r="AE227" i="40" s="1"/>
  <c r="AE227" i="41" s="1"/>
  <c r="AF29" i="35"/>
  <c r="AF227" i="40" s="1"/>
  <c r="AF227" i="41" s="1"/>
  <c r="AG29" i="35"/>
  <c r="AH29" i="35"/>
  <c r="AH227" i="40" s="1"/>
  <c r="AH227" i="41" s="1"/>
  <c r="AI29" i="35"/>
  <c r="AI227" i="40" s="1"/>
  <c r="AI227" i="41" s="1"/>
  <c r="AJ29" i="35"/>
  <c r="AJ227" i="40" s="1"/>
  <c r="AJ227" i="41" s="1"/>
  <c r="AK29" i="35"/>
  <c r="AL29" i="35"/>
  <c r="AL227" i="40" s="1"/>
  <c r="AL227" i="41" s="1"/>
  <c r="AM29" i="35"/>
  <c r="AM227" i="40" s="1"/>
  <c r="AM227" i="41" s="1"/>
  <c r="AN29" i="35"/>
  <c r="AN227" i="40" s="1"/>
  <c r="AN227" i="41" s="1"/>
  <c r="AO29" i="35"/>
  <c r="AP29" i="35"/>
  <c r="AP227" i="40" s="1"/>
  <c r="AP227" i="41" s="1"/>
  <c r="AQ29" i="35"/>
  <c r="AQ227" i="40" s="1"/>
  <c r="AQ227" i="41" s="1"/>
  <c r="AR29" i="35"/>
  <c r="AR227" i="40" s="1"/>
  <c r="AR227" i="41" s="1"/>
  <c r="AS29" i="35"/>
  <c r="AT29" i="35"/>
  <c r="AT227" i="40" s="1"/>
  <c r="AT227" i="41" s="1"/>
  <c r="AU29" i="35"/>
  <c r="AU227" i="40" s="1"/>
  <c r="AU227" i="41" s="1"/>
  <c r="AV29" i="35"/>
  <c r="AV227" i="40" s="1"/>
  <c r="AV227" i="41" s="1"/>
  <c r="AW29" i="35"/>
  <c r="G30" i="35"/>
  <c r="J30" i="35"/>
  <c r="J228" i="40" s="1"/>
  <c r="J228" i="41" s="1"/>
  <c r="K30" i="35"/>
  <c r="K228" i="40" s="1"/>
  <c r="K228" i="41" s="1"/>
  <c r="L30" i="35"/>
  <c r="L228" i="40" s="1"/>
  <c r="L228" i="41" s="1"/>
  <c r="M30" i="35"/>
  <c r="M228" i="40" s="1"/>
  <c r="M228" i="41" s="1"/>
  <c r="N30" i="35"/>
  <c r="N228" i="40" s="1"/>
  <c r="N228" i="41" s="1"/>
  <c r="O30" i="35"/>
  <c r="O228" i="40" s="1"/>
  <c r="O228" i="41" s="1"/>
  <c r="P30" i="35"/>
  <c r="P228" i="40" s="1"/>
  <c r="P228" i="41" s="1"/>
  <c r="Q30" i="35"/>
  <c r="Q228" i="40" s="1"/>
  <c r="Q228" i="41" s="1"/>
  <c r="R30" i="35"/>
  <c r="R228" i="40" s="1"/>
  <c r="R228" i="41" s="1"/>
  <c r="S30" i="35"/>
  <c r="S228" i="40" s="1"/>
  <c r="S228" i="41" s="1"/>
  <c r="T30" i="35"/>
  <c r="T228" i="40" s="1"/>
  <c r="T228" i="41" s="1"/>
  <c r="U30" i="35"/>
  <c r="U228" i="40" s="1"/>
  <c r="U228" i="41" s="1"/>
  <c r="V30" i="35"/>
  <c r="V228" i="40" s="1"/>
  <c r="V228" i="41" s="1"/>
  <c r="W30" i="35"/>
  <c r="W228" i="40" s="1"/>
  <c r="W228" i="41" s="1"/>
  <c r="X30" i="35"/>
  <c r="X228" i="40" s="1"/>
  <c r="X228" i="41" s="1"/>
  <c r="Y30" i="35"/>
  <c r="Y228" i="40" s="1"/>
  <c r="Y228" i="41" s="1"/>
  <c r="Z30" i="35"/>
  <c r="Z228" i="40" s="1"/>
  <c r="Z228" i="41" s="1"/>
  <c r="AA30" i="35"/>
  <c r="AA228" i="40" s="1"/>
  <c r="AA228" i="41" s="1"/>
  <c r="AB30" i="35"/>
  <c r="AB228" i="40" s="1"/>
  <c r="AB228" i="41" s="1"/>
  <c r="AC30" i="35"/>
  <c r="AC228" i="40" s="1"/>
  <c r="AC228" i="41" s="1"/>
  <c r="AD30" i="35"/>
  <c r="AD228" i="40" s="1"/>
  <c r="AD228" i="41" s="1"/>
  <c r="AE30" i="35"/>
  <c r="AE228" i="40" s="1"/>
  <c r="AE228" i="41" s="1"/>
  <c r="AF30" i="35"/>
  <c r="AF228" i="40" s="1"/>
  <c r="AF228" i="41" s="1"/>
  <c r="AG30" i="35"/>
  <c r="AG228" i="40" s="1"/>
  <c r="AG228" i="41" s="1"/>
  <c r="AH30" i="35"/>
  <c r="AH228" i="40" s="1"/>
  <c r="AH228" i="41" s="1"/>
  <c r="AI30" i="35"/>
  <c r="AI228" i="40" s="1"/>
  <c r="AI228" i="41" s="1"/>
  <c r="AJ30" i="35"/>
  <c r="AJ228" i="40" s="1"/>
  <c r="AJ228" i="41" s="1"/>
  <c r="AK30" i="35"/>
  <c r="AK228" i="40" s="1"/>
  <c r="AK228" i="41" s="1"/>
  <c r="AL30" i="35"/>
  <c r="AL228" i="40" s="1"/>
  <c r="AL228" i="41" s="1"/>
  <c r="AM30" i="35"/>
  <c r="AM228" i="40" s="1"/>
  <c r="AM228" i="41" s="1"/>
  <c r="AN30" i="35"/>
  <c r="AN228" i="40" s="1"/>
  <c r="AN228" i="41" s="1"/>
  <c r="AO30" i="35"/>
  <c r="AO228" i="40" s="1"/>
  <c r="AO228" i="41" s="1"/>
  <c r="AP30" i="35"/>
  <c r="AP228" i="40" s="1"/>
  <c r="AP228" i="41" s="1"/>
  <c r="AQ30" i="35"/>
  <c r="AQ228" i="40" s="1"/>
  <c r="AQ228" i="41" s="1"/>
  <c r="AR30" i="35"/>
  <c r="AR228" i="40" s="1"/>
  <c r="AR228" i="41" s="1"/>
  <c r="AS30" i="35"/>
  <c r="AS228" i="40" s="1"/>
  <c r="AS228" i="41" s="1"/>
  <c r="AT30" i="35"/>
  <c r="AT228" i="40" s="1"/>
  <c r="AT228" i="41" s="1"/>
  <c r="AU30" i="35"/>
  <c r="AU228" i="40" s="1"/>
  <c r="AU228" i="41" s="1"/>
  <c r="AV30" i="35"/>
  <c r="AV228" i="40" s="1"/>
  <c r="AV228" i="41" s="1"/>
  <c r="AW30" i="35"/>
  <c r="AW228" i="40" s="1"/>
  <c r="AW228" i="41" s="1"/>
  <c r="G31" i="35"/>
  <c r="J31" i="35"/>
  <c r="J229" i="40" s="1"/>
  <c r="J229" i="41" s="1"/>
  <c r="K31" i="35"/>
  <c r="K229" i="40" s="1"/>
  <c r="K229" i="41" s="1"/>
  <c r="L31" i="35"/>
  <c r="L229" i="40" s="1"/>
  <c r="L229" i="41" s="1"/>
  <c r="M31" i="35"/>
  <c r="M229" i="40" s="1"/>
  <c r="M229" i="41" s="1"/>
  <c r="N31" i="35"/>
  <c r="N229" i="40" s="1"/>
  <c r="N229" i="41" s="1"/>
  <c r="O31" i="35"/>
  <c r="O229" i="40" s="1"/>
  <c r="O229" i="41" s="1"/>
  <c r="P31" i="35"/>
  <c r="P229" i="40" s="1"/>
  <c r="P229" i="41" s="1"/>
  <c r="Q31" i="35"/>
  <c r="Q229" i="40" s="1"/>
  <c r="Q229" i="41" s="1"/>
  <c r="R31" i="35"/>
  <c r="R229" i="40" s="1"/>
  <c r="R229" i="41" s="1"/>
  <c r="S31" i="35"/>
  <c r="S229" i="40" s="1"/>
  <c r="S229" i="41" s="1"/>
  <c r="T31" i="35"/>
  <c r="T229" i="40" s="1"/>
  <c r="T229" i="41" s="1"/>
  <c r="U31" i="35"/>
  <c r="U229" i="40" s="1"/>
  <c r="U229" i="41" s="1"/>
  <c r="V31" i="35"/>
  <c r="V229" i="40" s="1"/>
  <c r="V229" i="41" s="1"/>
  <c r="W31" i="35"/>
  <c r="W229" i="40" s="1"/>
  <c r="W229" i="41" s="1"/>
  <c r="X31" i="35"/>
  <c r="X229" i="40" s="1"/>
  <c r="X229" i="41" s="1"/>
  <c r="Y31" i="35"/>
  <c r="Y229" i="40" s="1"/>
  <c r="Y229" i="41" s="1"/>
  <c r="Z31" i="35"/>
  <c r="Z229" i="40" s="1"/>
  <c r="Z229" i="41" s="1"/>
  <c r="AA31" i="35"/>
  <c r="AA229" i="40" s="1"/>
  <c r="AA229" i="41" s="1"/>
  <c r="AB31" i="35"/>
  <c r="AB229" i="40" s="1"/>
  <c r="AB229" i="41" s="1"/>
  <c r="AC31" i="35"/>
  <c r="AC229" i="40" s="1"/>
  <c r="AC229" i="41" s="1"/>
  <c r="AD31" i="35"/>
  <c r="AD229" i="40" s="1"/>
  <c r="AD229" i="41" s="1"/>
  <c r="AE31" i="35"/>
  <c r="AE229" i="40" s="1"/>
  <c r="AE229" i="41" s="1"/>
  <c r="AF31" i="35"/>
  <c r="AF229" i="40" s="1"/>
  <c r="AF229" i="41" s="1"/>
  <c r="AG31" i="35"/>
  <c r="AG229" i="40" s="1"/>
  <c r="AG229" i="41" s="1"/>
  <c r="AH31" i="35"/>
  <c r="AH229" i="40" s="1"/>
  <c r="AH229" i="41" s="1"/>
  <c r="AI31" i="35"/>
  <c r="AI229" i="40" s="1"/>
  <c r="AI229" i="41" s="1"/>
  <c r="AJ31" i="35"/>
  <c r="AJ229" i="40" s="1"/>
  <c r="AJ229" i="41" s="1"/>
  <c r="AK31" i="35"/>
  <c r="AK229" i="40" s="1"/>
  <c r="AK229" i="41" s="1"/>
  <c r="AL31" i="35"/>
  <c r="AL229" i="40" s="1"/>
  <c r="AL229" i="41" s="1"/>
  <c r="AM31" i="35"/>
  <c r="AM229" i="40" s="1"/>
  <c r="AM229" i="41" s="1"/>
  <c r="AN31" i="35"/>
  <c r="AN229" i="40" s="1"/>
  <c r="AN229" i="41" s="1"/>
  <c r="AO31" i="35"/>
  <c r="AO229" i="40" s="1"/>
  <c r="AO229" i="41" s="1"/>
  <c r="AP31" i="35"/>
  <c r="AP229" i="40" s="1"/>
  <c r="AP229" i="41" s="1"/>
  <c r="AQ31" i="35"/>
  <c r="AQ229" i="40" s="1"/>
  <c r="AQ229" i="41" s="1"/>
  <c r="AR31" i="35"/>
  <c r="AR229" i="40" s="1"/>
  <c r="AR229" i="41" s="1"/>
  <c r="AS31" i="35"/>
  <c r="AS229" i="40" s="1"/>
  <c r="AS229" i="41" s="1"/>
  <c r="AT31" i="35"/>
  <c r="AT229" i="40" s="1"/>
  <c r="AT229" i="41" s="1"/>
  <c r="AU31" i="35"/>
  <c r="AU229" i="40" s="1"/>
  <c r="AU229" i="41" s="1"/>
  <c r="AV31" i="35"/>
  <c r="AV229" i="40" s="1"/>
  <c r="AV229" i="41" s="1"/>
  <c r="AW31" i="35"/>
  <c r="AW229" i="40" s="1"/>
  <c r="AW229" i="41" s="1"/>
  <c r="E30" i="35"/>
  <c r="E31" i="35"/>
  <c r="E29" i="35"/>
  <c r="B28" i="35"/>
  <c r="G21" i="35"/>
  <c r="J21" i="35"/>
  <c r="J221" i="40" s="1"/>
  <c r="J221" i="41" s="1"/>
  <c r="K21" i="35"/>
  <c r="K221" i="40" s="1"/>
  <c r="K221" i="41" s="1"/>
  <c r="L21" i="35"/>
  <c r="L221" i="40" s="1"/>
  <c r="L221" i="41" s="1"/>
  <c r="M21" i="35"/>
  <c r="M221" i="40" s="1"/>
  <c r="M221" i="41" s="1"/>
  <c r="N21" i="35"/>
  <c r="N221" i="40" s="1"/>
  <c r="N221" i="41" s="1"/>
  <c r="O21" i="35"/>
  <c r="O221" i="40" s="1"/>
  <c r="O221" i="41" s="1"/>
  <c r="P21" i="35"/>
  <c r="P221" i="40" s="1"/>
  <c r="P221" i="41" s="1"/>
  <c r="Q21" i="35"/>
  <c r="R21" i="35"/>
  <c r="R221" i="40" s="1"/>
  <c r="R221" i="41" s="1"/>
  <c r="S21" i="35"/>
  <c r="S221" i="40" s="1"/>
  <c r="S221" i="41" s="1"/>
  <c r="T21" i="35"/>
  <c r="T221" i="40" s="1"/>
  <c r="T221" i="41" s="1"/>
  <c r="U21" i="35"/>
  <c r="U221" i="40" s="1"/>
  <c r="U221" i="41" s="1"/>
  <c r="V21" i="35"/>
  <c r="V221" i="40" s="1"/>
  <c r="V221" i="41" s="1"/>
  <c r="W21" i="35"/>
  <c r="W221" i="40" s="1"/>
  <c r="W221" i="41" s="1"/>
  <c r="X21" i="35"/>
  <c r="X221" i="40" s="1"/>
  <c r="X221" i="41" s="1"/>
  <c r="Y21" i="35"/>
  <c r="Z21" i="35"/>
  <c r="Z221" i="40" s="1"/>
  <c r="Z221" i="41" s="1"/>
  <c r="AA21" i="35"/>
  <c r="AA221" i="40" s="1"/>
  <c r="AA221" i="41" s="1"/>
  <c r="AB21" i="35"/>
  <c r="AB221" i="40" s="1"/>
  <c r="AB221" i="41" s="1"/>
  <c r="AC21" i="35"/>
  <c r="AC221" i="40" s="1"/>
  <c r="AC221" i="41" s="1"/>
  <c r="AD21" i="35"/>
  <c r="AD221" i="40" s="1"/>
  <c r="AD221" i="41" s="1"/>
  <c r="AE21" i="35"/>
  <c r="AE221" i="40" s="1"/>
  <c r="AE221" i="41" s="1"/>
  <c r="AF21" i="35"/>
  <c r="AF221" i="40" s="1"/>
  <c r="AF221" i="41" s="1"/>
  <c r="AG21" i="35"/>
  <c r="AH21" i="35"/>
  <c r="AH221" i="40" s="1"/>
  <c r="AH221" i="41" s="1"/>
  <c r="AI21" i="35"/>
  <c r="AI221" i="40" s="1"/>
  <c r="AI221" i="41" s="1"/>
  <c r="AJ21" i="35"/>
  <c r="AJ221" i="40" s="1"/>
  <c r="AJ221" i="41" s="1"/>
  <c r="AK21" i="35"/>
  <c r="AK221" i="40" s="1"/>
  <c r="AK221" i="41" s="1"/>
  <c r="AL21" i="35"/>
  <c r="AL221" i="40" s="1"/>
  <c r="AL221" i="41" s="1"/>
  <c r="AM21" i="35"/>
  <c r="AM221" i="40" s="1"/>
  <c r="AM221" i="41" s="1"/>
  <c r="AN21" i="35"/>
  <c r="AN221" i="40" s="1"/>
  <c r="AN221" i="41" s="1"/>
  <c r="AO21" i="35"/>
  <c r="AP21" i="35"/>
  <c r="AP221" i="40" s="1"/>
  <c r="AP221" i="41" s="1"/>
  <c r="AQ21" i="35"/>
  <c r="AQ221" i="40" s="1"/>
  <c r="AQ221" i="41" s="1"/>
  <c r="AR21" i="35"/>
  <c r="AR221" i="40" s="1"/>
  <c r="AR221" i="41" s="1"/>
  <c r="AS21" i="35"/>
  <c r="AS221" i="40" s="1"/>
  <c r="AS221" i="41" s="1"/>
  <c r="AT21" i="35"/>
  <c r="AT221" i="40" s="1"/>
  <c r="AT221" i="41" s="1"/>
  <c r="AU21" i="35"/>
  <c r="AU221" i="40" s="1"/>
  <c r="AU221" i="41" s="1"/>
  <c r="AV21" i="35"/>
  <c r="AV221" i="40" s="1"/>
  <c r="AV221" i="41" s="1"/>
  <c r="AW21" i="35"/>
  <c r="G22" i="35"/>
  <c r="J22" i="35"/>
  <c r="J222" i="40" s="1"/>
  <c r="J222" i="41" s="1"/>
  <c r="K22" i="35"/>
  <c r="K222" i="40" s="1"/>
  <c r="K222" i="41" s="1"/>
  <c r="L22" i="35"/>
  <c r="L222" i="40" s="1"/>
  <c r="L222" i="41" s="1"/>
  <c r="M22" i="35"/>
  <c r="M222" i="40" s="1"/>
  <c r="M222" i="41" s="1"/>
  <c r="N22" i="35"/>
  <c r="N222" i="40" s="1"/>
  <c r="N222" i="41" s="1"/>
  <c r="O22" i="35"/>
  <c r="O222" i="40" s="1"/>
  <c r="O222" i="41" s="1"/>
  <c r="P22" i="35"/>
  <c r="P222" i="40" s="1"/>
  <c r="P222" i="41" s="1"/>
  <c r="Q22" i="35"/>
  <c r="Q222" i="40" s="1"/>
  <c r="Q222" i="41" s="1"/>
  <c r="R22" i="35"/>
  <c r="R222" i="40" s="1"/>
  <c r="R222" i="41" s="1"/>
  <c r="S22" i="35"/>
  <c r="S222" i="40" s="1"/>
  <c r="S222" i="41" s="1"/>
  <c r="T22" i="35"/>
  <c r="T222" i="40" s="1"/>
  <c r="T222" i="41" s="1"/>
  <c r="U22" i="35"/>
  <c r="U222" i="40" s="1"/>
  <c r="U222" i="41" s="1"/>
  <c r="V22" i="35"/>
  <c r="V222" i="40" s="1"/>
  <c r="V222" i="41" s="1"/>
  <c r="W22" i="35"/>
  <c r="W222" i="40" s="1"/>
  <c r="W222" i="41" s="1"/>
  <c r="X22" i="35"/>
  <c r="X222" i="40" s="1"/>
  <c r="X222" i="41" s="1"/>
  <c r="Y22" i="35"/>
  <c r="Y222" i="40" s="1"/>
  <c r="Y222" i="41" s="1"/>
  <c r="Z22" i="35"/>
  <c r="Z222" i="40" s="1"/>
  <c r="Z222" i="41" s="1"/>
  <c r="AA22" i="35"/>
  <c r="AA222" i="40" s="1"/>
  <c r="AA222" i="41" s="1"/>
  <c r="AB22" i="35"/>
  <c r="AB222" i="40" s="1"/>
  <c r="AB222" i="41" s="1"/>
  <c r="AC22" i="35"/>
  <c r="AC222" i="40" s="1"/>
  <c r="AC222" i="41" s="1"/>
  <c r="AD22" i="35"/>
  <c r="AD222" i="40" s="1"/>
  <c r="AD222" i="41" s="1"/>
  <c r="AE22" i="35"/>
  <c r="AE222" i="40" s="1"/>
  <c r="AE222" i="41" s="1"/>
  <c r="AF22" i="35"/>
  <c r="AF222" i="40" s="1"/>
  <c r="AF222" i="41" s="1"/>
  <c r="AG22" i="35"/>
  <c r="AG222" i="40" s="1"/>
  <c r="AG222" i="41" s="1"/>
  <c r="AH22" i="35"/>
  <c r="AH222" i="40" s="1"/>
  <c r="AH222" i="41" s="1"/>
  <c r="AI22" i="35"/>
  <c r="AI222" i="40" s="1"/>
  <c r="AI222" i="41" s="1"/>
  <c r="AJ22" i="35"/>
  <c r="AJ222" i="40" s="1"/>
  <c r="AJ222" i="41" s="1"/>
  <c r="AK22" i="35"/>
  <c r="AK222" i="40" s="1"/>
  <c r="AK222" i="41" s="1"/>
  <c r="AL22" i="35"/>
  <c r="AL222" i="40" s="1"/>
  <c r="AL222" i="41" s="1"/>
  <c r="AM22" i="35"/>
  <c r="AM222" i="40" s="1"/>
  <c r="AM222" i="41" s="1"/>
  <c r="AN22" i="35"/>
  <c r="AN222" i="40" s="1"/>
  <c r="AN222" i="41" s="1"/>
  <c r="AO22" i="35"/>
  <c r="AO222" i="40" s="1"/>
  <c r="AO222" i="41" s="1"/>
  <c r="AP22" i="35"/>
  <c r="AP222" i="40" s="1"/>
  <c r="AP222" i="41" s="1"/>
  <c r="AQ22" i="35"/>
  <c r="AQ222" i="40" s="1"/>
  <c r="AQ222" i="41" s="1"/>
  <c r="AR22" i="35"/>
  <c r="AR222" i="40" s="1"/>
  <c r="AR222" i="41" s="1"/>
  <c r="AS22" i="35"/>
  <c r="AS222" i="40" s="1"/>
  <c r="AS222" i="41" s="1"/>
  <c r="AT22" i="35"/>
  <c r="AT222" i="40" s="1"/>
  <c r="AT222" i="41" s="1"/>
  <c r="AU22" i="35"/>
  <c r="AU222" i="40" s="1"/>
  <c r="AU222" i="41" s="1"/>
  <c r="AV22" i="35"/>
  <c r="AV222" i="40" s="1"/>
  <c r="AV222" i="41" s="1"/>
  <c r="AW22" i="35"/>
  <c r="AW222" i="40" s="1"/>
  <c r="AW222" i="41" s="1"/>
  <c r="G23" i="35"/>
  <c r="J23" i="35"/>
  <c r="J223" i="40" s="1"/>
  <c r="J223" i="41" s="1"/>
  <c r="K23" i="35"/>
  <c r="K223" i="40" s="1"/>
  <c r="K223" i="41" s="1"/>
  <c r="L23" i="35"/>
  <c r="L223" i="40" s="1"/>
  <c r="L223" i="41" s="1"/>
  <c r="M23" i="35"/>
  <c r="M223" i="40" s="1"/>
  <c r="M223" i="41" s="1"/>
  <c r="N23" i="35"/>
  <c r="N223" i="40" s="1"/>
  <c r="N223" i="41" s="1"/>
  <c r="O23" i="35"/>
  <c r="O223" i="40" s="1"/>
  <c r="O223" i="41" s="1"/>
  <c r="P23" i="35"/>
  <c r="P223" i="40" s="1"/>
  <c r="P223" i="41" s="1"/>
  <c r="Q23" i="35"/>
  <c r="Q223" i="40" s="1"/>
  <c r="Q223" i="41" s="1"/>
  <c r="R23" i="35"/>
  <c r="R223" i="40" s="1"/>
  <c r="R223" i="41" s="1"/>
  <c r="S23" i="35"/>
  <c r="S223" i="40" s="1"/>
  <c r="S223" i="41" s="1"/>
  <c r="T23" i="35"/>
  <c r="T223" i="40" s="1"/>
  <c r="T223" i="41" s="1"/>
  <c r="U23" i="35"/>
  <c r="U223" i="40" s="1"/>
  <c r="U223" i="41" s="1"/>
  <c r="V23" i="35"/>
  <c r="V223" i="40" s="1"/>
  <c r="V223" i="41" s="1"/>
  <c r="W23" i="35"/>
  <c r="W223" i="40" s="1"/>
  <c r="W223" i="41" s="1"/>
  <c r="X23" i="35"/>
  <c r="X223" i="40" s="1"/>
  <c r="X223" i="41" s="1"/>
  <c r="Y23" i="35"/>
  <c r="Y223" i="40" s="1"/>
  <c r="Y223" i="41" s="1"/>
  <c r="Z23" i="35"/>
  <c r="Z223" i="40" s="1"/>
  <c r="Z223" i="41" s="1"/>
  <c r="AA23" i="35"/>
  <c r="AA223" i="40" s="1"/>
  <c r="AA223" i="41" s="1"/>
  <c r="AB23" i="35"/>
  <c r="AB223" i="40" s="1"/>
  <c r="AB223" i="41" s="1"/>
  <c r="AC23" i="35"/>
  <c r="AC223" i="40" s="1"/>
  <c r="AC223" i="41" s="1"/>
  <c r="AD23" i="35"/>
  <c r="AD223" i="40" s="1"/>
  <c r="AD223" i="41" s="1"/>
  <c r="AE23" i="35"/>
  <c r="AE223" i="40" s="1"/>
  <c r="AE223" i="41" s="1"/>
  <c r="AF23" i="35"/>
  <c r="AF223" i="40" s="1"/>
  <c r="AF223" i="41" s="1"/>
  <c r="AG23" i="35"/>
  <c r="AG223" i="40" s="1"/>
  <c r="AG223" i="41" s="1"/>
  <c r="AH23" i="35"/>
  <c r="AH223" i="40" s="1"/>
  <c r="AH223" i="41" s="1"/>
  <c r="AI23" i="35"/>
  <c r="AI223" i="40" s="1"/>
  <c r="AI223" i="41" s="1"/>
  <c r="AJ23" i="35"/>
  <c r="AJ223" i="40" s="1"/>
  <c r="AJ223" i="41" s="1"/>
  <c r="AK23" i="35"/>
  <c r="AK223" i="40" s="1"/>
  <c r="AK223" i="41" s="1"/>
  <c r="AL23" i="35"/>
  <c r="AL223" i="40" s="1"/>
  <c r="AL223" i="41" s="1"/>
  <c r="AM23" i="35"/>
  <c r="AM223" i="40" s="1"/>
  <c r="AM223" i="41" s="1"/>
  <c r="AN23" i="35"/>
  <c r="AN223" i="40" s="1"/>
  <c r="AN223" i="41" s="1"/>
  <c r="AO23" i="35"/>
  <c r="AO223" i="40" s="1"/>
  <c r="AO223" i="41" s="1"/>
  <c r="AP23" i="35"/>
  <c r="AP223" i="40" s="1"/>
  <c r="AP223" i="41" s="1"/>
  <c r="AQ23" i="35"/>
  <c r="AQ223" i="40" s="1"/>
  <c r="AQ223" i="41" s="1"/>
  <c r="AR23" i="35"/>
  <c r="AR223" i="40" s="1"/>
  <c r="AR223" i="41" s="1"/>
  <c r="AS23" i="35"/>
  <c r="AS223" i="40" s="1"/>
  <c r="AS223" i="41" s="1"/>
  <c r="AT23" i="35"/>
  <c r="AT223" i="40" s="1"/>
  <c r="AT223" i="41" s="1"/>
  <c r="AU23" i="35"/>
  <c r="AU223" i="40" s="1"/>
  <c r="AU223" i="41" s="1"/>
  <c r="AV23" i="35"/>
  <c r="AV223" i="40" s="1"/>
  <c r="AV223" i="41" s="1"/>
  <c r="AW23" i="35"/>
  <c r="AW223" i="40" s="1"/>
  <c r="AW223" i="41" s="1"/>
  <c r="G24" i="35"/>
  <c r="J24" i="35"/>
  <c r="J224" i="40" s="1"/>
  <c r="J224" i="41" s="1"/>
  <c r="K24" i="35"/>
  <c r="K224" i="40" s="1"/>
  <c r="K224" i="41" s="1"/>
  <c r="L24" i="35"/>
  <c r="L224" i="40" s="1"/>
  <c r="L224" i="41" s="1"/>
  <c r="M24" i="35"/>
  <c r="M224" i="40" s="1"/>
  <c r="M224" i="41" s="1"/>
  <c r="N24" i="35"/>
  <c r="N224" i="40" s="1"/>
  <c r="N224" i="41" s="1"/>
  <c r="O24" i="35"/>
  <c r="O224" i="40" s="1"/>
  <c r="O224" i="41" s="1"/>
  <c r="P24" i="35"/>
  <c r="P224" i="40" s="1"/>
  <c r="P224" i="41" s="1"/>
  <c r="Q24" i="35"/>
  <c r="Q224" i="40" s="1"/>
  <c r="Q224" i="41" s="1"/>
  <c r="R24" i="35"/>
  <c r="R224" i="40" s="1"/>
  <c r="R224" i="41" s="1"/>
  <c r="S24" i="35"/>
  <c r="S224" i="40" s="1"/>
  <c r="S224" i="41" s="1"/>
  <c r="T24" i="35"/>
  <c r="T224" i="40" s="1"/>
  <c r="T224" i="41" s="1"/>
  <c r="U24" i="35"/>
  <c r="U224" i="40" s="1"/>
  <c r="U224" i="41" s="1"/>
  <c r="V24" i="35"/>
  <c r="V224" i="40" s="1"/>
  <c r="V224" i="41" s="1"/>
  <c r="W24" i="35"/>
  <c r="W224" i="40" s="1"/>
  <c r="W224" i="41" s="1"/>
  <c r="X24" i="35"/>
  <c r="X224" i="40" s="1"/>
  <c r="X224" i="41" s="1"/>
  <c r="Y24" i="35"/>
  <c r="Y224" i="40" s="1"/>
  <c r="Y224" i="41" s="1"/>
  <c r="Z24" i="35"/>
  <c r="Z224" i="40" s="1"/>
  <c r="Z224" i="41" s="1"/>
  <c r="AA24" i="35"/>
  <c r="AA224" i="40" s="1"/>
  <c r="AA224" i="41" s="1"/>
  <c r="AB24" i="35"/>
  <c r="AB224" i="40" s="1"/>
  <c r="AB224" i="41" s="1"/>
  <c r="AC24" i="35"/>
  <c r="AC224" i="40" s="1"/>
  <c r="AC224" i="41" s="1"/>
  <c r="AD24" i="35"/>
  <c r="AD224" i="40" s="1"/>
  <c r="AD224" i="41" s="1"/>
  <c r="AE24" i="35"/>
  <c r="AE224" i="40" s="1"/>
  <c r="AE224" i="41" s="1"/>
  <c r="AF24" i="35"/>
  <c r="AF224" i="40" s="1"/>
  <c r="AF224" i="41" s="1"/>
  <c r="AG24" i="35"/>
  <c r="AG224" i="40" s="1"/>
  <c r="AG224" i="41" s="1"/>
  <c r="AH24" i="35"/>
  <c r="AH224" i="40" s="1"/>
  <c r="AH224" i="41" s="1"/>
  <c r="AI24" i="35"/>
  <c r="AI224" i="40" s="1"/>
  <c r="AI224" i="41" s="1"/>
  <c r="AJ24" i="35"/>
  <c r="AJ224" i="40" s="1"/>
  <c r="AJ224" i="41" s="1"/>
  <c r="AK24" i="35"/>
  <c r="AK224" i="40" s="1"/>
  <c r="AK224" i="41" s="1"/>
  <c r="AL24" i="35"/>
  <c r="AL224" i="40" s="1"/>
  <c r="AL224" i="41" s="1"/>
  <c r="AM24" i="35"/>
  <c r="AM224" i="40" s="1"/>
  <c r="AM224" i="41" s="1"/>
  <c r="AN24" i="35"/>
  <c r="AN224" i="40" s="1"/>
  <c r="AN224" i="41" s="1"/>
  <c r="AO24" i="35"/>
  <c r="AO224" i="40" s="1"/>
  <c r="AO224" i="41" s="1"/>
  <c r="AP24" i="35"/>
  <c r="AP224" i="40" s="1"/>
  <c r="AP224" i="41" s="1"/>
  <c r="AQ24" i="35"/>
  <c r="AQ224" i="40" s="1"/>
  <c r="AQ224" i="41" s="1"/>
  <c r="AR24" i="35"/>
  <c r="AR224" i="40" s="1"/>
  <c r="AR224" i="41" s="1"/>
  <c r="AS24" i="35"/>
  <c r="AS224" i="40" s="1"/>
  <c r="AS224" i="41" s="1"/>
  <c r="AT24" i="35"/>
  <c r="AT224" i="40" s="1"/>
  <c r="AT224" i="41" s="1"/>
  <c r="AU24" i="35"/>
  <c r="AU224" i="40" s="1"/>
  <c r="AU224" i="41" s="1"/>
  <c r="AV24" i="35"/>
  <c r="AV224" i="40" s="1"/>
  <c r="AV224" i="41" s="1"/>
  <c r="AW24" i="35"/>
  <c r="AW224" i="40" s="1"/>
  <c r="AW224" i="41" s="1"/>
  <c r="G25" i="35"/>
  <c r="J25" i="35"/>
  <c r="J225" i="40" s="1"/>
  <c r="J225" i="41" s="1"/>
  <c r="K25" i="35"/>
  <c r="K225" i="40" s="1"/>
  <c r="K225" i="41" s="1"/>
  <c r="L25" i="35"/>
  <c r="L225" i="40" s="1"/>
  <c r="L225" i="41" s="1"/>
  <c r="M25" i="35"/>
  <c r="M225" i="40" s="1"/>
  <c r="M225" i="41" s="1"/>
  <c r="N25" i="35"/>
  <c r="N225" i="40" s="1"/>
  <c r="N225" i="41" s="1"/>
  <c r="O25" i="35"/>
  <c r="O225" i="40" s="1"/>
  <c r="O225" i="41" s="1"/>
  <c r="P25" i="35"/>
  <c r="P225" i="40" s="1"/>
  <c r="P225" i="41" s="1"/>
  <c r="Q25" i="35"/>
  <c r="Q225" i="40" s="1"/>
  <c r="Q225" i="41" s="1"/>
  <c r="R25" i="35"/>
  <c r="R225" i="40" s="1"/>
  <c r="R225" i="41" s="1"/>
  <c r="S25" i="35"/>
  <c r="S225" i="40" s="1"/>
  <c r="S225" i="41" s="1"/>
  <c r="T25" i="35"/>
  <c r="T225" i="40" s="1"/>
  <c r="T225" i="41" s="1"/>
  <c r="U25" i="35"/>
  <c r="U225" i="40" s="1"/>
  <c r="U225" i="41" s="1"/>
  <c r="V25" i="35"/>
  <c r="V225" i="40" s="1"/>
  <c r="V225" i="41" s="1"/>
  <c r="W25" i="35"/>
  <c r="W225" i="40" s="1"/>
  <c r="W225" i="41" s="1"/>
  <c r="X25" i="35"/>
  <c r="X225" i="40" s="1"/>
  <c r="X225" i="41" s="1"/>
  <c r="Y25" i="35"/>
  <c r="Y225" i="40" s="1"/>
  <c r="Y225" i="41" s="1"/>
  <c r="Z25" i="35"/>
  <c r="Z225" i="40" s="1"/>
  <c r="Z225" i="41" s="1"/>
  <c r="AA25" i="35"/>
  <c r="AA225" i="40" s="1"/>
  <c r="AA225" i="41" s="1"/>
  <c r="AB25" i="35"/>
  <c r="AB225" i="40" s="1"/>
  <c r="AB225" i="41" s="1"/>
  <c r="AC25" i="35"/>
  <c r="AC225" i="40" s="1"/>
  <c r="AC225" i="41" s="1"/>
  <c r="AD25" i="35"/>
  <c r="AD225" i="40" s="1"/>
  <c r="AD225" i="41" s="1"/>
  <c r="AE25" i="35"/>
  <c r="AE225" i="40" s="1"/>
  <c r="AE225" i="41" s="1"/>
  <c r="AF25" i="35"/>
  <c r="AF225" i="40" s="1"/>
  <c r="AF225" i="41" s="1"/>
  <c r="AG25" i="35"/>
  <c r="AG225" i="40" s="1"/>
  <c r="AG225" i="41" s="1"/>
  <c r="AH25" i="35"/>
  <c r="AH225" i="40" s="1"/>
  <c r="AH225" i="41" s="1"/>
  <c r="AI25" i="35"/>
  <c r="AI225" i="40" s="1"/>
  <c r="AI225" i="41" s="1"/>
  <c r="AJ25" i="35"/>
  <c r="AJ225" i="40" s="1"/>
  <c r="AJ225" i="41" s="1"/>
  <c r="AK25" i="35"/>
  <c r="AK225" i="40" s="1"/>
  <c r="AK225" i="41" s="1"/>
  <c r="AL25" i="35"/>
  <c r="AL225" i="40" s="1"/>
  <c r="AL225" i="41" s="1"/>
  <c r="AM25" i="35"/>
  <c r="AM225" i="40" s="1"/>
  <c r="AM225" i="41" s="1"/>
  <c r="AN25" i="35"/>
  <c r="AN225" i="40" s="1"/>
  <c r="AN225" i="41" s="1"/>
  <c r="AO25" i="35"/>
  <c r="AO225" i="40" s="1"/>
  <c r="AO225" i="41" s="1"/>
  <c r="AP25" i="35"/>
  <c r="AP225" i="40" s="1"/>
  <c r="AP225" i="41" s="1"/>
  <c r="AQ25" i="35"/>
  <c r="AQ225" i="40" s="1"/>
  <c r="AQ225" i="41" s="1"/>
  <c r="AR25" i="35"/>
  <c r="AR225" i="40" s="1"/>
  <c r="AR225" i="41" s="1"/>
  <c r="AS25" i="35"/>
  <c r="AS225" i="40" s="1"/>
  <c r="AS225" i="41" s="1"/>
  <c r="AT25" i="35"/>
  <c r="AT225" i="40" s="1"/>
  <c r="AT225" i="41" s="1"/>
  <c r="AU25" i="35"/>
  <c r="AU225" i="40" s="1"/>
  <c r="AU225" i="41" s="1"/>
  <c r="AV25" i="35"/>
  <c r="AV225" i="40" s="1"/>
  <c r="AV225" i="41" s="1"/>
  <c r="AW25" i="35"/>
  <c r="AW225" i="40" s="1"/>
  <c r="AW225" i="41" s="1"/>
  <c r="E22" i="35"/>
  <c r="E23" i="35"/>
  <c r="E24" i="35"/>
  <c r="E25" i="35"/>
  <c r="E21" i="35"/>
  <c r="B20" i="35"/>
  <c r="G15" i="35"/>
  <c r="J15" i="35"/>
  <c r="J217" i="40" s="1"/>
  <c r="J217" i="41" s="1"/>
  <c r="K15" i="35"/>
  <c r="L15" i="35"/>
  <c r="L217" i="40" s="1"/>
  <c r="L217" i="41" s="1"/>
  <c r="M15" i="35"/>
  <c r="N15" i="35"/>
  <c r="N217" i="40" s="1"/>
  <c r="N217" i="41" s="1"/>
  <c r="O15" i="35"/>
  <c r="P15" i="35"/>
  <c r="P217" i="40" s="1"/>
  <c r="P217" i="41" s="1"/>
  <c r="Q15" i="35"/>
  <c r="R15" i="35"/>
  <c r="R217" i="40" s="1"/>
  <c r="R217" i="41" s="1"/>
  <c r="S15" i="35"/>
  <c r="T15" i="35"/>
  <c r="T217" i="40" s="1"/>
  <c r="T217" i="41" s="1"/>
  <c r="U15" i="35"/>
  <c r="V15" i="35"/>
  <c r="V217" i="40" s="1"/>
  <c r="V217" i="41" s="1"/>
  <c r="W15" i="35"/>
  <c r="X15" i="35"/>
  <c r="X217" i="40" s="1"/>
  <c r="X217" i="41" s="1"/>
  <c r="Y15" i="35"/>
  <c r="Z15" i="35"/>
  <c r="Z217" i="40" s="1"/>
  <c r="Z217" i="41" s="1"/>
  <c r="AA15" i="35"/>
  <c r="AB15" i="35"/>
  <c r="AB217" i="40" s="1"/>
  <c r="AB217" i="41" s="1"/>
  <c r="AC15" i="35"/>
  <c r="AD15" i="35"/>
  <c r="AD217" i="40" s="1"/>
  <c r="AD217" i="41" s="1"/>
  <c r="AE15" i="35"/>
  <c r="AF15" i="35"/>
  <c r="AF217" i="40" s="1"/>
  <c r="AF217" i="41" s="1"/>
  <c r="AG15" i="35"/>
  <c r="AH15" i="35"/>
  <c r="AH217" i="40" s="1"/>
  <c r="AH217" i="41" s="1"/>
  <c r="AI15" i="35"/>
  <c r="AJ15" i="35"/>
  <c r="AJ217" i="40" s="1"/>
  <c r="AJ217" i="41" s="1"/>
  <c r="AK15" i="35"/>
  <c r="AL15" i="35"/>
  <c r="AL217" i="40" s="1"/>
  <c r="AL217" i="41" s="1"/>
  <c r="AM15" i="35"/>
  <c r="AN15" i="35"/>
  <c r="AN217" i="40" s="1"/>
  <c r="AN217" i="41" s="1"/>
  <c r="AO15" i="35"/>
  <c r="AP15" i="35"/>
  <c r="AP217" i="40" s="1"/>
  <c r="AP217" i="41" s="1"/>
  <c r="AQ15" i="35"/>
  <c r="AR15" i="35"/>
  <c r="AR217" i="40" s="1"/>
  <c r="AR217" i="41" s="1"/>
  <c r="AS15" i="35"/>
  <c r="AT15" i="35"/>
  <c r="AT217" i="40" s="1"/>
  <c r="AT217" i="41" s="1"/>
  <c r="AU15" i="35"/>
  <c r="AV15" i="35"/>
  <c r="AV217" i="40" s="1"/>
  <c r="AV217" i="41" s="1"/>
  <c r="AW15" i="35"/>
  <c r="G16" i="35"/>
  <c r="J16" i="35"/>
  <c r="J218" i="40" s="1"/>
  <c r="J218" i="41" s="1"/>
  <c r="K16" i="35"/>
  <c r="K218" i="40" s="1"/>
  <c r="K218" i="41" s="1"/>
  <c r="L16" i="35"/>
  <c r="L218" i="40" s="1"/>
  <c r="L218" i="41" s="1"/>
  <c r="M16" i="35"/>
  <c r="M218" i="40" s="1"/>
  <c r="M218" i="41" s="1"/>
  <c r="N16" i="35"/>
  <c r="N218" i="40" s="1"/>
  <c r="N218" i="41" s="1"/>
  <c r="O16" i="35"/>
  <c r="O218" i="40" s="1"/>
  <c r="O218" i="41" s="1"/>
  <c r="P16" i="35"/>
  <c r="P218" i="40" s="1"/>
  <c r="P218" i="41" s="1"/>
  <c r="Q16" i="35"/>
  <c r="Q218" i="40" s="1"/>
  <c r="Q218" i="41" s="1"/>
  <c r="R16" i="35"/>
  <c r="R218" i="40" s="1"/>
  <c r="R218" i="41" s="1"/>
  <c r="S16" i="35"/>
  <c r="S218" i="40" s="1"/>
  <c r="S218" i="41" s="1"/>
  <c r="T16" i="35"/>
  <c r="T218" i="40" s="1"/>
  <c r="T218" i="41" s="1"/>
  <c r="U16" i="35"/>
  <c r="U218" i="40" s="1"/>
  <c r="U218" i="41" s="1"/>
  <c r="V16" i="35"/>
  <c r="V218" i="40" s="1"/>
  <c r="V218" i="41" s="1"/>
  <c r="W16" i="35"/>
  <c r="W218" i="40" s="1"/>
  <c r="W218" i="41" s="1"/>
  <c r="X16" i="35"/>
  <c r="X218" i="40" s="1"/>
  <c r="X218" i="41" s="1"/>
  <c r="Y16" i="35"/>
  <c r="Y218" i="40" s="1"/>
  <c r="Y218" i="41" s="1"/>
  <c r="Z16" i="35"/>
  <c r="Z218" i="40" s="1"/>
  <c r="Z218" i="41" s="1"/>
  <c r="AA16" i="35"/>
  <c r="AA218" i="40" s="1"/>
  <c r="AA218" i="41" s="1"/>
  <c r="AB16" i="35"/>
  <c r="AB218" i="40" s="1"/>
  <c r="AB218" i="41" s="1"/>
  <c r="AC16" i="35"/>
  <c r="AC218" i="40" s="1"/>
  <c r="AC218" i="41" s="1"/>
  <c r="AD16" i="35"/>
  <c r="AD218" i="40" s="1"/>
  <c r="AD218" i="41" s="1"/>
  <c r="AE16" i="35"/>
  <c r="AE218" i="40" s="1"/>
  <c r="AE218" i="41" s="1"/>
  <c r="AF16" i="35"/>
  <c r="AF218" i="40" s="1"/>
  <c r="AF218" i="41" s="1"/>
  <c r="AG16" i="35"/>
  <c r="AG218" i="40" s="1"/>
  <c r="AG218" i="41" s="1"/>
  <c r="AH16" i="35"/>
  <c r="AH218" i="40" s="1"/>
  <c r="AH218" i="41" s="1"/>
  <c r="AI16" i="35"/>
  <c r="AI218" i="40" s="1"/>
  <c r="AI218" i="41" s="1"/>
  <c r="AJ16" i="35"/>
  <c r="AJ218" i="40" s="1"/>
  <c r="AJ218" i="41" s="1"/>
  <c r="AK16" i="35"/>
  <c r="AK218" i="40" s="1"/>
  <c r="AK218" i="41" s="1"/>
  <c r="AL16" i="35"/>
  <c r="AL218" i="40" s="1"/>
  <c r="AL218" i="41" s="1"/>
  <c r="AM16" i="35"/>
  <c r="AM218" i="40" s="1"/>
  <c r="AM218" i="41" s="1"/>
  <c r="AN16" i="35"/>
  <c r="AN218" i="40" s="1"/>
  <c r="AN218" i="41" s="1"/>
  <c r="AO16" i="35"/>
  <c r="AO218" i="40" s="1"/>
  <c r="AO218" i="41" s="1"/>
  <c r="AP16" i="35"/>
  <c r="AP218" i="40" s="1"/>
  <c r="AP218" i="41" s="1"/>
  <c r="AQ16" i="35"/>
  <c r="AQ218" i="40" s="1"/>
  <c r="AQ218" i="41" s="1"/>
  <c r="AR16" i="35"/>
  <c r="AR218" i="40" s="1"/>
  <c r="AR218" i="41" s="1"/>
  <c r="AS16" i="35"/>
  <c r="AS218" i="40" s="1"/>
  <c r="AS218" i="41" s="1"/>
  <c r="AT16" i="35"/>
  <c r="AT218" i="40" s="1"/>
  <c r="AT218" i="41" s="1"/>
  <c r="AU16" i="35"/>
  <c r="AU218" i="40" s="1"/>
  <c r="AU218" i="41" s="1"/>
  <c r="AV16" i="35"/>
  <c r="AV218" i="40" s="1"/>
  <c r="AV218" i="41" s="1"/>
  <c r="AW16" i="35"/>
  <c r="AW218" i="40" s="1"/>
  <c r="AW218" i="41" s="1"/>
  <c r="G17" i="35"/>
  <c r="J17" i="35"/>
  <c r="J219" i="40" s="1"/>
  <c r="J219" i="41" s="1"/>
  <c r="K17" i="35"/>
  <c r="K219" i="40" s="1"/>
  <c r="K219" i="41" s="1"/>
  <c r="L17" i="35"/>
  <c r="L219" i="40" s="1"/>
  <c r="L219" i="41" s="1"/>
  <c r="M17" i="35"/>
  <c r="M219" i="40" s="1"/>
  <c r="M219" i="41" s="1"/>
  <c r="N17" i="35"/>
  <c r="N219" i="40" s="1"/>
  <c r="N219" i="41" s="1"/>
  <c r="O17" i="35"/>
  <c r="O219" i="40" s="1"/>
  <c r="O219" i="41" s="1"/>
  <c r="P17" i="35"/>
  <c r="P219" i="40" s="1"/>
  <c r="P219" i="41" s="1"/>
  <c r="Q17" i="35"/>
  <c r="Q219" i="40" s="1"/>
  <c r="Q219" i="41" s="1"/>
  <c r="R17" i="35"/>
  <c r="R219" i="40" s="1"/>
  <c r="R219" i="41" s="1"/>
  <c r="S17" i="35"/>
  <c r="S219" i="40" s="1"/>
  <c r="S219" i="41" s="1"/>
  <c r="T17" i="35"/>
  <c r="T219" i="40" s="1"/>
  <c r="T219" i="41" s="1"/>
  <c r="U17" i="35"/>
  <c r="U219" i="40" s="1"/>
  <c r="U219" i="41" s="1"/>
  <c r="V17" i="35"/>
  <c r="V219" i="40" s="1"/>
  <c r="V219" i="41" s="1"/>
  <c r="W17" i="35"/>
  <c r="W219" i="40" s="1"/>
  <c r="W219" i="41" s="1"/>
  <c r="X17" i="35"/>
  <c r="X219" i="40" s="1"/>
  <c r="X219" i="41" s="1"/>
  <c r="Y17" i="35"/>
  <c r="Y219" i="40" s="1"/>
  <c r="Y219" i="41" s="1"/>
  <c r="Z17" i="35"/>
  <c r="Z219" i="40" s="1"/>
  <c r="Z219" i="41" s="1"/>
  <c r="AA17" i="35"/>
  <c r="AA219" i="40" s="1"/>
  <c r="AA219" i="41" s="1"/>
  <c r="AB17" i="35"/>
  <c r="AB219" i="40" s="1"/>
  <c r="AB219" i="41" s="1"/>
  <c r="AC17" i="35"/>
  <c r="AC219" i="40" s="1"/>
  <c r="AC219" i="41" s="1"/>
  <c r="AD17" i="35"/>
  <c r="AD219" i="40" s="1"/>
  <c r="AD219" i="41" s="1"/>
  <c r="AE17" i="35"/>
  <c r="AE219" i="40" s="1"/>
  <c r="AE219" i="41" s="1"/>
  <c r="AF17" i="35"/>
  <c r="AF219" i="40" s="1"/>
  <c r="AF219" i="41" s="1"/>
  <c r="AG17" i="35"/>
  <c r="AG219" i="40" s="1"/>
  <c r="AG219" i="41" s="1"/>
  <c r="AH17" i="35"/>
  <c r="AH219" i="40" s="1"/>
  <c r="AH219" i="41" s="1"/>
  <c r="AI17" i="35"/>
  <c r="AI219" i="40" s="1"/>
  <c r="AI219" i="41" s="1"/>
  <c r="AJ17" i="35"/>
  <c r="AJ219" i="40" s="1"/>
  <c r="AJ219" i="41" s="1"/>
  <c r="AK17" i="35"/>
  <c r="AK219" i="40" s="1"/>
  <c r="AK219" i="41" s="1"/>
  <c r="AL17" i="35"/>
  <c r="AL219" i="40" s="1"/>
  <c r="AL219" i="41" s="1"/>
  <c r="AM17" i="35"/>
  <c r="AM219" i="40" s="1"/>
  <c r="AM219" i="41" s="1"/>
  <c r="AN17" i="35"/>
  <c r="AN219" i="40" s="1"/>
  <c r="AN219" i="41" s="1"/>
  <c r="AO17" i="35"/>
  <c r="AO219" i="40" s="1"/>
  <c r="AO219" i="41" s="1"/>
  <c r="AP17" i="35"/>
  <c r="AP219" i="40" s="1"/>
  <c r="AP219" i="41" s="1"/>
  <c r="AQ17" i="35"/>
  <c r="AQ219" i="40" s="1"/>
  <c r="AQ219" i="41" s="1"/>
  <c r="AR17" i="35"/>
  <c r="AR219" i="40" s="1"/>
  <c r="AR219" i="41" s="1"/>
  <c r="AS17" i="35"/>
  <c r="AS219" i="40" s="1"/>
  <c r="AS219" i="41" s="1"/>
  <c r="AT17" i="35"/>
  <c r="AT219" i="40" s="1"/>
  <c r="AT219" i="41" s="1"/>
  <c r="AU17" i="35"/>
  <c r="AU219" i="40" s="1"/>
  <c r="AU219" i="41" s="1"/>
  <c r="AV17" i="35"/>
  <c r="AV219" i="40" s="1"/>
  <c r="AV219" i="41" s="1"/>
  <c r="AW17" i="35"/>
  <c r="AW219" i="40" s="1"/>
  <c r="AW219" i="41" s="1"/>
  <c r="E16" i="35"/>
  <c r="E17" i="35"/>
  <c r="E15" i="35"/>
  <c r="B14" i="35"/>
  <c r="K8" i="35"/>
  <c r="K212" i="40" s="1"/>
  <c r="K212" i="41" s="1"/>
  <c r="L8" i="35"/>
  <c r="L212" i="40" s="1"/>
  <c r="L212" i="41" s="1"/>
  <c r="M8" i="35"/>
  <c r="M212" i="40" s="1"/>
  <c r="M212" i="41" s="1"/>
  <c r="N8" i="35"/>
  <c r="O8" i="35"/>
  <c r="O212" i="40" s="1"/>
  <c r="O212" i="41" s="1"/>
  <c r="P8" i="35"/>
  <c r="P212" i="40" s="1"/>
  <c r="P212" i="41" s="1"/>
  <c r="Q8" i="35"/>
  <c r="Q212" i="40" s="1"/>
  <c r="Q212" i="41" s="1"/>
  <c r="R8" i="35"/>
  <c r="S8" i="35"/>
  <c r="S212" i="40" s="1"/>
  <c r="S212" i="41" s="1"/>
  <c r="T8" i="35"/>
  <c r="T212" i="40" s="1"/>
  <c r="T212" i="41" s="1"/>
  <c r="U8" i="35"/>
  <c r="U212" i="40" s="1"/>
  <c r="U212" i="41" s="1"/>
  <c r="V8" i="35"/>
  <c r="W8" i="35"/>
  <c r="W212" i="40" s="1"/>
  <c r="W212" i="41" s="1"/>
  <c r="X8" i="35"/>
  <c r="X212" i="40" s="1"/>
  <c r="X212" i="41" s="1"/>
  <c r="Y8" i="35"/>
  <c r="Y212" i="40" s="1"/>
  <c r="Y212" i="41" s="1"/>
  <c r="Z8" i="35"/>
  <c r="AA8" i="35"/>
  <c r="AA212" i="40" s="1"/>
  <c r="AA212" i="41" s="1"/>
  <c r="AB8" i="35"/>
  <c r="AB212" i="40" s="1"/>
  <c r="AB212" i="41" s="1"/>
  <c r="AC8" i="35"/>
  <c r="AC212" i="40" s="1"/>
  <c r="AC212" i="41" s="1"/>
  <c r="AD8" i="35"/>
  <c r="AE8" i="35"/>
  <c r="AE212" i="40" s="1"/>
  <c r="AE212" i="41" s="1"/>
  <c r="AF8" i="35"/>
  <c r="AF212" i="40" s="1"/>
  <c r="AF212" i="41" s="1"/>
  <c r="AG8" i="35"/>
  <c r="AG212" i="40" s="1"/>
  <c r="AG212" i="41" s="1"/>
  <c r="AH8" i="35"/>
  <c r="AI8" i="35"/>
  <c r="AI212" i="40" s="1"/>
  <c r="AI212" i="41" s="1"/>
  <c r="AJ8" i="35"/>
  <c r="AJ212" i="40" s="1"/>
  <c r="AJ212" i="41" s="1"/>
  <c r="AK8" i="35"/>
  <c r="AK212" i="40" s="1"/>
  <c r="AK212" i="41" s="1"/>
  <c r="AL8" i="35"/>
  <c r="AM8" i="35"/>
  <c r="AM212" i="40" s="1"/>
  <c r="AM212" i="41" s="1"/>
  <c r="AN8" i="35"/>
  <c r="AN212" i="40" s="1"/>
  <c r="AN212" i="41" s="1"/>
  <c r="AO8" i="35"/>
  <c r="AO212" i="40" s="1"/>
  <c r="AO212" i="41" s="1"/>
  <c r="AP8" i="35"/>
  <c r="AQ8" i="35"/>
  <c r="AQ212" i="40" s="1"/>
  <c r="AQ212" i="41" s="1"/>
  <c r="AR8" i="35"/>
  <c r="AR212" i="40" s="1"/>
  <c r="AR212" i="41" s="1"/>
  <c r="AS8" i="35"/>
  <c r="AS212" i="40" s="1"/>
  <c r="AS212" i="41" s="1"/>
  <c r="AT8" i="35"/>
  <c r="AU8" i="35"/>
  <c r="AU212" i="40" s="1"/>
  <c r="AU212" i="41" s="1"/>
  <c r="AV8" i="35"/>
  <c r="AV212" i="40" s="1"/>
  <c r="AV212" i="41" s="1"/>
  <c r="AW8" i="35"/>
  <c r="AW212" i="40" s="1"/>
  <c r="AW212" i="41" s="1"/>
  <c r="K9" i="35"/>
  <c r="K213" i="40" s="1"/>
  <c r="K213" i="41" s="1"/>
  <c r="L9" i="35"/>
  <c r="L213" i="40" s="1"/>
  <c r="L213" i="41" s="1"/>
  <c r="M9" i="35"/>
  <c r="M213" i="40" s="1"/>
  <c r="M213" i="41" s="1"/>
  <c r="N9" i="35"/>
  <c r="N213" i="40" s="1"/>
  <c r="N213" i="41" s="1"/>
  <c r="O9" i="35"/>
  <c r="P9" i="35"/>
  <c r="P213" i="40" s="1"/>
  <c r="P213" i="41" s="1"/>
  <c r="Q9" i="35"/>
  <c r="Q213" i="40" s="1"/>
  <c r="Q213" i="41" s="1"/>
  <c r="R9" i="35"/>
  <c r="R213" i="40" s="1"/>
  <c r="R213" i="41" s="1"/>
  <c r="S9" i="35"/>
  <c r="S213" i="40" s="1"/>
  <c r="S213" i="41" s="1"/>
  <c r="T9" i="35"/>
  <c r="T213" i="40" s="1"/>
  <c r="T213" i="41" s="1"/>
  <c r="U9" i="35"/>
  <c r="U213" i="40" s="1"/>
  <c r="U213" i="41" s="1"/>
  <c r="V9" i="35"/>
  <c r="V213" i="40" s="1"/>
  <c r="V213" i="41" s="1"/>
  <c r="W9" i="35"/>
  <c r="X9" i="35"/>
  <c r="X213" i="40" s="1"/>
  <c r="X213" i="41" s="1"/>
  <c r="Y9" i="35"/>
  <c r="Y213" i="40" s="1"/>
  <c r="Y213" i="41" s="1"/>
  <c r="Z9" i="35"/>
  <c r="Z213" i="40" s="1"/>
  <c r="Z213" i="41" s="1"/>
  <c r="AA9" i="35"/>
  <c r="AA213" i="40" s="1"/>
  <c r="AA213" i="41" s="1"/>
  <c r="AB9" i="35"/>
  <c r="AB213" i="40" s="1"/>
  <c r="AB213" i="41" s="1"/>
  <c r="AC9" i="35"/>
  <c r="AC213" i="40" s="1"/>
  <c r="AC213" i="41" s="1"/>
  <c r="AD9" i="35"/>
  <c r="AD213" i="40" s="1"/>
  <c r="AD213" i="41" s="1"/>
  <c r="AE9" i="35"/>
  <c r="AF9" i="35"/>
  <c r="AF213" i="40" s="1"/>
  <c r="AF213" i="41" s="1"/>
  <c r="AG9" i="35"/>
  <c r="AG213" i="40" s="1"/>
  <c r="AG213" i="41" s="1"/>
  <c r="AH9" i="35"/>
  <c r="AH213" i="40" s="1"/>
  <c r="AH213" i="41" s="1"/>
  <c r="AI9" i="35"/>
  <c r="AI213" i="40" s="1"/>
  <c r="AI213" i="41" s="1"/>
  <c r="AJ9" i="35"/>
  <c r="AJ213" i="40" s="1"/>
  <c r="AJ213" i="41" s="1"/>
  <c r="AK9" i="35"/>
  <c r="AK213" i="40" s="1"/>
  <c r="AK213" i="41" s="1"/>
  <c r="AL9" i="35"/>
  <c r="AL213" i="40" s="1"/>
  <c r="AL213" i="41" s="1"/>
  <c r="AM9" i="35"/>
  <c r="AN9" i="35"/>
  <c r="AN213" i="40" s="1"/>
  <c r="AN213" i="41" s="1"/>
  <c r="AO9" i="35"/>
  <c r="AO213" i="40" s="1"/>
  <c r="AO213" i="41" s="1"/>
  <c r="AP9" i="35"/>
  <c r="AP213" i="40" s="1"/>
  <c r="AP213" i="41" s="1"/>
  <c r="AQ9" i="35"/>
  <c r="AQ213" i="40" s="1"/>
  <c r="AQ213" i="41" s="1"/>
  <c r="AR9" i="35"/>
  <c r="AR213" i="40" s="1"/>
  <c r="AR213" i="41" s="1"/>
  <c r="AS9" i="35"/>
  <c r="AS213" i="40" s="1"/>
  <c r="AS213" i="41" s="1"/>
  <c r="AT9" i="35"/>
  <c r="AT213" i="40" s="1"/>
  <c r="AT213" i="41" s="1"/>
  <c r="AU9" i="35"/>
  <c r="AV9" i="35"/>
  <c r="AV213" i="40" s="1"/>
  <c r="AV213" i="41" s="1"/>
  <c r="AW9" i="35"/>
  <c r="AW213" i="40" s="1"/>
  <c r="AW213" i="41" s="1"/>
  <c r="K10" i="35"/>
  <c r="K214" i="40" s="1"/>
  <c r="K214" i="41" s="1"/>
  <c r="L10" i="35"/>
  <c r="M10" i="35"/>
  <c r="M214" i="40" s="1"/>
  <c r="M214" i="41" s="1"/>
  <c r="N10" i="35"/>
  <c r="N214" i="40" s="1"/>
  <c r="N214" i="41" s="1"/>
  <c r="O10" i="35"/>
  <c r="O214" i="40" s="1"/>
  <c r="O214" i="41" s="1"/>
  <c r="P10" i="35"/>
  <c r="Q10" i="35"/>
  <c r="Q214" i="40" s="1"/>
  <c r="Q214" i="41" s="1"/>
  <c r="R10" i="35"/>
  <c r="R214" i="40" s="1"/>
  <c r="R214" i="41" s="1"/>
  <c r="S10" i="35"/>
  <c r="S214" i="40" s="1"/>
  <c r="S214" i="41" s="1"/>
  <c r="T10" i="35"/>
  <c r="U10" i="35"/>
  <c r="U214" i="40" s="1"/>
  <c r="U214" i="41" s="1"/>
  <c r="V10" i="35"/>
  <c r="V214" i="40" s="1"/>
  <c r="V214" i="41" s="1"/>
  <c r="W10" i="35"/>
  <c r="W214" i="40" s="1"/>
  <c r="W214" i="41" s="1"/>
  <c r="X10" i="35"/>
  <c r="Y10" i="35"/>
  <c r="Y214" i="40" s="1"/>
  <c r="Y214" i="41" s="1"/>
  <c r="Z10" i="35"/>
  <c r="Z214" i="40" s="1"/>
  <c r="Z214" i="41" s="1"/>
  <c r="AA10" i="35"/>
  <c r="AA214" i="40" s="1"/>
  <c r="AA214" i="41" s="1"/>
  <c r="AB10" i="35"/>
  <c r="AC10" i="35"/>
  <c r="AC214" i="40" s="1"/>
  <c r="AC214" i="41" s="1"/>
  <c r="AD10" i="35"/>
  <c r="AD214" i="40" s="1"/>
  <c r="AD214" i="41" s="1"/>
  <c r="AE10" i="35"/>
  <c r="AE214" i="40" s="1"/>
  <c r="AE214" i="41" s="1"/>
  <c r="AF10" i="35"/>
  <c r="AG10" i="35"/>
  <c r="AG214" i="40" s="1"/>
  <c r="AG214" i="41" s="1"/>
  <c r="AH10" i="35"/>
  <c r="AH214" i="40" s="1"/>
  <c r="AH214" i="41" s="1"/>
  <c r="AI10" i="35"/>
  <c r="AI214" i="40" s="1"/>
  <c r="AI214" i="41" s="1"/>
  <c r="AJ10" i="35"/>
  <c r="AK10" i="35"/>
  <c r="AK214" i="40" s="1"/>
  <c r="AK214" i="41" s="1"/>
  <c r="AL10" i="35"/>
  <c r="AL214" i="40" s="1"/>
  <c r="AL214" i="41" s="1"/>
  <c r="AM10" i="35"/>
  <c r="AM214" i="40" s="1"/>
  <c r="AM214" i="41" s="1"/>
  <c r="AN10" i="35"/>
  <c r="AO10" i="35"/>
  <c r="AO214" i="40" s="1"/>
  <c r="AO214" i="41" s="1"/>
  <c r="AP10" i="35"/>
  <c r="AP214" i="40" s="1"/>
  <c r="AP214" i="41" s="1"/>
  <c r="AQ10" i="35"/>
  <c r="AQ214" i="40" s="1"/>
  <c r="AQ214" i="41" s="1"/>
  <c r="AR10" i="35"/>
  <c r="AS10" i="35"/>
  <c r="AS214" i="40" s="1"/>
  <c r="AS214" i="41" s="1"/>
  <c r="AT10" i="35"/>
  <c r="AT214" i="40" s="1"/>
  <c r="AT214" i="41" s="1"/>
  <c r="AU10" i="35"/>
  <c r="AU214" i="40" s="1"/>
  <c r="AU214" i="41" s="1"/>
  <c r="AV10" i="35"/>
  <c r="AW10" i="35"/>
  <c r="AW214" i="40" s="1"/>
  <c r="AW214" i="41" s="1"/>
  <c r="K11" i="35"/>
  <c r="K215" i="40" s="1"/>
  <c r="K215" i="41" s="1"/>
  <c r="L11" i="35"/>
  <c r="L215" i="40" s="1"/>
  <c r="L215" i="41" s="1"/>
  <c r="M11" i="35"/>
  <c r="M215" i="40" s="1"/>
  <c r="M215" i="41" s="1"/>
  <c r="N11" i="35"/>
  <c r="N215" i="40" s="1"/>
  <c r="N215" i="41" s="1"/>
  <c r="O11" i="35"/>
  <c r="O215" i="40" s="1"/>
  <c r="O215" i="41" s="1"/>
  <c r="P11" i="35"/>
  <c r="P215" i="40" s="1"/>
  <c r="P215" i="41" s="1"/>
  <c r="Q11" i="35"/>
  <c r="R11" i="35"/>
  <c r="R215" i="40" s="1"/>
  <c r="R215" i="41" s="1"/>
  <c r="S11" i="35"/>
  <c r="S215" i="40" s="1"/>
  <c r="S215" i="41" s="1"/>
  <c r="T11" i="35"/>
  <c r="T215" i="40" s="1"/>
  <c r="T215" i="41" s="1"/>
  <c r="U11" i="35"/>
  <c r="U215" i="40" s="1"/>
  <c r="U215" i="41" s="1"/>
  <c r="V11" i="35"/>
  <c r="V215" i="40" s="1"/>
  <c r="V215" i="41" s="1"/>
  <c r="W11" i="35"/>
  <c r="W215" i="40" s="1"/>
  <c r="W215" i="41" s="1"/>
  <c r="X11" i="35"/>
  <c r="X215" i="40" s="1"/>
  <c r="X215" i="41" s="1"/>
  <c r="Y11" i="35"/>
  <c r="Z11" i="35"/>
  <c r="Z215" i="40" s="1"/>
  <c r="Z215" i="41" s="1"/>
  <c r="AA11" i="35"/>
  <c r="AA215" i="40" s="1"/>
  <c r="AA215" i="41" s="1"/>
  <c r="AB11" i="35"/>
  <c r="AB215" i="40" s="1"/>
  <c r="AB215" i="41" s="1"/>
  <c r="AC11" i="35"/>
  <c r="AC215" i="40" s="1"/>
  <c r="AC215" i="41" s="1"/>
  <c r="AD11" i="35"/>
  <c r="AD215" i="40" s="1"/>
  <c r="AD215" i="41" s="1"/>
  <c r="AE11" i="35"/>
  <c r="AE215" i="40" s="1"/>
  <c r="AE215" i="41" s="1"/>
  <c r="AF11" i="35"/>
  <c r="AF215" i="40" s="1"/>
  <c r="AF215" i="41" s="1"/>
  <c r="AG11" i="35"/>
  <c r="AH11" i="35"/>
  <c r="AH215" i="40" s="1"/>
  <c r="AH215" i="41" s="1"/>
  <c r="AI11" i="35"/>
  <c r="AI215" i="40" s="1"/>
  <c r="AI215" i="41" s="1"/>
  <c r="AJ11" i="35"/>
  <c r="AJ215" i="40" s="1"/>
  <c r="AJ215" i="41" s="1"/>
  <c r="AK11" i="35"/>
  <c r="AK215" i="40" s="1"/>
  <c r="AK215" i="41" s="1"/>
  <c r="AL11" i="35"/>
  <c r="AL215" i="40" s="1"/>
  <c r="AL215" i="41" s="1"/>
  <c r="AM11" i="35"/>
  <c r="AM215" i="40" s="1"/>
  <c r="AM215" i="41" s="1"/>
  <c r="AN11" i="35"/>
  <c r="AN215" i="40" s="1"/>
  <c r="AN215" i="41" s="1"/>
  <c r="AO11" i="35"/>
  <c r="AP11" i="35"/>
  <c r="AP215" i="40" s="1"/>
  <c r="AP215" i="41" s="1"/>
  <c r="AQ11" i="35"/>
  <c r="AQ215" i="40" s="1"/>
  <c r="AQ215" i="41" s="1"/>
  <c r="AR11" i="35"/>
  <c r="AR215" i="40" s="1"/>
  <c r="AR215" i="41" s="1"/>
  <c r="AS11" i="35"/>
  <c r="AS215" i="40" s="1"/>
  <c r="AS215" i="41" s="1"/>
  <c r="AT11" i="35"/>
  <c r="AT215" i="40" s="1"/>
  <c r="AT215" i="41" s="1"/>
  <c r="AU11" i="35"/>
  <c r="AU215" i="40" s="1"/>
  <c r="AU215" i="41" s="1"/>
  <c r="AV11" i="35"/>
  <c r="AV215" i="40" s="1"/>
  <c r="AV215" i="41" s="1"/>
  <c r="AW11" i="35"/>
  <c r="J8" i="35"/>
  <c r="J212" i="40" s="1"/>
  <c r="J212" i="41" s="1"/>
  <c r="J9" i="35"/>
  <c r="J10" i="35"/>
  <c r="J214" i="40" s="1"/>
  <c r="J214" i="41" s="1"/>
  <c r="J11" i="35"/>
  <c r="J215" i="40" s="1"/>
  <c r="J215" i="41" s="1"/>
  <c r="G8" i="35"/>
  <c r="G9" i="35"/>
  <c r="G10" i="35"/>
  <c r="G11" i="35"/>
  <c r="E9" i="35"/>
  <c r="E10" i="35"/>
  <c r="E11" i="35"/>
  <c r="E8" i="35"/>
  <c r="B7" i="35"/>
  <c r="AU26" i="35"/>
  <c r="AU226" i="40" s="1"/>
  <c r="AU226" i="41" s="1"/>
  <c r="AW34" i="34"/>
  <c r="AW202" i="26" s="1"/>
  <c r="AV34" i="34"/>
  <c r="AV202" i="26" s="1"/>
  <c r="AU34" i="34"/>
  <c r="AU202" i="26" s="1"/>
  <c r="AT34" i="34"/>
  <c r="AT202" i="26" s="1"/>
  <c r="AS34" i="34"/>
  <c r="AS202" i="26" s="1"/>
  <c r="AR34" i="34"/>
  <c r="AR202" i="26" s="1"/>
  <c r="AQ34" i="34"/>
  <c r="AQ202" i="26" s="1"/>
  <c r="AP34" i="34"/>
  <c r="AP202" i="26" s="1"/>
  <c r="AO34" i="34"/>
  <c r="AO202" i="26" s="1"/>
  <c r="AN34" i="34"/>
  <c r="AN202" i="26" s="1"/>
  <c r="AM34" i="34"/>
  <c r="AM202" i="26" s="1"/>
  <c r="AL34" i="34"/>
  <c r="AL202" i="26" s="1"/>
  <c r="AK34" i="34"/>
  <c r="AK202" i="26" s="1"/>
  <c r="AJ34" i="34"/>
  <c r="AJ202" i="26" s="1"/>
  <c r="AI34" i="34"/>
  <c r="AI202" i="26" s="1"/>
  <c r="AH34" i="34"/>
  <c r="AH202" i="26" s="1"/>
  <c r="AG34" i="34"/>
  <c r="AG202" i="26" s="1"/>
  <c r="AF34" i="34"/>
  <c r="AF202" i="26" s="1"/>
  <c r="AE34" i="34"/>
  <c r="AE202" i="26" s="1"/>
  <c r="AD34" i="34"/>
  <c r="AD202" i="26" s="1"/>
  <c r="AC34" i="34"/>
  <c r="AC202" i="26" s="1"/>
  <c r="AB34" i="34"/>
  <c r="AB202" i="26" s="1"/>
  <c r="AA34" i="34"/>
  <c r="AA202" i="26" s="1"/>
  <c r="Z34" i="34"/>
  <c r="Z202" i="26" s="1"/>
  <c r="Y34" i="34"/>
  <c r="Y202" i="26" s="1"/>
  <c r="X34" i="34"/>
  <c r="X202" i="26" s="1"/>
  <c r="W34" i="34"/>
  <c r="W202" i="26" s="1"/>
  <c r="V34" i="34"/>
  <c r="V202" i="26" s="1"/>
  <c r="U34" i="34"/>
  <c r="U202" i="26" s="1"/>
  <c r="T34" i="34"/>
  <c r="T202" i="26" s="1"/>
  <c r="S34" i="34"/>
  <c r="S202" i="26" s="1"/>
  <c r="R34" i="34"/>
  <c r="R202" i="26" s="1"/>
  <c r="Q34" i="34"/>
  <c r="Q202" i="26" s="1"/>
  <c r="P34" i="34"/>
  <c r="P202" i="26" s="1"/>
  <c r="O34" i="34"/>
  <c r="O202" i="26" s="1"/>
  <c r="N34" i="34"/>
  <c r="N202" i="26" s="1"/>
  <c r="M34" i="34"/>
  <c r="M202" i="26" s="1"/>
  <c r="L34" i="34"/>
  <c r="L202" i="26" s="1"/>
  <c r="K34" i="34"/>
  <c r="K202" i="26" s="1"/>
  <c r="J34" i="34"/>
  <c r="J202" i="26" s="1"/>
  <c r="G34" i="34"/>
  <c r="G202" i="26" s="1"/>
  <c r="E34" i="34"/>
  <c r="E202" i="26" s="1"/>
  <c r="AW33" i="34"/>
  <c r="AW201" i="26" s="1"/>
  <c r="AV33" i="34"/>
  <c r="AV201" i="26" s="1"/>
  <c r="AU33" i="34"/>
  <c r="AU201" i="26" s="1"/>
  <c r="AT33" i="34"/>
  <c r="AT201" i="26" s="1"/>
  <c r="AS33" i="34"/>
  <c r="AS201" i="26" s="1"/>
  <c r="AR33" i="34"/>
  <c r="AR201" i="26" s="1"/>
  <c r="AQ33" i="34"/>
  <c r="AQ201" i="26" s="1"/>
  <c r="AP33" i="34"/>
  <c r="AP201" i="26" s="1"/>
  <c r="AO33" i="34"/>
  <c r="AO201" i="26" s="1"/>
  <c r="AN33" i="34"/>
  <c r="AN201" i="26" s="1"/>
  <c r="AM33" i="34"/>
  <c r="AM201" i="26" s="1"/>
  <c r="AL33" i="34"/>
  <c r="AL201" i="26" s="1"/>
  <c r="AK33" i="34"/>
  <c r="AK201" i="26" s="1"/>
  <c r="AJ33" i="34"/>
  <c r="AJ201" i="26" s="1"/>
  <c r="AI33" i="34"/>
  <c r="AI201" i="26" s="1"/>
  <c r="AH33" i="34"/>
  <c r="AG33" i="34"/>
  <c r="AG201" i="26" s="1"/>
  <c r="AF33" i="34"/>
  <c r="AF201" i="26" s="1"/>
  <c r="AE33" i="34"/>
  <c r="AE201" i="26" s="1"/>
  <c r="AD33" i="34"/>
  <c r="AD201" i="26" s="1"/>
  <c r="AC33" i="34"/>
  <c r="AC201" i="26" s="1"/>
  <c r="AB33" i="34"/>
  <c r="AB201" i="26" s="1"/>
  <c r="AA33" i="34"/>
  <c r="AA201" i="26" s="1"/>
  <c r="Z33" i="34"/>
  <c r="Z201" i="26" s="1"/>
  <c r="Y33" i="34"/>
  <c r="Y201" i="26" s="1"/>
  <c r="X33" i="34"/>
  <c r="X201" i="26" s="1"/>
  <c r="W33" i="34"/>
  <c r="W201" i="26" s="1"/>
  <c r="V33" i="34"/>
  <c r="V201" i="26" s="1"/>
  <c r="U33" i="34"/>
  <c r="U201" i="26" s="1"/>
  <c r="T33" i="34"/>
  <c r="T201" i="26" s="1"/>
  <c r="S33" i="34"/>
  <c r="S201" i="26" s="1"/>
  <c r="R33" i="34"/>
  <c r="R201" i="26" s="1"/>
  <c r="Q33" i="34"/>
  <c r="Q201" i="26" s="1"/>
  <c r="P33" i="34"/>
  <c r="P201" i="26" s="1"/>
  <c r="O33" i="34"/>
  <c r="O201" i="26" s="1"/>
  <c r="N33" i="34"/>
  <c r="N201" i="26" s="1"/>
  <c r="M33" i="34"/>
  <c r="M201" i="26" s="1"/>
  <c r="L33" i="34"/>
  <c r="L201" i="26" s="1"/>
  <c r="K33" i="34"/>
  <c r="K201" i="26" s="1"/>
  <c r="J33" i="34"/>
  <c r="J201" i="26" s="1"/>
  <c r="G33" i="34"/>
  <c r="G201" i="26" s="1"/>
  <c r="E33" i="34"/>
  <c r="E201" i="26" s="1"/>
  <c r="AW32" i="34"/>
  <c r="AW200" i="26" s="1"/>
  <c r="AV32" i="34"/>
  <c r="AU32" i="34"/>
  <c r="AU200" i="26" s="1"/>
  <c r="AT32" i="34"/>
  <c r="AT200" i="26" s="1"/>
  <c r="AS32" i="34"/>
  <c r="AS200" i="26" s="1"/>
  <c r="AR32" i="34"/>
  <c r="AR200" i="26" s="1"/>
  <c r="AQ32" i="34"/>
  <c r="AQ200" i="26" s="1"/>
  <c r="AP32" i="34"/>
  <c r="AP200" i="26" s="1"/>
  <c r="AO32" i="34"/>
  <c r="AO200" i="26" s="1"/>
  <c r="AN32" i="34"/>
  <c r="AN200" i="26" s="1"/>
  <c r="AM32" i="34"/>
  <c r="AM200" i="26" s="1"/>
  <c r="AL32" i="34"/>
  <c r="AL200" i="26" s="1"/>
  <c r="AK32" i="34"/>
  <c r="AK200" i="26" s="1"/>
  <c r="AJ32" i="34"/>
  <c r="AJ200" i="26" s="1"/>
  <c r="AI32" i="34"/>
  <c r="AI200" i="26" s="1"/>
  <c r="AH32" i="34"/>
  <c r="AH200" i="26" s="1"/>
  <c r="AG32" i="34"/>
  <c r="AG200" i="26" s="1"/>
  <c r="AF32" i="34"/>
  <c r="AF200" i="26" s="1"/>
  <c r="AE32" i="34"/>
  <c r="AE200" i="26" s="1"/>
  <c r="AD32" i="34"/>
  <c r="AD200" i="26" s="1"/>
  <c r="AC32" i="34"/>
  <c r="AC200" i="26" s="1"/>
  <c r="AB32" i="34"/>
  <c r="AB200" i="26" s="1"/>
  <c r="AA32" i="34"/>
  <c r="AA200" i="26" s="1"/>
  <c r="Z32" i="34"/>
  <c r="Z200" i="26" s="1"/>
  <c r="Y32" i="34"/>
  <c r="Y200" i="26" s="1"/>
  <c r="X32" i="34"/>
  <c r="X200" i="26" s="1"/>
  <c r="W32" i="34"/>
  <c r="W200" i="26" s="1"/>
  <c r="V32" i="34"/>
  <c r="V200" i="26" s="1"/>
  <c r="U32" i="34"/>
  <c r="U200" i="26" s="1"/>
  <c r="T32" i="34"/>
  <c r="T200" i="26" s="1"/>
  <c r="S32" i="34"/>
  <c r="S200" i="26" s="1"/>
  <c r="R32" i="34"/>
  <c r="R200" i="26" s="1"/>
  <c r="Q32" i="34"/>
  <c r="Q200" i="26" s="1"/>
  <c r="P32" i="34"/>
  <c r="O32" i="34"/>
  <c r="O200" i="26" s="1"/>
  <c r="N32" i="34"/>
  <c r="N200" i="26" s="1"/>
  <c r="M32" i="34"/>
  <c r="M200" i="26" s="1"/>
  <c r="L32" i="34"/>
  <c r="L200" i="26" s="1"/>
  <c r="K32" i="34"/>
  <c r="K200" i="26" s="1"/>
  <c r="J32" i="34"/>
  <c r="J200" i="26" s="1"/>
  <c r="G32" i="34"/>
  <c r="G200" i="26" s="1"/>
  <c r="E32" i="34"/>
  <c r="E200" i="26" s="1"/>
  <c r="B31" i="34"/>
  <c r="AW28" i="34"/>
  <c r="AW198" i="26" s="1"/>
  <c r="AV28" i="34"/>
  <c r="AV198" i="26" s="1"/>
  <c r="AU28" i="34"/>
  <c r="AU198" i="26" s="1"/>
  <c r="AT28" i="34"/>
  <c r="AT198" i="26" s="1"/>
  <c r="AS28" i="34"/>
  <c r="AS198" i="26" s="1"/>
  <c r="AR28" i="34"/>
  <c r="AR198" i="26" s="1"/>
  <c r="AQ28" i="34"/>
  <c r="AQ198" i="26" s="1"/>
  <c r="AP28" i="34"/>
  <c r="AP198" i="26" s="1"/>
  <c r="AO28" i="34"/>
  <c r="AO198" i="26" s="1"/>
  <c r="AN28" i="34"/>
  <c r="AN198" i="26" s="1"/>
  <c r="AM28" i="34"/>
  <c r="AM198" i="26" s="1"/>
  <c r="AL28" i="34"/>
  <c r="AL198" i="26" s="1"/>
  <c r="AK28" i="34"/>
  <c r="AK198" i="26" s="1"/>
  <c r="AJ28" i="34"/>
  <c r="AJ198" i="26" s="1"/>
  <c r="AI28" i="34"/>
  <c r="AI198" i="26" s="1"/>
  <c r="AH28" i="34"/>
  <c r="AH198" i="26" s="1"/>
  <c r="AG28" i="34"/>
  <c r="AG198" i="26" s="1"/>
  <c r="AF28" i="34"/>
  <c r="AF198" i="26" s="1"/>
  <c r="AE28" i="34"/>
  <c r="AE198" i="26" s="1"/>
  <c r="AD28" i="34"/>
  <c r="AD198" i="26" s="1"/>
  <c r="AC28" i="34"/>
  <c r="AC198" i="26" s="1"/>
  <c r="AB28" i="34"/>
  <c r="AB198" i="26" s="1"/>
  <c r="AA28" i="34"/>
  <c r="AA198" i="26" s="1"/>
  <c r="Z28" i="34"/>
  <c r="Z198" i="26" s="1"/>
  <c r="Y28" i="34"/>
  <c r="Y198" i="26" s="1"/>
  <c r="X28" i="34"/>
  <c r="X198" i="26" s="1"/>
  <c r="W28" i="34"/>
  <c r="W198" i="26" s="1"/>
  <c r="V28" i="34"/>
  <c r="V198" i="26" s="1"/>
  <c r="U28" i="34"/>
  <c r="U198" i="26" s="1"/>
  <c r="T28" i="34"/>
  <c r="T198" i="26" s="1"/>
  <c r="S28" i="34"/>
  <c r="S198" i="26" s="1"/>
  <c r="R28" i="34"/>
  <c r="R198" i="26" s="1"/>
  <c r="Q28" i="34"/>
  <c r="Q198" i="26" s="1"/>
  <c r="P28" i="34"/>
  <c r="P198" i="26" s="1"/>
  <c r="O28" i="34"/>
  <c r="O198" i="26" s="1"/>
  <c r="N28" i="34"/>
  <c r="N198" i="26" s="1"/>
  <c r="M28" i="34"/>
  <c r="M198" i="26" s="1"/>
  <c r="L28" i="34"/>
  <c r="L198" i="26" s="1"/>
  <c r="K28" i="34"/>
  <c r="K198" i="26" s="1"/>
  <c r="J28" i="34"/>
  <c r="J198" i="26" s="1"/>
  <c r="G28" i="34"/>
  <c r="G198" i="26" s="1"/>
  <c r="E28" i="34"/>
  <c r="E198" i="26" s="1"/>
  <c r="AW27" i="34"/>
  <c r="AW197" i="26" s="1"/>
  <c r="AV27" i="34"/>
  <c r="AV197" i="26" s="1"/>
  <c r="AU27" i="34"/>
  <c r="AU197" i="26" s="1"/>
  <c r="AT27" i="34"/>
  <c r="AT197" i="26" s="1"/>
  <c r="AS27" i="34"/>
  <c r="AS197" i="26" s="1"/>
  <c r="AR27" i="34"/>
  <c r="AR197" i="26" s="1"/>
  <c r="AQ27" i="34"/>
  <c r="AQ197" i="26" s="1"/>
  <c r="AP27" i="34"/>
  <c r="AP197" i="26" s="1"/>
  <c r="AO27" i="34"/>
  <c r="AO197" i="26" s="1"/>
  <c r="AN27" i="34"/>
  <c r="AN197" i="26" s="1"/>
  <c r="AM27" i="34"/>
  <c r="AM197" i="26" s="1"/>
  <c r="AL27" i="34"/>
  <c r="AL197" i="26" s="1"/>
  <c r="AK27" i="34"/>
  <c r="AK197" i="26" s="1"/>
  <c r="AJ27" i="34"/>
  <c r="AJ197" i="26" s="1"/>
  <c r="AI27" i="34"/>
  <c r="AI197" i="26" s="1"/>
  <c r="AH27" i="34"/>
  <c r="AH197" i="26" s="1"/>
  <c r="AG27" i="34"/>
  <c r="AG197" i="26" s="1"/>
  <c r="AF27" i="34"/>
  <c r="AF197" i="26" s="1"/>
  <c r="AE27" i="34"/>
  <c r="AE197" i="26" s="1"/>
  <c r="AD27" i="34"/>
  <c r="AD197" i="26" s="1"/>
  <c r="AC27" i="34"/>
  <c r="AC197" i="26" s="1"/>
  <c r="AB27" i="34"/>
  <c r="AB197" i="26" s="1"/>
  <c r="AA27" i="34"/>
  <c r="AA197" i="26" s="1"/>
  <c r="Z27" i="34"/>
  <c r="Z197" i="26" s="1"/>
  <c r="Y27" i="34"/>
  <c r="Y197" i="26" s="1"/>
  <c r="X27" i="34"/>
  <c r="X197" i="26" s="1"/>
  <c r="W27" i="34"/>
  <c r="W197" i="26" s="1"/>
  <c r="V27" i="34"/>
  <c r="V197" i="26" s="1"/>
  <c r="U27" i="34"/>
  <c r="U197" i="26" s="1"/>
  <c r="T27" i="34"/>
  <c r="T197" i="26" s="1"/>
  <c r="S27" i="34"/>
  <c r="S197" i="26" s="1"/>
  <c r="R27" i="34"/>
  <c r="R197" i="26" s="1"/>
  <c r="Q27" i="34"/>
  <c r="Q197" i="26" s="1"/>
  <c r="P27" i="34"/>
  <c r="P197" i="26" s="1"/>
  <c r="O27" i="34"/>
  <c r="O197" i="26" s="1"/>
  <c r="N27" i="34"/>
  <c r="N197" i="26" s="1"/>
  <c r="M27" i="34"/>
  <c r="M197" i="26" s="1"/>
  <c r="L27" i="34"/>
  <c r="L197" i="26" s="1"/>
  <c r="K27" i="34"/>
  <c r="K197" i="26" s="1"/>
  <c r="J27" i="34"/>
  <c r="J197" i="26" s="1"/>
  <c r="G27" i="34"/>
  <c r="G197" i="26" s="1"/>
  <c r="E27" i="34"/>
  <c r="E197" i="26" s="1"/>
  <c r="AW26" i="34"/>
  <c r="AW196" i="26" s="1"/>
  <c r="AV26" i="34"/>
  <c r="AV196" i="26" s="1"/>
  <c r="AU26" i="34"/>
  <c r="AU196" i="26" s="1"/>
  <c r="AT26" i="34"/>
  <c r="AT196" i="26" s="1"/>
  <c r="AS26" i="34"/>
  <c r="AS196" i="26" s="1"/>
  <c r="AR26" i="34"/>
  <c r="AR196" i="26" s="1"/>
  <c r="AQ26" i="34"/>
  <c r="AQ196" i="26" s="1"/>
  <c r="AP26" i="34"/>
  <c r="AP196" i="26" s="1"/>
  <c r="AO26" i="34"/>
  <c r="AO196" i="26" s="1"/>
  <c r="AN26" i="34"/>
  <c r="AN196" i="26" s="1"/>
  <c r="AM26" i="34"/>
  <c r="AM196" i="26" s="1"/>
  <c r="AL26" i="34"/>
  <c r="AL196" i="26" s="1"/>
  <c r="AK26" i="34"/>
  <c r="AK196" i="26" s="1"/>
  <c r="AJ26" i="34"/>
  <c r="AJ196" i="26" s="1"/>
  <c r="AI26" i="34"/>
  <c r="AI196" i="26" s="1"/>
  <c r="AH26" i="34"/>
  <c r="AH196" i="26" s="1"/>
  <c r="AG26" i="34"/>
  <c r="AG196" i="26" s="1"/>
  <c r="AF26" i="34"/>
  <c r="AF196" i="26" s="1"/>
  <c r="AE26" i="34"/>
  <c r="AE196" i="26" s="1"/>
  <c r="AD26" i="34"/>
  <c r="AD196" i="26" s="1"/>
  <c r="AC26" i="34"/>
  <c r="AC196" i="26" s="1"/>
  <c r="AB26" i="34"/>
  <c r="AB196" i="26" s="1"/>
  <c r="AA26" i="34"/>
  <c r="AA196" i="26" s="1"/>
  <c r="Z26" i="34"/>
  <c r="Z196" i="26" s="1"/>
  <c r="Y26" i="34"/>
  <c r="Y196" i="26" s="1"/>
  <c r="X26" i="34"/>
  <c r="X196" i="26" s="1"/>
  <c r="W26" i="34"/>
  <c r="W196" i="26" s="1"/>
  <c r="V26" i="34"/>
  <c r="V196" i="26" s="1"/>
  <c r="U26" i="34"/>
  <c r="U196" i="26" s="1"/>
  <c r="T26" i="34"/>
  <c r="T196" i="26" s="1"/>
  <c r="S26" i="34"/>
  <c r="S196" i="26" s="1"/>
  <c r="R26" i="34"/>
  <c r="R196" i="26" s="1"/>
  <c r="Q26" i="34"/>
  <c r="Q196" i="26" s="1"/>
  <c r="P26" i="34"/>
  <c r="P196" i="26" s="1"/>
  <c r="O26" i="34"/>
  <c r="O196" i="26" s="1"/>
  <c r="N26" i="34"/>
  <c r="N196" i="26" s="1"/>
  <c r="M26" i="34"/>
  <c r="M196" i="26" s="1"/>
  <c r="L26" i="34"/>
  <c r="L196" i="26" s="1"/>
  <c r="K26" i="34"/>
  <c r="K196" i="26" s="1"/>
  <c r="J26" i="34"/>
  <c r="J196" i="26" s="1"/>
  <c r="G26" i="34"/>
  <c r="G196" i="26" s="1"/>
  <c r="E26" i="34"/>
  <c r="E196" i="26" s="1"/>
  <c r="AW25" i="34"/>
  <c r="AW195" i="26" s="1"/>
  <c r="AV25" i="34"/>
  <c r="AV195" i="26" s="1"/>
  <c r="AU25" i="34"/>
  <c r="AU195" i="26" s="1"/>
  <c r="AT25" i="34"/>
  <c r="AT195" i="26" s="1"/>
  <c r="AS25" i="34"/>
  <c r="AS195" i="26" s="1"/>
  <c r="AR25" i="34"/>
  <c r="AR195" i="26" s="1"/>
  <c r="AQ25" i="34"/>
  <c r="AQ195" i="26" s="1"/>
  <c r="AP25" i="34"/>
  <c r="AP195" i="26" s="1"/>
  <c r="AO25" i="34"/>
  <c r="AO195" i="26" s="1"/>
  <c r="AN25" i="34"/>
  <c r="AN195" i="26" s="1"/>
  <c r="AM25" i="34"/>
  <c r="AM195" i="26" s="1"/>
  <c r="AL25" i="34"/>
  <c r="AL195" i="26" s="1"/>
  <c r="AK25" i="34"/>
  <c r="AK195" i="26" s="1"/>
  <c r="AJ25" i="34"/>
  <c r="AJ195" i="26" s="1"/>
  <c r="AI25" i="34"/>
  <c r="AI195" i="26" s="1"/>
  <c r="AH25" i="34"/>
  <c r="AH195" i="26" s="1"/>
  <c r="AG25" i="34"/>
  <c r="AG195" i="26" s="1"/>
  <c r="AF25" i="34"/>
  <c r="AF195" i="26" s="1"/>
  <c r="AE25" i="34"/>
  <c r="AE195" i="26" s="1"/>
  <c r="AD25" i="34"/>
  <c r="AD195" i="26" s="1"/>
  <c r="AC25" i="34"/>
  <c r="AC195" i="26" s="1"/>
  <c r="AB25" i="34"/>
  <c r="AB195" i="26" s="1"/>
  <c r="AA25" i="34"/>
  <c r="AA195" i="26" s="1"/>
  <c r="Z25" i="34"/>
  <c r="Z195" i="26" s="1"/>
  <c r="Y25" i="34"/>
  <c r="Y195" i="26" s="1"/>
  <c r="X25" i="34"/>
  <c r="X195" i="26" s="1"/>
  <c r="W25" i="34"/>
  <c r="W195" i="26" s="1"/>
  <c r="V25" i="34"/>
  <c r="V195" i="26" s="1"/>
  <c r="U25" i="34"/>
  <c r="U195" i="26" s="1"/>
  <c r="T25" i="34"/>
  <c r="T195" i="26" s="1"/>
  <c r="S25" i="34"/>
  <c r="S195" i="26" s="1"/>
  <c r="R25" i="34"/>
  <c r="R195" i="26" s="1"/>
  <c r="Q25" i="34"/>
  <c r="Q195" i="26" s="1"/>
  <c r="P25" i="34"/>
  <c r="P195" i="26" s="1"/>
  <c r="O25" i="34"/>
  <c r="O195" i="26" s="1"/>
  <c r="N25" i="34"/>
  <c r="N195" i="26" s="1"/>
  <c r="M25" i="34"/>
  <c r="M195" i="26" s="1"/>
  <c r="L25" i="34"/>
  <c r="L195" i="26" s="1"/>
  <c r="K25" i="34"/>
  <c r="K195" i="26" s="1"/>
  <c r="J25" i="34"/>
  <c r="J195" i="26" s="1"/>
  <c r="G25" i="34"/>
  <c r="G195" i="26" s="1"/>
  <c r="E25" i="34"/>
  <c r="E195" i="26" s="1"/>
  <c r="AW24" i="34"/>
  <c r="AW194" i="26" s="1"/>
  <c r="AV24" i="34"/>
  <c r="AV194" i="26" s="1"/>
  <c r="AU24" i="34"/>
  <c r="AU194" i="26" s="1"/>
  <c r="AT24" i="34"/>
  <c r="AT194" i="26" s="1"/>
  <c r="AS24" i="34"/>
  <c r="AS194" i="26" s="1"/>
  <c r="AR24" i="34"/>
  <c r="AR194" i="26" s="1"/>
  <c r="AQ24" i="34"/>
  <c r="AQ194" i="26" s="1"/>
  <c r="AP24" i="34"/>
  <c r="AP194" i="26" s="1"/>
  <c r="AO24" i="34"/>
  <c r="AO194" i="26" s="1"/>
  <c r="AN24" i="34"/>
  <c r="AN194" i="26" s="1"/>
  <c r="AM24" i="34"/>
  <c r="AM194" i="26" s="1"/>
  <c r="AL24" i="34"/>
  <c r="AL194" i="26" s="1"/>
  <c r="AK24" i="34"/>
  <c r="AK194" i="26" s="1"/>
  <c r="AJ24" i="34"/>
  <c r="AJ194" i="26" s="1"/>
  <c r="AI24" i="34"/>
  <c r="AI194" i="26" s="1"/>
  <c r="AH24" i="34"/>
  <c r="AH194" i="26" s="1"/>
  <c r="AG24" i="34"/>
  <c r="AG194" i="26" s="1"/>
  <c r="AF24" i="34"/>
  <c r="AF194" i="26" s="1"/>
  <c r="AE24" i="34"/>
  <c r="AE194" i="26" s="1"/>
  <c r="AD24" i="34"/>
  <c r="AD194" i="26" s="1"/>
  <c r="AC24" i="34"/>
  <c r="AC194" i="26" s="1"/>
  <c r="AB24" i="34"/>
  <c r="AB194" i="26" s="1"/>
  <c r="AA24" i="34"/>
  <c r="AA194" i="26" s="1"/>
  <c r="Z24" i="34"/>
  <c r="Z194" i="26" s="1"/>
  <c r="Y24" i="34"/>
  <c r="Y194" i="26" s="1"/>
  <c r="X24" i="34"/>
  <c r="X194" i="26" s="1"/>
  <c r="W24" i="34"/>
  <c r="W194" i="26" s="1"/>
  <c r="V24" i="34"/>
  <c r="V194" i="26" s="1"/>
  <c r="U24" i="34"/>
  <c r="U194" i="26" s="1"/>
  <c r="T24" i="34"/>
  <c r="T194" i="26" s="1"/>
  <c r="S24" i="34"/>
  <c r="S194" i="26" s="1"/>
  <c r="R24" i="34"/>
  <c r="R194" i="26" s="1"/>
  <c r="Q24" i="34"/>
  <c r="Q194" i="26" s="1"/>
  <c r="P24" i="34"/>
  <c r="P194" i="26" s="1"/>
  <c r="O24" i="34"/>
  <c r="O194" i="26" s="1"/>
  <c r="N24" i="34"/>
  <c r="N194" i="26" s="1"/>
  <c r="M24" i="34"/>
  <c r="M194" i="26" s="1"/>
  <c r="L24" i="34"/>
  <c r="L194" i="26" s="1"/>
  <c r="K24" i="34"/>
  <c r="K194" i="26" s="1"/>
  <c r="J24" i="34"/>
  <c r="J194" i="26" s="1"/>
  <c r="G24" i="34"/>
  <c r="G194" i="26" s="1"/>
  <c r="E24" i="34"/>
  <c r="E194" i="26" s="1"/>
  <c r="AW23" i="34"/>
  <c r="AW193" i="26" s="1"/>
  <c r="AV23" i="34"/>
  <c r="AV193" i="26" s="1"/>
  <c r="AU23" i="34"/>
  <c r="AU193" i="26" s="1"/>
  <c r="AT23" i="34"/>
  <c r="AT193" i="26" s="1"/>
  <c r="AS23" i="34"/>
  <c r="AS193" i="26" s="1"/>
  <c r="AR23" i="34"/>
  <c r="AR193" i="26" s="1"/>
  <c r="AQ23" i="34"/>
  <c r="AQ193" i="26" s="1"/>
  <c r="AP23" i="34"/>
  <c r="AP193" i="26" s="1"/>
  <c r="AO23" i="34"/>
  <c r="AO193" i="26" s="1"/>
  <c r="AN23" i="34"/>
  <c r="AN193" i="26" s="1"/>
  <c r="AM23" i="34"/>
  <c r="AM193" i="26" s="1"/>
  <c r="AL23" i="34"/>
  <c r="AL193" i="26" s="1"/>
  <c r="AK23" i="34"/>
  <c r="AK193" i="26" s="1"/>
  <c r="AJ23" i="34"/>
  <c r="AJ193" i="26" s="1"/>
  <c r="AI23" i="34"/>
  <c r="AI193" i="26" s="1"/>
  <c r="AH23" i="34"/>
  <c r="AH193" i="26" s="1"/>
  <c r="AG23" i="34"/>
  <c r="AG193" i="26" s="1"/>
  <c r="AF23" i="34"/>
  <c r="AF193" i="26" s="1"/>
  <c r="AE23" i="34"/>
  <c r="AE193" i="26" s="1"/>
  <c r="AD23" i="34"/>
  <c r="AD193" i="26" s="1"/>
  <c r="AC23" i="34"/>
  <c r="AC193" i="26" s="1"/>
  <c r="AB23" i="34"/>
  <c r="AB193" i="26" s="1"/>
  <c r="AA23" i="34"/>
  <c r="AA193" i="26" s="1"/>
  <c r="Z23" i="34"/>
  <c r="Z193" i="26" s="1"/>
  <c r="Y23" i="34"/>
  <c r="Y193" i="26" s="1"/>
  <c r="X23" i="34"/>
  <c r="X193" i="26" s="1"/>
  <c r="W23" i="34"/>
  <c r="W193" i="26" s="1"/>
  <c r="V23" i="34"/>
  <c r="V193" i="26" s="1"/>
  <c r="U23" i="34"/>
  <c r="U193" i="26" s="1"/>
  <c r="T23" i="34"/>
  <c r="T193" i="26" s="1"/>
  <c r="S23" i="34"/>
  <c r="S193" i="26" s="1"/>
  <c r="R23" i="34"/>
  <c r="R193" i="26" s="1"/>
  <c r="Q23" i="34"/>
  <c r="Q193" i="26" s="1"/>
  <c r="P23" i="34"/>
  <c r="P193" i="26" s="1"/>
  <c r="O23" i="34"/>
  <c r="O193" i="26" s="1"/>
  <c r="N23" i="34"/>
  <c r="N193" i="26" s="1"/>
  <c r="M23" i="34"/>
  <c r="M193" i="26" s="1"/>
  <c r="L23" i="34"/>
  <c r="L193" i="26" s="1"/>
  <c r="K23" i="34"/>
  <c r="K193" i="26" s="1"/>
  <c r="J23" i="34"/>
  <c r="J193" i="26" s="1"/>
  <c r="G23" i="34"/>
  <c r="G193" i="26" s="1"/>
  <c r="E23" i="34"/>
  <c r="E193" i="26" s="1"/>
  <c r="AW22" i="34"/>
  <c r="AW192" i="26" s="1"/>
  <c r="AV22" i="34"/>
  <c r="AV192" i="26" s="1"/>
  <c r="AU22" i="34"/>
  <c r="AU192" i="26" s="1"/>
  <c r="AT22" i="34"/>
  <c r="AT192" i="26" s="1"/>
  <c r="AS22" i="34"/>
  <c r="AS192" i="26" s="1"/>
  <c r="AR22" i="34"/>
  <c r="AR192" i="26" s="1"/>
  <c r="AQ22" i="34"/>
  <c r="AQ192" i="26" s="1"/>
  <c r="AP22" i="34"/>
  <c r="AP192" i="26" s="1"/>
  <c r="AO22" i="34"/>
  <c r="AO192" i="26" s="1"/>
  <c r="AN22" i="34"/>
  <c r="AN192" i="26" s="1"/>
  <c r="AM22" i="34"/>
  <c r="AL22" i="34"/>
  <c r="AL192" i="26" s="1"/>
  <c r="AK22" i="34"/>
  <c r="AK192" i="26" s="1"/>
  <c r="AJ22" i="34"/>
  <c r="AJ192" i="26" s="1"/>
  <c r="AI22" i="34"/>
  <c r="AI192" i="26" s="1"/>
  <c r="AH22" i="34"/>
  <c r="AH192" i="26" s="1"/>
  <c r="AG22" i="34"/>
  <c r="AG192" i="26" s="1"/>
  <c r="AF22" i="34"/>
  <c r="AF192" i="26" s="1"/>
  <c r="AE22" i="34"/>
  <c r="AE192" i="26" s="1"/>
  <c r="AD22" i="34"/>
  <c r="AD192" i="26" s="1"/>
  <c r="AC22" i="34"/>
  <c r="AC192" i="26" s="1"/>
  <c r="AB22" i="34"/>
  <c r="AB192" i="26" s="1"/>
  <c r="AA22" i="34"/>
  <c r="AA192" i="26" s="1"/>
  <c r="Z22" i="34"/>
  <c r="Z192" i="26" s="1"/>
  <c r="Y22" i="34"/>
  <c r="Y192" i="26" s="1"/>
  <c r="X22" i="34"/>
  <c r="X192" i="26" s="1"/>
  <c r="W22" i="34"/>
  <c r="V22" i="34"/>
  <c r="V192" i="26" s="1"/>
  <c r="U22" i="34"/>
  <c r="U192" i="26" s="1"/>
  <c r="T22" i="34"/>
  <c r="T192" i="26" s="1"/>
  <c r="S22" i="34"/>
  <c r="S192" i="26" s="1"/>
  <c r="R22" i="34"/>
  <c r="R192" i="26" s="1"/>
  <c r="Q22" i="34"/>
  <c r="Q192" i="26" s="1"/>
  <c r="P22" i="34"/>
  <c r="P192" i="26" s="1"/>
  <c r="O22" i="34"/>
  <c r="O192" i="26" s="1"/>
  <c r="N22" i="34"/>
  <c r="N192" i="26" s="1"/>
  <c r="M22" i="34"/>
  <c r="M192" i="26" s="1"/>
  <c r="L22" i="34"/>
  <c r="L192" i="26" s="1"/>
  <c r="K22" i="34"/>
  <c r="K192" i="26" s="1"/>
  <c r="J22" i="34"/>
  <c r="J192" i="26" s="1"/>
  <c r="G22" i="34"/>
  <c r="G192" i="26" s="1"/>
  <c r="E22" i="34"/>
  <c r="E192" i="26" s="1"/>
  <c r="AW21" i="34"/>
  <c r="AW191" i="26" s="1"/>
  <c r="AV21" i="34"/>
  <c r="AV191" i="26" s="1"/>
  <c r="AU21" i="34"/>
  <c r="AU191" i="26" s="1"/>
  <c r="AT21" i="34"/>
  <c r="AT191" i="26" s="1"/>
  <c r="AS21" i="34"/>
  <c r="AS191" i="26" s="1"/>
  <c r="AR21" i="34"/>
  <c r="AR191" i="26" s="1"/>
  <c r="AQ21" i="34"/>
  <c r="AQ191" i="26" s="1"/>
  <c r="AP21" i="34"/>
  <c r="AP191" i="26" s="1"/>
  <c r="AO21" i="34"/>
  <c r="AO191" i="26" s="1"/>
  <c r="AN21" i="34"/>
  <c r="AN191" i="26" s="1"/>
  <c r="AM21" i="34"/>
  <c r="AM191" i="26" s="1"/>
  <c r="AL21" i="34"/>
  <c r="AL191" i="26" s="1"/>
  <c r="AK21" i="34"/>
  <c r="AJ21" i="34"/>
  <c r="AJ191" i="26" s="1"/>
  <c r="AI21" i="34"/>
  <c r="AI191" i="26" s="1"/>
  <c r="AH21" i="34"/>
  <c r="AH191" i="26" s="1"/>
  <c r="AG21" i="34"/>
  <c r="AG191" i="26" s="1"/>
  <c r="AF21" i="34"/>
  <c r="AF191" i="26" s="1"/>
  <c r="AE21" i="34"/>
  <c r="AE191" i="26" s="1"/>
  <c r="AD21" i="34"/>
  <c r="AD191" i="26" s="1"/>
  <c r="AC21" i="34"/>
  <c r="AC191" i="26" s="1"/>
  <c r="AB21" i="34"/>
  <c r="AB191" i="26" s="1"/>
  <c r="AA21" i="34"/>
  <c r="AA191" i="26" s="1"/>
  <c r="Z21" i="34"/>
  <c r="Z191" i="26" s="1"/>
  <c r="Y21" i="34"/>
  <c r="Y191" i="26" s="1"/>
  <c r="X21" i="34"/>
  <c r="X191" i="26" s="1"/>
  <c r="W21" i="34"/>
  <c r="W191" i="26" s="1"/>
  <c r="V21" i="34"/>
  <c r="V191" i="26" s="1"/>
  <c r="U21" i="34"/>
  <c r="T21" i="34"/>
  <c r="T191" i="26" s="1"/>
  <c r="S21" i="34"/>
  <c r="S191" i="26" s="1"/>
  <c r="R21" i="34"/>
  <c r="R191" i="26" s="1"/>
  <c r="Q21" i="34"/>
  <c r="Q191" i="26" s="1"/>
  <c r="P21" i="34"/>
  <c r="P191" i="26" s="1"/>
  <c r="O21" i="34"/>
  <c r="O191" i="26" s="1"/>
  <c r="N21" i="34"/>
  <c r="N191" i="26" s="1"/>
  <c r="M21" i="34"/>
  <c r="M191" i="26" s="1"/>
  <c r="L21" i="34"/>
  <c r="L191" i="26" s="1"/>
  <c r="K21" i="34"/>
  <c r="K191" i="26" s="1"/>
  <c r="J21" i="34"/>
  <c r="J191" i="26" s="1"/>
  <c r="G21" i="34"/>
  <c r="G191" i="26" s="1"/>
  <c r="E21" i="34"/>
  <c r="E191" i="26" s="1"/>
  <c r="B20" i="34"/>
  <c r="AW17" i="34"/>
  <c r="AW189" i="26" s="1"/>
  <c r="AV17" i="34"/>
  <c r="AV189" i="26" s="1"/>
  <c r="AU17" i="34"/>
  <c r="AU189" i="26" s="1"/>
  <c r="AT17" i="34"/>
  <c r="AT189" i="26" s="1"/>
  <c r="AS17" i="34"/>
  <c r="AS189" i="26" s="1"/>
  <c r="AR17" i="34"/>
  <c r="AR189" i="26" s="1"/>
  <c r="AQ17" i="34"/>
  <c r="AQ189" i="26" s="1"/>
  <c r="AP17" i="34"/>
  <c r="AP189" i="26" s="1"/>
  <c r="AO17" i="34"/>
  <c r="AO189" i="26" s="1"/>
  <c r="AN17" i="34"/>
  <c r="AN189" i="26" s="1"/>
  <c r="AM17" i="34"/>
  <c r="AM189" i="26" s="1"/>
  <c r="AL17" i="34"/>
  <c r="AL189" i="26" s="1"/>
  <c r="AK17" i="34"/>
  <c r="AK189" i="26" s="1"/>
  <c r="AJ17" i="34"/>
  <c r="AJ189" i="26" s="1"/>
  <c r="AI17" i="34"/>
  <c r="AI189" i="26" s="1"/>
  <c r="AH17" i="34"/>
  <c r="AH189" i="26" s="1"/>
  <c r="AG17" i="34"/>
  <c r="AG189" i="26" s="1"/>
  <c r="AF17" i="34"/>
  <c r="AF189" i="26" s="1"/>
  <c r="AE17" i="34"/>
  <c r="AE189" i="26" s="1"/>
  <c r="AD17" i="34"/>
  <c r="AD189" i="26" s="1"/>
  <c r="AC17" i="34"/>
  <c r="AC189" i="26" s="1"/>
  <c r="AB17" i="34"/>
  <c r="AB189" i="26" s="1"/>
  <c r="AA17" i="34"/>
  <c r="AA189" i="26" s="1"/>
  <c r="Z17" i="34"/>
  <c r="Z189" i="26" s="1"/>
  <c r="Y17" i="34"/>
  <c r="Y189" i="26" s="1"/>
  <c r="X17" i="34"/>
  <c r="X189" i="26" s="1"/>
  <c r="W17" i="34"/>
  <c r="W189" i="26" s="1"/>
  <c r="V17" i="34"/>
  <c r="V189" i="26" s="1"/>
  <c r="U17" i="34"/>
  <c r="U189" i="26" s="1"/>
  <c r="T17" i="34"/>
  <c r="T189" i="26" s="1"/>
  <c r="S17" i="34"/>
  <c r="S189" i="26" s="1"/>
  <c r="R17" i="34"/>
  <c r="R189" i="26" s="1"/>
  <c r="Q17" i="34"/>
  <c r="Q189" i="26" s="1"/>
  <c r="P17" i="34"/>
  <c r="P189" i="26" s="1"/>
  <c r="O17" i="34"/>
  <c r="O189" i="26" s="1"/>
  <c r="N17" i="34"/>
  <c r="N189" i="26" s="1"/>
  <c r="M17" i="34"/>
  <c r="M189" i="26" s="1"/>
  <c r="L17" i="34"/>
  <c r="L189" i="26" s="1"/>
  <c r="K17" i="34"/>
  <c r="K189" i="26" s="1"/>
  <c r="J17" i="34"/>
  <c r="J189" i="26" s="1"/>
  <c r="G17" i="34"/>
  <c r="G189" i="26" s="1"/>
  <c r="E17" i="34"/>
  <c r="E189" i="26" s="1"/>
  <c r="AW16" i="34"/>
  <c r="AW188" i="26" s="1"/>
  <c r="AV16" i="34"/>
  <c r="AV188" i="26" s="1"/>
  <c r="AU16" i="34"/>
  <c r="AU188" i="26" s="1"/>
  <c r="AT16" i="34"/>
  <c r="AT188" i="26" s="1"/>
  <c r="AS16" i="34"/>
  <c r="AS188" i="26" s="1"/>
  <c r="AR16" i="34"/>
  <c r="AR188" i="26" s="1"/>
  <c r="AQ16" i="34"/>
  <c r="AQ188" i="26" s="1"/>
  <c r="AP16" i="34"/>
  <c r="AP188" i="26" s="1"/>
  <c r="AO16" i="34"/>
  <c r="AO188" i="26" s="1"/>
  <c r="AN16" i="34"/>
  <c r="AN188" i="26" s="1"/>
  <c r="AM16" i="34"/>
  <c r="AM188" i="26" s="1"/>
  <c r="AL16" i="34"/>
  <c r="AL188" i="26" s="1"/>
  <c r="AK16" i="34"/>
  <c r="AK188" i="26" s="1"/>
  <c r="AJ16" i="34"/>
  <c r="AJ188" i="26" s="1"/>
  <c r="AI16" i="34"/>
  <c r="AI188" i="26" s="1"/>
  <c r="AH16" i="34"/>
  <c r="AG16" i="34"/>
  <c r="AG188" i="26" s="1"/>
  <c r="AF16" i="34"/>
  <c r="AF188" i="26" s="1"/>
  <c r="AE16" i="34"/>
  <c r="AE188" i="26" s="1"/>
  <c r="AD16" i="34"/>
  <c r="AD188" i="26" s="1"/>
  <c r="AC16" i="34"/>
  <c r="AC188" i="26" s="1"/>
  <c r="AB16" i="34"/>
  <c r="AB188" i="26" s="1"/>
  <c r="AA16" i="34"/>
  <c r="AA188" i="26" s="1"/>
  <c r="Z16" i="34"/>
  <c r="Z188" i="26" s="1"/>
  <c r="Y16" i="34"/>
  <c r="Y188" i="26" s="1"/>
  <c r="X16" i="34"/>
  <c r="X188" i="26" s="1"/>
  <c r="W16" i="34"/>
  <c r="W188" i="26" s="1"/>
  <c r="V16" i="34"/>
  <c r="V188" i="26" s="1"/>
  <c r="U16" i="34"/>
  <c r="U188" i="26" s="1"/>
  <c r="T16" i="34"/>
  <c r="T188" i="26" s="1"/>
  <c r="S16" i="34"/>
  <c r="S188" i="26" s="1"/>
  <c r="R16" i="34"/>
  <c r="Q16" i="34"/>
  <c r="Q188" i="26" s="1"/>
  <c r="P16" i="34"/>
  <c r="P188" i="26" s="1"/>
  <c r="O16" i="34"/>
  <c r="O188" i="26" s="1"/>
  <c r="N16" i="34"/>
  <c r="N188" i="26" s="1"/>
  <c r="M16" i="34"/>
  <c r="M188" i="26" s="1"/>
  <c r="L16" i="34"/>
  <c r="L188" i="26" s="1"/>
  <c r="K16" i="34"/>
  <c r="K188" i="26" s="1"/>
  <c r="J16" i="34"/>
  <c r="G16" i="34"/>
  <c r="G188" i="26" s="1"/>
  <c r="E16" i="34"/>
  <c r="E188" i="26" s="1"/>
  <c r="AW15" i="34"/>
  <c r="AW187" i="26" s="1"/>
  <c r="AV15" i="34"/>
  <c r="AU15" i="34"/>
  <c r="AU187" i="26" s="1"/>
  <c r="AT15" i="34"/>
  <c r="AT187" i="26" s="1"/>
  <c r="AS15" i="34"/>
  <c r="AS187" i="26" s="1"/>
  <c r="AR15" i="34"/>
  <c r="AR187" i="26" s="1"/>
  <c r="AQ15" i="34"/>
  <c r="AQ187" i="26" s="1"/>
  <c r="AP15" i="34"/>
  <c r="AP187" i="26" s="1"/>
  <c r="AO15" i="34"/>
  <c r="AO187" i="26" s="1"/>
  <c r="AN15" i="34"/>
  <c r="AN187" i="26" s="1"/>
  <c r="AM15" i="34"/>
  <c r="AM187" i="26" s="1"/>
  <c r="AL15" i="34"/>
  <c r="AL187" i="26" s="1"/>
  <c r="AK15" i="34"/>
  <c r="AK187" i="26" s="1"/>
  <c r="AJ15" i="34"/>
  <c r="AJ187" i="26" s="1"/>
  <c r="AI15" i="34"/>
  <c r="AI187" i="26" s="1"/>
  <c r="AH15" i="34"/>
  <c r="AH187" i="26" s="1"/>
  <c r="AG15" i="34"/>
  <c r="AG187" i="26" s="1"/>
  <c r="AF15" i="34"/>
  <c r="AE15" i="34"/>
  <c r="AE187" i="26" s="1"/>
  <c r="AD15" i="34"/>
  <c r="AD187" i="26" s="1"/>
  <c r="AC15" i="34"/>
  <c r="AC187" i="26" s="1"/>
  <c r="AB15" i="34"/>
  <c r="AB187" i="26" s="1"/>
  <c r="AA15" i="34"/>
  <c r="AA187" i="26" s="1"/>
  <c r="Z15" i="34"/>
  <c r="Z187" i="26" s="1"/>
  <c r="Y15" i="34"/>
  <c r="Y187" i="26" s="1"/>
  <c r="X15" i="34"/>
  <c r="X187" i="26" s="1"/>
  <c r="W15" i="34"/>
  <c r="W187" i="26" s="1"/>
  <c r="V15" i="34"/>
  <c r="V187" i="26" s="1"/>
  <c r="U15" i="34"/>
  <c r="U187" i="26" s="1"/>
  <c r="T15" i="34"/>
  <c r="T187" i="26" s="1"/>
  <c r="S15" i="34"/>
  <c r="S187" i="26" s="1"/>
  <c r="R15" i="34"/>
  <c r="R187" i="26" s="1"/>
  <c r="Q15" i="34"/>
  <c r="Q187" i="26" s="1"/>
  <c r="P15" i="34"/>
  <c r="O15" i="34"/>
  <c r="O187" i="26" s="1"/>
  <c r="N15" i="34"/>
  <c r="N187" i="26" s="1"/>
  <c r="M15" i="34"/>
  <c r="M187" i="26" s="1"/>
  <c r="L15" i="34"/>
  <c r="L187" i="26" s="1"/>
  <c r="K15" i="34"/>
  <c r="K187" i="26" s="1"/>
  <c r="J15" i="34"/>
  <c r="J187" i="26" s="1"/>
  <c r="G15" i="34"/>
  <c r="G187" i="26" s="1"/>
  <c r="E15" i="34"/>
  <c r="E187" i="26" s="1"/>
  <c r="B14" i="34"/>
  <c r="AW11" i="34"/>
  <c r="AW185" i="26" s="1"/>
  <c r="AV11" i="34"/>
  <c r="AV185" i="26" s="1"/>
  <c r="AU11" i="34"/>
  <c r="AU185" i="26" s="1"/>
  <c r="AT11" i="34"/>
  <c r="AT185" i="26" s="1"/>
  <c r="AS11" i="34"/>
  <c r="AS185" i="26" s="1"/>
  <c r="AR11" i="34"/>
  <c r="AR185" i="26" s="1"/>
  <c r="AQ11" i="34"/>
  <c r="AQ185" i="26" s="1"/>
  <c r="AP11" i="34"/>
  <c r="AP185" i="26" s="1"/>
  <c r="AO11" i="34"/>
  <c r="AO185" i="26" s="1"/>
  <c r="AN11" i="34"/>
  <c r="AN185" i="26" s="1"/>
  <c r="AM11" i="34"/>
  <c r="AM185" i="26" s="1"/>
  <c r="AL11" i="34"/>
  <c r="AL185" i="26" s="1"/>
  <c r="AK11" i="34"/>
  <c r="AK185" i="26" s="1"/>
  <c r="AJ11" i="34"/>
  <c r="AJ185" i="26" s="1"/>
  <c r="AI11" i="34"/>
  <c r="AI185" i="26" s="1"/>
  <c r="AH11" i="34"/>
  <c r="AH185" i="26" s="1"/>
  <c r="AG11" i="34"/>
  <c r="AG185" i="26" s="1"/>
  <c r="AF11" i="34"/>
  <c r="AF185" i="26" s="1"/>
  <c r="AE11" i="34"/>
  <c r="AE185" i="26" s="1"/>
  <c r="AD11" i="34"/>
  <c r="AD185" i="26" s="1"/>
  <c r="AC11" i="34"/>
  <c r="AC185" i="26" s="1"/>
  <c r="AB11" i="34"/>
  <c r="AB185" i="26" s="1"/>
  <c r="AA11" i="34"/>
  <c r="AA185" i="26" s="1"/>
  <c r="Z11" i="34"/>
  <c r="Z185" i="26" s="1"/>
  <c r="Y11" i="34"/>
  <c r="Y185" i="26" s="1"/>
  <c r="X11" i="34"/>
  <c r="X185" i="26" s="1"/>
  <c r="W11" i="34"/>
  <c r="W185" i="26" s="1"/>
  <c r="V11" i="34"/>
  <c r="V185" i="26" s="1"/>
  <c r="U11" i="34"/>
  <c r="U185" i="26" s="1"/>
  <c r="T11" i="34"/>
  <c r="T185" i="26" s="1"/>
  <c r="S11" i="34"/>
  <c r="S185" i="26" s="1"/>
  <c r="R11" i="34"/>
  <c r="R185" i="26" s="1"/>
  <c r="Q11" i="34"/>
  <c r="Q185" i="26" s="1"/>
  <c r="P11" i="34"/>
  <c r="P185" i="26" s="1"/>
  <c r="O11" i="34"/>
  <c r="O185" i="26" s="1"/>
  <c r="N11" i="34"/>
  <c r="N185" i="26" s="1"/>
  <c r="M11" i="34"/>
  <c r="M185" i="26" s="1"/>
  <c r="L11" i="34"/>
  <c r="L185" i="26" s="1"/>
  <c r="K11" i="34"/>
  <c r="K185" i="26" s="1"/>
  <c r="J11" i="34"/>
  <c r="J185" i="26" s="1"/>
  <c r="G11" i="34"/>
  <c r="G185" i="26" s="1"/>
  <c r="E11" i="34"/>
  <c r="E185" i="26" s="1"/>
  <c r="AW10" i="34"/>
  <c r="AW184" i="26" s="1"/>
  <c r="AV10" i="34"/>
  <c r="AV184" i="26" s="1"/>
  <c r="AU10" i="34"/>
  <c r="AU184" i="26" s="1"/>
  <c r="AT10" i="34"/>
  <c r="AT184" i="26" s="1"/>
  <c r="AS10" i="34"/>
  <c r="AS184" i="26" s="1"/>
  <c r="AR10" i="34"/>
  <c r="AR184" i="26" s="1"/>
  <c r="AQ10" i="34"/>
  <c r="AQ184" i="26" s="1"/>
  <c r="AP10" i="34"/>
  <c r="AP184" i="26" s="1"/>
  <c r="AO10" i="34"/>
  <c r="AO184" i="26" s="1"/>
  <c r="AN10" i="34"/>
  <c r="AN184" i="26" s="1"/>
  <c r="AM10" i="34"/>
  <c r="AM184" i="26" s="1"/>
  <c r="AL10" i="34"/>
  <c r="AL184" i="26" s="1"/>
  <c r="AK10" i="34"/>
  <c r="AK184" i="26" s="1"/>
  <c r="AJ10" i="34"/>
  <c r="AJ184" i="26" s="1"/>
  <c r="AI10" i="34"/>
  <c r="AI184" i="26" s="1"/>
  <c r="AH10" i="34"/>
  <c r="AH184" i="26" s="1"/>
  <c r="AG10" i="34"/>
  <c r="AG184" i="26" s="1"/>
  <c r="AF10" i="34"/>
  <c r="AF184" i="26" s="1"/>
  <c r="AE10" i="34"/>
  <c r="AE184" i="26" s="1"/>
  <c r="AD10" i="34"/>
  <c r="AD184" i="26" s="1"/>
  <c r="AC10" i="34"/>
  <c r="AC184" i="26" s="1"/>
  <c r="AB10" i="34"/>
  <c r="AB184" i="26" s="1"/>
  <c r="AA10" i="34"/>
  <c r="AA184" i="26" s="1"/>
  <c r="Z10" i="34"/>
  <c r="Z184" i="26" s="1"/>
  <c r="Y10" i="34"/>
  <c r="Y184" i="26" s="1"/>
  <c r="X10" i="34"/>
  <c r="X184" i="26" s="1"/>
  <c r="W10" i="34"/>
  <c r="W184" i="26" s="1"/>
  <c r="V10" i="34"/>
  <c r="V184" i="26" s="1"/>
  <c r="U10" i="34"/>
  <c r="U184" i="26" s="1"/>
  <c r="T10" i="34"/>
  <c r="T184" i="26" s="1"/>
  <c r="S10" i="34"/>
  <c r="S184" i="26" s="1"/>
  <c r="R10" i="34"/>
  <c r="R184" i="26" s="1"/>
  <c r="Q10" i="34"/>
  <c r="Q184" i="26" s="1"/>
  <c r="P10" i="34"/>
  <c r="P184" i="26" s="1"/>
  <c r="O10" i="34"/>
  <c r="O184" i="26" s="1"/>
  <c r="N10" i="34"/>
  <c r="N184" i="26" s="1"/>
  <c r="M10" i="34"/>
  <c r="M184" i="26" s="1"/>
  <c r="L10" i="34"/>
  <c r="L184" i="26" s="1"/>
  <c r="K10" i="34"/>
  <c r="K184" i="26" s="1"/>
  <c r="J10" i="34"/>
  <c r="J184" i="26" s="1"/>
  <c r="G10" i="34"/>
  <c r="G184" i="26" s="1"/>
  <c r="E10" i="34"/>
  <c r="E184" i="26" s="1"/>
  <c r="AW9" i="34"/>
  <c r="AW183" i="26" s="1"/>
  <c r="AV9" i="34"/>
  <c r="AV183" i="26" s="1"/>
  <c r="AU9" i="34"/>
  <c r="AU183" i="26" s="1"/>
  <c r="AT9" i="34"/>
  <c r="AT183" i="26" s="1"/>
  <c r="AS9" i="34"/>
  <c r="AS183" i="26" s="1"/>
  <c r="AR9" i="34"/>
  <c r="AR183" i="26" s="1"/>
  <c r="AQ9" i="34"/>
  <c r="AQ183" i="26" s="1"/>
  <c r="AP9" i="34"/>
  <c r="AP183" i="26" s="1"/>
  <c r="AO9" i="34"/>
  <c r="AO183" i="26" s="1"/>
  <c r="AN9" i="34"/>
  <c r="AN183" i="26" s="1"/>
  <c r="AM9" i="34"/>
  <c r="AM183" i="26" s="1"/>
  <c r="AL9" i="34"/>
  <c r="AL183" i="26" s="1"/>
  <c r="AK9" i="34"/>
  <c r="AK183" i="26" s="1"/>
  <c r="AJ9" i="34"/>
  <c r="AJ183" i="26" s="1"/>
  <c r="AI9" i="34"/>
  <c r="AI183" i="26" s="1"/>
  <c r="AH9" i="34"/>
  <c r="AH183" i="26" s="1"/>
  <c r="AG9" i="34"/>
  <c r="AG183" i="26" s="1"/>
  <c r="AF9" i="34"/>
  <c r="AF183" i="26" s="1"/>
  <c r="AE9" i="34"/>
  <c r="AE183" i="26" s="1"/>
  <c r="AD9" i="34"/>
  <c r="AD183" i="26" s="1"/>
  <c r="AC9" i="34"/>
  <c r="AC183" i="26" s="1"/>
  <c r="AB9" i="34"/>
  <c r="AB183" i="26" s="1"/>
  <c r="AA9" i="34"/>
  <c r="AA183" i="26" s="1"/>
  <c r="Z9" i="34"/>
  <c r="Z183" i="26" s="1"/>
  <c r="Y9" i="34"/>
  <c r="Y183" i="26" s="1"/>
  <c r="X9" i="34"/>
  <c r="X183" i="26" s="1"/>
  <c r="W9" i="34"/>
  <c r="W183" i="26" s="1"/>
  <c r="V9" i="34"/>
  <c r="V183" i="26" s="1"/>
  <c r="U9" i="34"/>
  <c r="U183" i="26" s="1"/>
  <c r="T9" i="34"/>
  <c r="T183" i="26" s="1"/>
  <c r="S9" i="34"/>
  <c r="S183" i="26" s="1"/>
  <c r="R9" i="34"/>
  <c r="R183" i="26" s="1"/>
  <c r="Q9" i="34"/>
  <c r="Q183" i="26" s="1"/>
  <c r="P9" i="34"/>
  <c r="P183" i="26" s="1"/>
  <c r="O9" i="34"/>
  <c r="O183" i="26" s="1"/>
  <c r="N9" i="34"/>
  <c r="N183" i="26" s="1"/>
  <c r="M9" i="34"/>
  <c r="M183" i="26" s="1"/>
  <c r="L9" i="34"/>
  <c r="L183" i="26" s="1"/>
  <c r="K9" i="34"/>
  <c r="K183" i="26" s="1"/>
  <c r="J9" i="34"/>
  <c r="J183" i="26" s="1"/>
  <c r="G9" i="34"/>
  <c r="G183" i="26" s="1"/>
  <c r="E9" i="34"/>
  <c r="E183" i="26" s="1"/>
  <c r="AW8" i="34"/>
  <c r="AW182" i="26" s="1"/>
  <c r="AV8" i="34"/>
  <c r="AV182" i="26" s="1"/>
  <c r="AU8" i="34"/>
  <c r="AU182" i="26" s="1"/>
  <c r="AT8" i="34"/>
  <c r="AT182" i="26" s="1"/>
  <c r="AS8" i="34"/>
  <c r="AS182" i="26" s="1"/>
  <c r="AR8" i="34"/>
  <c r="AR182" i="26" s="1"/>
  <c r="AQ8" i="34"/>
  <c r="AQ182" i="26" s="1"/>
  <c r="AP8" i="34"/>
  <c r="AP182" i="26" s="1"/>
  <c r="AO8" i="34"/>
  <c r="AO182" i="26" s="1"/>
  <c r="AN8" i="34"/>
  <c r="AN182" i="26" s="1"/>
  <c r="AM8" i="34"/>
  <c r="AM182" i="26" s="1"/>
  <c r="AL8" i="34"/>
  <c r="AL182" i="26" s="1"/>
  <c r="AK8" i="34"/>
  <c r="AJ8" i="34"/>
  <c r="AJ182" i="26" s="1"/>
  <c r="AI8" i="34"/>
  <c r="AI182" i="26" s="1"/>
  <c r="AH8" i="34"/>
  <c r="AH182" i="26" s="1"/>
  <c r="AG8" i="34"/>
  <c r="AG182" i="26" s="1"/>
  <c r="AF8" i="34"/>
  <c r="AF182" i="26" s="1"/>
  <c r="AE8" i="34"/>
  <c r="AE182" i="26" s="1"/>
  <c r="AD8" i="34"/>
  <c r="AD182" i="26" s="1"/>
  <c r="AC8" i="34"/>
  <c r="AC182" i="26" s="1"/>
  <c r="AB8" i="34"/>
  <c r="AB182" i="26" s="1"/>
  <c r="AA8" i="34"/>
  <c r="AA182" i="26" s="1"/>
  <c r="Z8" i="34"/>
  <c r="Z182" i="26" s="1"/>
  <c r="Y8" i="34"/>
  <c r="Y182" i="26" s="1"/>
  <c r="X8" i="34"/>
  <c r="X182" i="26" s="1"/>
  <c r="W8" i="34"/>
  <c r="W182" i="26" s="1"/>
  <c r="V8" i="34"/>
  <c r="V182" i="26" s="1"/>
  <c r="U8" i="34"/>
  <c r="U182" i="26" s="1"/>
  <c r="T8" i="34"/>
  <c r="T182" i="26" s="1"/>
  <c r="S8" i="34"/>
  <c r="S182" i="26" s="1"/>
  <c r="R8" i="34"/>
  <c r="R182" i="26" s="1"/>
  <c r="Q8" i="34"/>
  <c r="Q182" i="26" s="1"/>
  <c r="P8" i="34"/>
  <c r="P182" i="26" s="1"/>
  <c r="O8" i="34"/>
  <c r="O182" i="26" s="1"/>
  <c r="N8" i="34"/>
  <c r="N182" i="26" s="1"/>
  <c r="M8" i="34"/>
  <c r="M182" i="26" s="1"/>
  <c r="L8" i="34"/>
  <c r="L182" i="26" s="1"/>
  <c r="K8" i="34"/>
  <c r="K182" i="26" s="1"/>
  <c r="J8" i="34"/>
  <c r="J182" i="26" s="1"/>
  <c r="G8" i="34"/>
  <c r="G182" i="26" s="1"/>
  <c r="E8" i="34"/>
  <c r="E182" i="26" s="1"/>
  <c r="B7" i="34"/>
  <c r="AN12" i="34"/>
  <c r="AN186" i="26" s="1"/>
  <c r="AO18" i="34"/>
  <c r="AO190" i="26" s="1"/>
  <c r="AD29" i="34"/>
  <c r="AD199" i="26" s="1"/>
  <c r="W35" i="34"/>
  <c r="W203" i="26" s="1"/>
  <c r="K32" i="33"/>
  <c r="K200" i="40" s="1"/>
  <c r="L32" i="33"/>
  <c r="L200" i="40" s="1"/>
  <c r="M32" i="33"/>
  <c r="M200" i="40" s="1"/>
  <c r="N32" i="33"/>
  <c r="O32" i="33"/>
  <c r="O200" i="40" s="1"/>
  <c r="P32" i="33"/>
  <c r="P200" i="40" s="1"/>
  <c r="Q32" i="33"/>
  <c r="Q200" i="40" s="1"/>
  <c r="R32" i="33"/>
  <c r="S32" i="33"/>
  <c r="S200" i="40" s="1"/>
  <c r="T32" i="33"/>
  <c r="T200" i="40" s="1"/>
  <c r="U32" i="33"/>
  <c r="U200" i="40" s="1"/>
  <c r="V32" i="33"/>
  <c r="W32" i="33"/>
  <c r="W200" i="40" s="1"/>
  <c r="X32" i="33"/>
  <c r="X200" i="40" s="1"/>
  <c r="Y32" i="33"/>
  <c r="Y200" i="40" s="1"/>
  <c r="Z32" i="33"/>
  <c r="AA32" i="33"/>
  <c r="AA200" i="40" s="1"/>
  <c r="AB32" i="33"/>
  <c r="AB200" i="40" s="1"/>
  <c r="AC32" i="33"/>
  <c r="AC200" i="40" s="1"/>
  <c r="AD32" i="33"/>
  <c r="AE32" i="33"/>
  <c r="AE200" i="40" s="1"/>
  <c r="AF32" i="33"/>
  <c r="AF200" i="40" s="1"/>
  <c r="AG32" i="33"/>
  <c r="AG200" i="40" s="1"/>
  <c r="AH32" i="33"/>
  <c r="AI32" i="33"/>
  <c r="AI200" i="40" s="1"/>
  <c r="AJ32" i="33"/>
  <c r="AJ200" i="40" s="1"/>
  <c r="AK32" i="33"/>
  <c r="AK200" i="40" s="1"/>
  <c r="AL32" i="33"/>
  <c r="AM32" i="33"/>
  <c r="AM200" i="40" s="1"/>
  <c r="AN32" i="33"/>
  <c r="AN200" i="40" s="1"/>
  <c r="AO32" i="33"/>
  <c r="AO200" i="40" s="1"/>
  <c r="AP32" i="33"/>
  <c r="AQ32" i="33"/>
  <c r="AQ200" i="40" s="1"/>
  <c r="AR32" i="33"/>
  <c r="AR200" i="40" s="1"/>
  <c r="AS32" i="33"/>
  <c r="AS200" i="40" s="1"/>
  <c r="AT32" i="33"/>
  <c r="AU32" i="33"/>
  <c r="AU200" i="40" s="1"/>
  <c r="AV32" i="33"/>
  <c r="AV200" i="40" s="1"/>
  <c r="AW32" i="33"/>
  <c r="AW200" i="40" s="1"/>
  <c r="K33" i="33"/>
  <c r="L33" i="33"/>
  <c r="L201" i="40" s="1"/>
  <c r="M33" i="33"/>
  <c r="M201" i="40" s="1"/>
  <c r="N33" i="33"/>
  <c r="N201" i="40" s="1"/>
  <c r="O33" i="33"/>
  <c r="O201" i="40" s="1"/>
  <c r="P33" i="33"/>
  <c r="P201" i="40" s="1"/>
  <c r="Q33" i="33"/>
  <c r="Q201" i="40" s="1"/>
  <c r="R33" i="33"/>
  <c r="R201" i="40" s="1"/>
  <c r="S33" i="33"/>
  <c r="T33" i="33"/>
  <c r="T201" i="40" s="1"/>
  <c r="U33" i="33"/>
  <c r="U201" i="40" s="1"/>
  <c r="V33" i="33"/>
  <c r="V201" i="40" s="1"/>
  <c r="W33" i="33"/>
  <c r="X33" i="33"/>
  <c r="X201" i="40" s="1"/>
  <c r="Y33" i="33"/>
  <c r="Y201" i="40" s="1"/>
  <c r="Z33" i="33"/>
  <c r="Z201" i="40" s="1"/>
  <c r="AA33" i="33"/>
  <c r="AB33" i="33"/>
  <c r="AB201" i="40" s="1"/>
  <c r="AC33" i="33"/>
  <c r="AC201" i="40" s="1"/>
  <c r="AD33" i="33"/>
  <c r="AD201" i="40" s="1"/>
  <c r="AE33" i="33"/>
  <c r="AF33" i="33"/>
  <c r="AF201" i="40" s="1"/>
  <c r="AG33" i="33"/>
  <c r="AG201" i="40" s="1"/>
  <c r="AH33" i="33"/>
  <c r="AH201" i="40" s="1"/>
  <c r="AI33" i="33"/>
  <c r="AJ33" i="33"/>
  <c r="AJ201" i="40" s="1"/>
  <c r="AK33" i="33"/>
  <c r="AK201" i="40" s="1"/>
  <c r="AL33" i="33"/>
  <c r="AL201" i="40" s="1"/>
  <c r="AM33" i="33"/>
  <c r="AN33" i="33"/>
  <c r="AN201" i="40" s="1"/>
  <c r="AO33" i="33"/>
  <c r="AO201" i="40" s="1"/>
  <c r="AP33" i="33"/>
  <c r="AP201" i="40" s="1"/>
  <c r="AQ33" i="33"/>
  <c r="AR33" i="33"/>
  <c r="AR201" i="40" s="1"/>
  <c r="AS33" i="33"/>
  <c r="AS201" i="40" s="1"/>
  <c r="AT33" i="33"/>
  <c r="AT201" i="40" s="1"/>
  <c r="AU33" i="33"/>
  <c r="AU201" i="40" s="1"/>
  <c r="AV33" i="33"/>
  <c r="AV201" i="40" s="1"/>
  <c r="AW33" i="33"/>
  <c r="AW201" i="40" s="1"/>
  <c r="K34" i="33"/>
  <c r="K202" i="40" s="1"/>
  <c r="L34" i="33"/>
  <c r="M34" i="33"/>
  <c r="M202" i="40" s="1"/>
  <c r="N34" i="33"/>
  <c r="N202" i="40" s="1"/>
  <c r="O34" i="33"/>
  <c r="O202" i="40" s="1"/>
  <c r="P34" i="33"/>
  <c r="P202" i="40" s="1"/>
  <c r="Q34" i="33"/>
  <c r="Q202" i="40" s="1"/>
  <c r="R34" i="33"/>
  <c r="R202" i="40" s="1"/>
  <c r="S34" i="33"/>
  <c r="S202" i="40" s="1"/>
  <c r="T34" i="33"/>
  <c r="U34" i="33"/>
  <c r="U202" i="40" s="1"/>
  <c r="V34" i="33"/>
  <c r="V202" i="40" s="1"/>
  <c r="W34" i="33"/>
  <c r="W202" i="40" s="1"/>
  <c r="X34" i="33"/>
  <c r="Y34" i="33"/>
  <c r="Y202" i="40" s="1"/>
  <c r="Z34" i="33"/>
  <c r="Z202" i="40" s="1"/>
  <c r="AA34" i="33"/>
  <c r="AA202" i="40" s="1"/>
  <c r="AB34" i="33"/>
  <c r="AC34" i="33"/>
  <c r="AC202" i="40" s="1"/>
  <c r="AD34" i="33"/>
  <c r="AD202" i="40" s="1"/>
  <c r="AE34" i="33"/>
  <c r="AE202" i="40" s="1"/>
  <c r="AF34" i="33"/>
  <c r="AG34" i="33"/>
  <c r="AG202" i="40" s="1"/>
  <c r="AH34" i="33"/>
  <c r="AH202" i="40" s="1"/>
  <c r="AI34" i="33"/>
  <c r="AI202" i="40" s="1"/>
  <c r="AJ34" i="33"/>
  <c r="AK34" i="33"/>
  <c r="AK202" i="40" s="1"/>
  <c r="AL34" i="33"/>
  <c r="AL202" i="40" s="1"/>
  <c r="AM34" i="33"/>
  <c r="AM202" i="40" s="1"/>
  <c r="AN34" i="33"/>
  <c r="AO34" i="33"/>
  <c r="AO202" i="40" s="1"/>
  <c r="AP34" i="33"/>
  <c r="AP202" i="40" s="1"/>
  <c r="AQ34" i="33"/>
  <c r="AQ202" i="40" s="1"/>
  <c r="AR34" i="33"/>
  <c r="AS34" i="33"/>
  <c r="AS202" i="40" s="1"/>
  <c r="AT34" i="33"/>
  <c r="AT202" i="40" s="1"/>
  <c r="AU34" i="33"/>
  <c r="AU202" i="40" s="1"/>
  <c r="AV34" i="33"/>
  <c r="AW34" i="33"/>
  <c r="AW202" i="40" s="1"/>
  <c r="J32" i="33"/>
  <c r="J200" i="40" s="1"/>
  <c r="J33" i="33"/>
  <c r="J201" i="40" s="1"/>
  <c r="J34" i="33"/>
  <c r="G32" i="33"/>
  <c r="G33" i="33"/>
  <c r="G34" i="33"/>
  <c r="E33" i="33"/>
  <c r="E34" i="33"/>
  <c r="E32" i="33"/>
  <c r="B31" i="33"/>
  <c r="K21" i="33"/>
  <c r="K191" i="40" s="1"/>
  <c r="L21" i="33"/>
  <c r="L191" i="40" s="1"/>
  <c r="M21" i="33"/>
  <c r="M191" i="40" s="1"/>
  <c r="N21" i="33"/>
  <c r="N191" i="40" s="1"/>
  <c r="O21" i="33"/>
  <c r="O191" i="40" s="1"/>
  <c r="P21" i="33"/>
  <c r="P191" i="40" s="1"/>
  <c r="Q21" i="33"/>
  <c r="Q191" i="40" s="1"/>
  <c r="R21" i="33"/>
  <c r="R191" i="40" s="1"/>
  <c r="S21" i="33"/>
  <c r="S191" i="40" s="1"/>
  <c r="T21" i="33"/>
  <c r="T191" i="40" s="1"/>
  <c r="U21" i="33"/>
  <c r="U191" i="40" s="1"/>
  <c r="V21" i="33"/>
  <c r="V191" i="40" s="1"/>
  <c r="W21" i="33"/>
  <c r="W191" i="40" s="1"/>
  <c r="X21" i="33"/>
  <c r="X191" i="40" s="1"/>
  <c r="Y21" i="33"/>
  <c r="Y191" i="40" s="1"/>
  <c r="Z21" i="33"/>
  <c r="Z191" i="40" s="1"/>
  <c r="AA21" i="33"/>
  <c r="AA191" i="40" s="1"/>
  <c r="AB21" i="33"/>
  <c r="AB191" i="40" s="1"/>
  <c r="AC21" i="33"/>
  <c r="AC191" i="40" s="1"/>
  <c r="AD21" i="33"/>
  <c r="AD191" i="40" s="1"/>
  <c r="AE21" i="33"/>
  <c r="AE191" i="40" s="1"/>
  <c r="AF21" i="33"/>
  <c r="AF191" i="40" s="1"/>
  <c r="AG21" i="33"/>
  <c r="AG191" i="40" s="1"/>
  <c r="AH21" i="33"/>
  <c r="AH191" i="40" s="1"/>
  <c r="AI21" i="33"/>
  <c r="AI191" i="40" s="1"/>
  <c r="AJ21" i="33"/>
  <c r="AJ191" i="40" s="1"/>
  <c r="AK21" i="33"/>
  <c r="AK191" i="40" s="1"/>
  <c r="AL21" i="33"/>
  <c r="AL191" i="40" s="1"/>
  <c r="AM21" i="33"/>
  <c r="AM191" i="40" s="1"/>
  <c r="AN21" i="33"/>
  <c r="AN191" i="40" s="1"/>
  <c r="AO21" i="33"/>
  <c r="AO191" i="40" s="1"/>
  <c r="AP21" i="33"/>
  <c r="AP191" i="40" s="1"/>
  <c r="AQ21" i="33"/>
  <c r="AQ191" i="40" s="1"/>
  <c r="AR21" i="33"/>
  <c r="AR191" i="40" s="1"/>
  <c r="AS21" i="33"/>
  <c r="AS191" i="40" s="1"/>
  <c r="AT21" i="33"/>
  <c r="AT191" i="40" s="1"/>
  <c r="AU21" i="33"/>
  <c r="AU191" i="40" s="1"/>
  <c r="AV21" i="33"/>
  <c r="AV191" i="40" s="1"/>
  <c r="AW21" i="33"/>
  <c r="AW191" i="40" s="1"/>
  <c r="K22" i="33"/>
  <c r="K192" i="40" s="1"/>
  <c r="L22" i="33"/>
  <c r="L192" i="40" s="1"/>
  <c r="M22" i="33"/>
  <c r="M192" i="40" s="1"/>
  <c r="N22" i="33"/>
  <c r="N192" i="40" s="1"/>
  <c r="O22" i="33"/>
  <c r="O192" i="40" s="1"/>
  <c r="P22" i="33"/>
  <c r="Q22" i="33"/>
  <c r="Q192" i="40" s="1"/>
  <c r="R22" i="33"/>
  <c r="R192" i="40" s="1"/>
  <c r="S22" i="33"/>
  <c r="S192" i="40" s="1"/>
  <c r="T22" i="33"/>
  <c r="T192" i="40" s="1"/>
  <c r="U22" i="33"/>
  <c r="U192" i="40" s="1"/>
  <c r="V22" i="33"/>
  <c r="V192" i="40" s="1"/>
  <c r="W22" i="33"/>
  <c r="W192" i="40" s="1"/>
  <c r="X22" i="33"/>
  <c r="X192" i="40" s="1"/>
  <c r="Y22" i="33"/>
  <c r="Y192" i="40" s="1"/>
  <c r="Z22" i="33"/>
  <c r="Z192" i="40" s="1"/>
  <c r="AA22" i="33"/>
  <c r="AA192" i="40" s="1"/>
  <c r="AB22" i="33"/>
  <c r="AB192" i="40" s="1"/>
  <c r="AC22" i="33"/>
  <c r="AC192" i="40" s="1"/>
  <c r="AD22" i="33"/>
  <c r="AD192" i="40" s="1"/>
  <c r="AE22" i="33"/>
  <c r="AE192" i="40" s="1"/>
  <c r="AF22" i="33"/>
  <c r="AF192" i="40" s="1"/>
  <c r="AG22" i="33"/>
  <c r="AG192" i="40" s="1"/>
  <c r="AH22" i="33"/>
  <c r="AH192" i="40" s="1"/>
  <c r="AI22" i="33"/>
  <c r="AI192" i="40" s="1"/>
  <c r="AJ22" i="33"/>
  <c r="AJ192" i="40" s="1"/>
  <c r="AK22" i="33"/>
  <c r="AK192" i="40" s="1"/>
  <c r="AL22" i="33"/>
  <c r="AL192" i="40" s="1"/>
  <c r="AM22" i="33"/>
  <c r="AM192" i="40" s="1"/>
  <c r="AN22" i="33"/>
  <c r="AN192" i="40" s="1"/>
  <c r="AO22" i="33"/>
  <c r="AO192" i="40" s="1"/>
  <c r="AP22" i="33"/>
  <c r="AP192" i="40" s="1"/>
  <c r="AQ22" i="33"/>
  <c r="AQ192" i="40" s="1"/>
  <c r="AR22" i="33"/>
  <c r="AR192" i="40" s="1"/>
  <c r="AS22" i="33"/>
  <c r="AS192" i="40" s="1"/>
  <c r="AT22" i="33"/>
  <c r="AT192" i="40" s="1"/>
  <c r="AU22" i="33"/>
  <c r="AU192" i="40" s="1"/>
  <c r="AV22" i="33"/>
  <c r="AV192" i="40" s="1"/>
  <c r="AW22" i="33"/>
  <c r="AW192" i="40" s="1"/>
  <c r="K23" i="33"/>
  <c r="K193" i="40" s="1"/>
  <c r="L23" i="33"/>
  <c r="L193" i="40" s="1"/>
  <c r="M23" i="33"/>
  <c r="M193" i="40" s="1"/>
  <c r="N23" i="33"/>
  <c r="N193" i="40" s="1"/>
  <c r="O23" i="33"/>
  <c r="O193" i="40" s="1"/>
  <c r="P23" i="33"/>
  <c r="P193" i="40" s="1"/>
  <c r="Q23" i="33"/>
  <c r="Q193" i="40" s="1"/>
  <c r="R23" i="33"/>
  <c r="R193" i="40" s="1"/>
  <c r="S23" i="33"/>
  <c r="S193" i="40" s="1"/>
  <c r="T23" i="33"/>
  <c r="T193" i="40" s="1"/>
  <c r="U23" i="33"/>
  <c r="U193" i="40" s="1"/>
  <c r="V23" i="33"/>
  <c r="V193" i="40" s="1"/>
  <c r="W23" i="33"/>
  <c r="W193" i="40" s="1"/>
  <c r="X23" i="33"/>
  <c r="X193" i="40" s="1"/>
  <c r="Y23" i="33"/>
  <c r="Y193" i="40" s="1"/>
  <c r="Z23" i="33"/>
  <c r="Z193" i="40" s="1"/>
  <c r="AA23" i="33"/>
  <c r="AA193" i="40" s="1"/>
  <c r="AB23" i="33"/>
  <c r="AB193" i="40" s="1"/>
  <c r="AC23" i="33"/>
  <c r="AD23" i="33"/>
  <c r="AD193" i="40" s="1"/>
  <c r="AE23" i="33"/>
  <c r="AE193" i="40" s="1"/>
  <c r="AF23" i="33"/>
  <c r="AF193" i="40" s="1"/>
  <c r="AG23" i="33"/>
  <c r="AG193" i="40" s="1"/>
  <c r="AH23" i="33"/>
  <c r="AH193" i="40" s="1"/>
  <c r="AI23" i="33"/>
  <c r="AI193" i="40" s="1"/>
  <c r="AJ23" i="33"/>
  <c r="AJ193" i="40" s="1"/>
  <c r="AK23" i="33"/>
  <c r="AK193" i="40" s="1"/>
  <c r="AL23" i="33"/>
  <c r="AL193" i="40" s="1"/>
  <c r="AM23" i="33"/>
  <c r="AM193" i="40" s="1"/>
  <c r="AN23" i="33"/>
  <c r="AN193" i="40" s="1"/>
  <c r="AO23" i="33"/>
  <c r="AO193" i="40" s="1"/>
  <c r="AP23" i="33"/>
  <c r="AP193" i="40" s="1"/>
  <c r="AQ23" i="33"/>
  <c r="AQ193" i="40" s="1"/>
  <c r="AR23" i="33"/>
  <c r="AR193" i="40" s="1"/>
  <c r="AS23" i="33"/>
  <c r="AS193" i="40" s="1"/>
  <c r="AT23" i="33"/>
  <c r="AT193" i="40" s="1"/>
  <c r="AU23" i="33"/>
  <c r="AU193" i="40" s="1"/>
  <c r="AV23" i="33"/>
  <c r="AV193" i="40" s="1"/>
  <c r="AW23" i="33"/>
  <c r="AW193" i="40" s="1"/>
  <c r="K24" i="33"/>
  <c r="K194" i="40" s="1"/>
  <c r="L24" i="33"/>
  <c r="L194" i="40" s="1"/>
  <c r="M24" i="33"/>
  <c r="M194" i="40" s="1"/>
  <c r="N24" i="33"/>
  <c r="N194" i="40" s="1"/>
  <c r="O24" i="33"/>
  <c r="O194" i="40" s="1"/>
  <c r="P24" i="33"/>
  <c r="P194" i="40" s="1"/>
  <c r="Q24" i="33"/>
  <c r="Q194" i="40" s="1"/>
  <c r="R24" i="33"/>
  <c r="R194" i="40" s="1"/>
  <c r="S24" i="33"/>
  <c r="S194" i="40" s="1"/>
  <c r="T24" i="33"/>
  <c r="T194" i="40" s="1"/>
  <c r="U24" i="33"/>
  <c r="U194" i="40" s="1"/>
  <c r="V24" i="33"/>
  <c r="V194" i="40" s="1"/>
  <c r="W24" i="33"/>
  <c r="W194" i="40" s="1"/>
  <c r="X24" i="33"/>
  <c r="X194" i="40" s="1"/>
  <c r="Y24" i="33"/>
  <c r="Y194" i="40" s="1"/>
  <c r="Z24" i="33"/>
  <c r="Z194" i="40" s="1"/>
  <c r="AA24" i="33"/>
  <c r="AA194" i="40" s="1"/>
  <c r="AB24" i="33"/>
  <c r="AB194" i="40" s="1"/>
  <c r="AC24" i="33"/>
  <c r="AC194" i="40" s="1"/>
  <c r="AD24" i="33"/>
  <c r="AD194" i="40" s="1"/>
  <c r="AE24" i="33"/>
  <c r="AE194" i="40" s="1"/>
  <c r="AF24" i="33"/>
  <c r="AF194" i="40" s="1"/>
  <c r="AG24" i="33"/>
  <c r="AG194" i="40" s="1"/>
  <c r="AH24" i="33"/>
  <c r="AH194" i="40" s="1"/>
  <c r="AI24" i="33"/>
  <c r="AI194" i="40" s="1"/>
  <c r="AJ24" i="33"/>
  <c r="AJ194" i="40" s="1"/>
  <c r="AK24" i="33"/>
  <c r="AK194" i="40" s="1"/>
  <c r="AL24" i="33"/>
  <c r="AL194" i="40" s="1"/>
  <c r="AM24" i="33"/>
  <c r="AM194" i="40" s="1"/>
  <c r="AN24" i="33"/>
  <c r="AN194" i="40" s="1"/>
  <c r="AO24" i="33"/>
  <c r="AO194" i="40" s="1"/>
  <c r="AP24" i="33"/>
  <c r="AP194" i="40" s="1"/>
  <c r="AQ24" i="33"/>
  <c r="AQ194" i="40" s="1"/>
  <c r="AR24" i="33"/>
  <c r="AR194" i="40" s="1"/>
  <c r="AS24" i="33"/>
  <c r="AS194" i="40" s="1"/>
  <c r="AT24" i="33"/>
  <c r="AT194" i="40" s="1"/>
  <c r="AU24" i="33"/>
  <c r="AU194" i="40" s="1"/>
  <c r="AV24" i="33"/>
  <c r="AV194" i="40" s="1"/>
  <c r="AW24" i="33"/>
  <c r="AW194" i="40" s="1"/>
  <c r="K25" i="33"/>
  <c r="K195" i="40" s="1"/>
  <c r="L25" i="33"/>
  <c r="L195" i="40" s="1"/>
  <c r="M25" i="33"/>
  <c r="M195" i="40" s="1"/>
  <c r="N25" i="33"/>
  <c r="N195" i="40" s="1"/>
  <c r="O25" i="33"/>
  <c r="O195" i="40" s="1"/>
  <c r="P25" i="33"/>
  <c r="P195" i="40" s="1"/>
  <c r="Q25" i="33"/>
  <c r="Q195" i="40" s="1"/>
  <c r="R25" i="33"/>
  <c r="R195" i="40" s="1"/>
  <c r="S25" i="33"/>
  <c r="S195" i="40" s="1"/>
  <c r="T25" i="33"/>
  <c r="T195" i="40" s="1"/>
  <c r="U25" i="33"/>
  <c r="U195" i="40" s="1"/>
  <c r="V25" i="33"/>
  <c r="V195" i="40" s="1"/>
  <c r="W25" i="33"/>
  <c r="W195" i="40" s="1"/>
  <c r="X25" i="33"/>
  <c r="X195" i="40" s="1"/>
  <c r="Y25" i="33"/>
  <c r="Y195" i="40" s="1"/>
  <c r="Z25" i="33"/>
  <c r="Z195" i="40" s="1"/>
  <c r="AA25" i="33"/>
  <c r="AA195" i="40" s="1"/>
  <c r="AB25" i="33"/>
  <c r="AB195" i="40" s="1"/>
  <c r="AC25" i="33"/>
  <c r="AC195" i="40" s="1"/>
  <c r="AD25" i="33"/>
  <c r="AD195" i="40" s="1"/>
  <c r="AE25" i="33"/>
  <c r="AE195" i="40" s="1"/>
  <c r="AF25" i="33"/>
  <c r="AF195" i="40" s="1"/>
  <c r="AG25" i="33"/>
  <c r="AG195" i="40" s="1"/>
  <c r="AH25" i="33"/>
  <c r="AH195" i="40" s="1"/>
  <c r="AI25" i="33"/>
  <c r="AI195" i="40" s="1"/>
  <c r="AJ25" i="33"/>
  <c r="AJ195" i="40" s="1"/>
  <c r="AK25" i="33"/>
  <c r="AK195" i="40" s="1"/>
  <c r="AL25" i="33"/>
  <c r="AL195" i="40" s="1"/>
  <c r="AM25" i="33"/>
  <c r="AM195" i="40" s="1"/>
  <c r="AN25" i="33"/>
  <c r="AN195" i="40" s="1"/>
  <c r="AO25" i="33"/>
  <c r="AO195" i="40" s="1"/>
  <c r="AP25" i="33"/>
  <c r="AP195" i="40" s="1"/>
  <c r="AQ25" i="33"/>
  <c r="AQ195" i="40" s="1"/>
  <c r="AR25" i="33"/>
  <c r="AR195" i="40" s="1"/>
  <c r="AS25" i="33"/>
  <c r="AS195" i="40" s="1"/>
  <c r="AT25" i="33"/>
  <c r="AT195" i="40" s="1"/>
  <c r="AU25" i="33"/>
  <c r="AU195" i="40" s="1"/>
  <c r="AV25" i="33"/>
  <c r="AV195" i="40" s="1"/>
  <c r="AW25" i="33"/>
  <c r="AW195" i="40" s="1"/>
  <c r="K26" i="33"/>
  <c r="K196" i="40" s="1"/>
  <c r="L26" i="33"/>
  <c r="L196" i="40" s="1"/>
  <c r="M26" i="33"/>
  <c r="M196" i="40" s="1"/>
  <c r="N26" i="33"/>
  <c r="N196" i="40" s="1"/>
  <c r="O26" i="33"/>
  <c r="O196" i="40" s="1"/>
  <c r="P26" i="33"/>
  <c r="P196" i="40" s="1"/>
  <c r="Q26" i="33"/>
  <c r="Q196" i="40" s="1"/>
  <c r="R26" i="33"/>
  <c r="R196" i="40" s="1"/>
  <c r="S26" i="33"/>
  <c r="S196" i="40" s="1"/>
  <c r="T26" i="33"/>
  <c r="T196" i="40" s="1"/>
  <c r="U26" i="33"/>
  <c r="U196" i="40" s="1"/>
  <c r="V26" i="33"/>
  <c r="V196" i="40" s="1"/>
  <c r="W26" i="33"/>
  <c r="W196" i="40" s="1"/>
  <c r="X26" i="33"/>
  <c r="X196" i="40" s="1"/>
  <c r="Y26" i="33"/>
  <c r="Y196" i="40" s="1"/>
  <c r="Z26" i="33"/>
  <c r="Z196" i="40" s="1"/>
  <c r="AA26" i="33"/>
  <c r="AA196" i="40" s="1"/>
  <c r="AB26" i="33"/>
  <c r="AB196" i="40" s="1"/>
  <c r="AC26" i="33"/>
  <c r="AC196" i="40" s="1"/>
  <c r="AD26" i="33"/>
  <c r="AD196" i="40" s="1"/>
  <c r="AE26" i="33"/>
  <c r="AE196" i="40" s="1"/>
  <c r="AF26" i="33"/>
  <c r="AF196" i="40" s="1"/>
  <c r="AG26" i="33"/>
  <c r="AG196" i="40" s="1"/>
  <c r="AH26" i="33"/>
  <c r="AH196" i="40" s="1"/>
  <c r="AI26" i="33"/>
  <c r="AI196" i="40" s="1"/>
  <c r="AJ26" i="33"/>
  <c r="AJ196" i="40" s="1"/>
  <c r="AK26" i="33"/>
  <c r="AK196" i="40" s="1"/>
  <c r="AL26" i="33"/>
  <c r="AL196" i="40" s="1"/>
  <c r="AM26" i="33"/>
  <c r="AM196" i="40" s="1"/>
  <c r="AN26" i="33"/>
  <c r="AN196" i="40" s="1"/>
  <c r="AO26" i="33"/>
  <c r="AO196" i="40" s="1"/>
  <c r="AP26" i="33"/>
  <c r="AP196" i="40" s="1"/>
  <c r="AQ26" i="33"/>
  <c r="AQ196" i="40" s="1"/>
  <c r="AR26" i="33"/>
  <c r="AR196" i="40" s="1"/>
  <c r="AS26" i="33"/>
  <c r="AS196" i="40" s="1"/>
  <c r="AT26" i="33"/>
  <c r="AT196" i="40" s="1"/>
  <c r="AU26" i="33"/>
  <c r="AU196" i="40" s="1"/>
  <c r="AV26" i="33"/>
  <c r="AV196" i="40" s="1"/>
  <c r="AW26" i="33"/>
  <c r="AW196" i="40" s="1"/>
  <c r="K27" i="33"/>
  <c r="K197" i="40" s="1"/>
  <c r="L27" i="33"/>
  <c r="L197" i="40" s="1"/>
  <c r="M27" i="33"/>
  <c r="M197" i="40" s="1"/>
  <c r="N27" i="33"/>
  <c r="N197" i="40" s="1"/>
  <c r="O27" i="33"/>
  <c r="O197" i="40" s="1"/>
  <c r="P27" i="33"/>
  <c r="P197" i="40" s="1"/>
  <c r="Q27" i="33"/>
  <c r="Q197" i="40" s="1"/>
  <c r="R27" i="33"/>
  <c r="R197" i="40" s="1"/>
  <c r="S27" i="33"/>
  <c r="S197" i="40" s="1"/>
  <c r="T27" i="33"/>
  <c r="T197" i="40" s="1"/>
  <c r="U27" i="33"/>
  <c r="U197" i="40" s="1"/>
  <c r="V27" i="33"/>
  <c r="V197" i="40" s="1"/>
  <c r="W27" i="33"/>
  <c r="W197" i="40" s="1"/>
  <c r="X27" i="33"/>
  <c r="X197" i="40" s="1"/>
  <c r="Y27" i="33"/>
  <c r="Y197" i="40" s="1"/>
  <c r="Z27" i="33"/>
  <c r="Z197" i="40" s="1"/>
  <c r="AA27" i="33"/>
  <c r="AA197" i="40" s="1"/>
  <c r="AB27" i="33"/>
  <c r="AB197" i="40" s="1"/>
  <c r="AC27" i="33"/>
  <c r="AC197" i="40" s="1"/>
  <c r="AD27" i="33"/>
  <c r="AD197" i="40" s="1"/>
  <c r="AE27" i="33"/>
  <c r="AE197" i="40" s="1"/>
  <c r="AF27" i="33"/>
  <c r="AF197" i="40" s="1"/>
  <c r="AG27" i="33"/>
  <c r="AG197" i="40" s="1"/>
  <c r="AH27" i="33"/>
  <c r="AH197" i="40" s="1"/>
  <c r="AI27" i="33"/>
  <c r="AI197" i="40" s="1"/>
  <c r="AJ27" i="33"/>
  <c r="AJ197" i="40" s="1"/>
  <c r="AK27" i="33"/>
  <c r="AK197" i="40" s="1"/>
  <c r="AL27" i="33"/>
  <c r="AL197" i="40" s="1"/>
  <c r="AM27" i="33"/>
  <c r="AM197" i="40" s="1"/>
  <c r="AN27" i="33"/>
  <c r="AN197" i="40" s="1"/>
  <c r="AO27" i="33"/>
  <c r="AO197" i="40" s="1"/>
  <c r="AP27" i="33"/>
  <c r="AP197" i="40" s="1"/>
  <c r="AQ27" i="33"/>
  <c r="AQ197" i="40" s="1"/>
  <c r="AR27" i="33"/>
  <c r="AR197" i="40" s="1"/>
  <c r="AS27" i="33"/>
  <c r="AS197" i="40" s="1"/>
  <c r="AT27" i="33"/>
  <c r="AT197" i="40" s="1"/>
  <c r="AU27" i="33"/>
  <c r="AU197" i="40" s="1"/>
  <c r="AV27" i="33"/>
  <c r="AV197" i="40" s="1"/>
  <c r="AW27" i="33"/>
  <c r="AW197" i="40" s="1"/>
  <c r="K28" i="33"/>
  <c r="K198" i="40" s="1"/>
  <c r="L28" i="33"/>
  <c r="L198" i="40" s="1"/>
  <c r="M28" i="33"/>
  <c r="M198" i="40" s="1"/>
  <c r="N28" i="33"/>
  <c r="N198" i="40" s="1"/>
  <c r="O28" i="33"/>
  <c r="O198" i="40" s="1"/>
  <c r="P28" i="33"/>
  <c r="P198" i="40" s="1"/>
  <c r="Q28" i="33"/>
  <c r="Q198" i="40" s="1"/>
  <c r="R28" i="33"/>
  <c r="R198" i="40" s="1"/>
  <c r="S28" i="33"/>
  <c r="S198" i="40" s="1"/>
  <c r="T28" i="33"/>
  <c r="T198" i="40" s="1"/>
  <c r="U28" i="33"/>
  <c r="U198" i="40" s="1"/>
  <c r="V28" i="33"/>
  <c r="V198" i="40" s="1"/>
  <c r="W28" i="33"/>
  <c r="W198" i="40" s="1"/>
  <c r="X28" i="33"/>
  <c r="X198" i="40" s="1"/>
  <c r="Y28" i="33"/>
  <c r="Y198" i="40" s="1"/>
  <c r="Z28" i="33"/>
  <c r="Z198" i="40" s="1"/>
  <c r="AA28" i="33"/>
  <c r="AA198" i="40" s="1"/>
  <c r="AB28" i="33"/>
  <c r="AB198" i="40" s="1"/>
  <c r="AC28" i="33"/>
  <c r="AC198" i="40" s="1"/>
  <c r="AD28" i="33"/>
  <c r="AD198" i="40" s="1"/>
  <c r="AE28" i="33"/>
  <c r="AE198" i="40" s="1"/>
  <c r="AF28" i="33"/>
  <c r="AF198" i="40" s="1"/>
  <c r="AG28" i="33"/>
  <c r="AG198" i="40" s="1"/>
  <c r="AH28" i="33"/>
  <c r="AH198" i="40" s="1"/>
  <c r="AI28" i="33"/>
  <c r="AI198" i="40" s="1"/>
  <c r="AJ28" i="33"/>
  <c r="AJ198" i="40" s="1"/>
  <c r="AK28" i="33"/>
  <c r="AK198" i="40" s="1"/>
  <c r="AL28" i="33"/>
  <c r="AL198" i="40" s="1"/>
  <c r="AM28" i="33"/>
  <c r="AM198" i="40" s="1"/>
  <c r="AN28" i="33"/>
  <c r="AN198" i="40" s="1"/>
  <c r="AO28" i="33"/>
  <c r="AO198" i="40" s="1"/>
  <c r="AP28" i="33"/>
  <c r="AP198" i="40" s="1"/>
  <c r="AQ28" i="33"/>
  <c r="AQ198" i="40" s="1"/>
  <c r="AR28" i="33"/>
  <c r="AR198" i="40" s="1"/>
  <c r="AS28" i="33"/>
  <c r="AS198" i="40" s="1"/>
  <c r="AT28" i="33"/>
  <c r="AT198" i="40" s="1"/>
  <c r="AU28" i="33"/>
  <c r="AU198" i="40" s="1"/>
  <c r="AV28" i="33"/>
  <c r="AV198" i="40" s="1"/>
  <c r="AW28" i="33"/>
  <c r="AW198" i="40" s="1"/>
  <c r="J21" i="33"/>
  <c r="J191" i="40" s="1"/>
  <c r="J22" i="33"/>
  <c r="J192" i="40" s="1"/>
  <c r="J23" i="33"/>
  <c r="J193" i="40" s="1"/>
  <c r="J24" i="33"/>
  <c r="J194" i="40" s="1"/>
  <c r="J25" i="33"/>
  <c r="J195" i="40" s="1"/>
  <c r="J26" i="33"/>
  <c r="J196" i="40" s="1"/>
  <c r="J27" i="33"/>
  <c r="J197" i="40" s="1"/>
  <c r="J28" i="33"/>
  <c r="J198" i="40" s="1"/>
  <c r="G21" i="33"/>
  <c r="G22" i="33"/>
  <c r="G23" i="33"/>
  <c r="G24" i="33"/>
  <c r="G25" i="33"/>
  <c r="G26" i="33"/>
  <c r="G27" i="33"/>
  <c r="G28" i="33"/>
  <c r="E22" i="33"/>
  <c r="E23" i="33"/>
  <c r="E24" i="33"/>
  <c r="E25" i="33"/>
  <c r="E26" i="33"/>
  <c r="E27" i="33"/>
  <c r="E28" i="33"/>
  <c r="E21" i="33"/>
  <c r="B20" i="33"/>
  <c r="K15" i="33"/>
  <c r="K187" i="40" s="1"/>
  <c r="L15" i="33"/>
  <c r="L187" i="40" s="1"/>
  <c r="M15" i="33"/>
  <c r="M187" i="40" s="1"/>
  <c r="N15" i="33"/>
  <c r="O15" i="33"/>
  <c r="O187" i="40" s="1"/>
  <c r="P15" i="33"/>
  <c r="P187" i="40" s="1"/>
  <c r="Q15" i="33"/>
  <c r="Q187" i="40" s="1"/>
  <c r="R15" i="33"/>
  <c r="S15" i="33"/>
  <c r="S187" i="40" s="1"/>
  <c r="T15" i="33"/>
  <c r="T187" i="40" s="1"/>
  <c r="U15" i="33"/>
  <c r="U187" i="40" s="1"/>
  <c r="V15" i="33"/>
  <c r="W15" i="33"/>
  <c r="W187" i="40" s="1"/>
  <c r="X15" i="33"/>
  <c r="X187" i="40" s="1"/>
  <c r="Y15" i="33"/>
  <c r="Y187" i="40" s="1"/>
  <c r="Z15" i="33"/>
  <c r="AA15" i="33"/>
  <c r="AA187" i="40" s="1"/>
  <c r="AB15" i="33"/>
  <c r="AB187" i="40" s="1"/>
  <c r="AC15" i="33"/>
  <c r="AC187" i="40" s="1"/>
  <c r="AD15" i="33"/>
  <c r="AE15" i="33"/>
  <c r="AE187" i="40" s="1"/>
  <c r="AF15" i="33"/>
  <c r="AF187" i="40" s="1"/>
  <c r="AG15" i="33"/>
  <c r="AG187" i="40" s="1"/>
  <c r="AH15" i="33"/>
  <c r="AI15" i="33"/>
  <c r="AI187" i="40" s="1"/>
  <c r="AJ15" i="33"/>
  <c r="AJ187" i="40" s="1"/>
  <c r="AK15" i="33"/>
  <c r="AK187" i="40" s="1"/>
  <c r="AL15" i="33"/>
  <c r="AM15" i="33"/>
  <c r="AM187" i="40" s="1"/>
  <c r="AN15" i="33"/>
  <c r="AN187" i="40" s="1"/>
  <c r="AO15" i="33"/>
  <c r="AO187" i="40" s="1"/>
  <c r="AP15" i="33"/>
  <c r="AQ15" i="33"/>
  <c r="AQ187" i="40" s="1"/>
  <c r="AR15" i="33"/>
  <c r="AR187" i="40" s="1"/>
  <c r="AS15" i="33"/>
  <c r="AS187" i="40" s="1"/>
  <c r="AT15" i="33"/>
  <c r="AU15" i="33"/>
  <c r="AU187" i="40" s="1"/>
  <c r="AV15" i="33"/>
  <c r="AV187" i="40" s="1"/>
  <c r="AW15" i="33"/>
  <c r="AW187" i="40" s="1"/>
  <c r="K16" i="33"/>
  <c r="L16" i="33"/>
  <c r="L188" i="40" s="1"/>
  <c r="M16" i="33"/>
  <c r="M188" i="40" s="1"/>
  <c r="N16" i="33"/>
  <c r="N188" i="40" s="1"/>
  <c r="O16" i="33"/>
  <c r="P16" i="33"/>
  <c r="P188" i="40" s="1"/>
  <c r="Q16" i="33"/>
  <c r="Q188" i="40" s="1"/>
  <c r="R16" i="33"/>
  <c r="R188" i="40" s="1"/>
  <c r="S16" i="33"/>
  <c r="T16" i="33"/>
  <c r="T188" i="40" s="1"/>
  <c r="U16" i="33"/>
  <c r="U188" i="40" s="1"/>
  <c r="V16" i="33"/>
  <c r="V188" i="40" s="1"/>
  <c r="W16" i="33"/>
  <c r="X16" i="33"/>
  <c r="X188" i="40" s="1"/>
  <c r="Y16" i="33"/>
  <c r="Y188" i="40" s="1"/>
  <c r="Z16" i="33"/>
  <c r="Z188" i="40" s="1"/>
  <c r="AA16" i="33"/>
  <c r="AB16" i="33"/>
  <c r="AB188" i="40" s="1"/>
  <c r="AC16" i="33"/>
  <c r="AC188" i="40" s="1"/>
  <c r="AD16" i="33"/>
  <c r="AD188" i="40" s="1"/>
  <c r="AE16" i="33"/>
  <c r="AF16" i="33"/>
  <c r="AF188" i="40" s="1"/>
  <c r="AG16" i="33"/>
  <c r="AG188" i="40" s="1"/>
  <c r="AH16" i="33"/>
  <c r="AH188" i="40" s="1"/>
  <c r="AI16" i="33"/>
  <c r="AJ16" i="33"/>
  <c r="AJ188" i="40" s="1"/>
  <c r="AK16" i="33"/>
  <c r="AK188" i="40" s="1"/>
  <c r="AL16" i="33"/>
  <c r="AL188" i="40" s="1"/>
  <c r="AM16" i="33"/>
  <c r="AN16" i="33"/>
  <c r="AN188" i="40" s="1"/>
  <c r="AO16" i="33"/>
  <c r="AO188" i="40" s="1"/>
  <c r="AP16" i="33"/>
  <c r="AP188" i="40" s="1"/>
  <c r="AQ16" i="33"/>
  <c r="AR16" i="33"/>
  <c r="AR188" i="40" s="1"/>
  <c r="AS16" i="33"/>
  <c r="AS188" i="40" s="1"/>
  <c r="AT16" i="33"/>
  <c r="AT188" i="40" s="1"/>
  <c r="AU16" i="33"/>
  <c r="AV16" i="33"/>
  <c r="AV188" i="40" s="1"/>
  <c r="AW16" i="33"/>
  <c r="AW188" i="40" s="1"/>
  <c r="K17" i="33"/>
  <c r="K189" i="40" s="1"/>
  <c r="L17" i="33"/>
  <c r="L189" i="40" s="1"/>
  <c r="M17" i="33"/>
  <c r="M189" i="40" s="1"/>
  <c r="N17" i="33"/>
  <c r="N189" i="40" s="1"/>
  <c r="O17" i="33"/>
  <c r="O189" i="40" s="1"/>
  <c r="P17" i="33"/>
  <c r="P189" i="40" s="1"/>
  <c r="Q17" i="33"/>
  <c r="Q189" i="40" s="1"/>
  <c r="R17" i="33"/>
  <c r="R189" i="40" s="1"/>
  <c r="S17" i="33"/>
  <c r="S189" i="40" s="1"/>
  <c r="T17" i="33"/>
  <c r="T189" i="40" s="1"/>
  <c r="U17" i="33"/>
  <c r="U189" i="40" s="1"/>
  <c r="V17" i="33"/>
  <c r="V189" i="40" s="1"/>
  <c r="W17" i="33"/>
  <c r="W189" i="40" s="1"/>
  <c r="X17" i="33"/>
  <c r="X189" i="40" s="1"/>
  <c r="Y17" i="33"/>
  <c r="Y189" i="40" s="1"/>
  <c r="Z17" i="33"/>
  <c r="Z189" i="40" s="1"/>
  <c r="AA17" i="33"/>
  <c r="AA189" i="40" s="1"/>
  <c r="AB17" i="33"/>
  <c r="AB189" i="40" s="1"/>
  <c r="AC17" i="33"/>
  <c r="AC189" i="40" s="1"/>
  <c r="AD17" i="33"/>
  <c r="AD189" i="40" s="1"/>
  <c r="AE17" i="33"/>
  <c r="AE189" i="40" s="1"/>
  <c r="AF17" i="33"/>
  <c r="AF189" i="40" s="1"/>
  <c r="AG17" i="33"/>
  <c r="AG189" i="40" s="1"/>
  <c r="AH17" i="33"/>
  <c r="AH189" i="40" s="1"/>
  <c r="AI17" i="33"/>
  <c r="AI189" i="40" s="1"/>
  <c r="AJ17" i="33"/>
  <c r="AJ189" i="40" s="1"/>
  <c r="AK17" i="33"/>
  <c r="AK189" i="40" s="1"/>
  <c r="AL17" i="33"/>
  <c r="AL189" i="40" s="1"/>
  <c r="AM17" i="33"/>
  <c r="AM189" i="40" s="1"/>
  <c r="AN17" i="33"/>
  <c r="AN189" i="40" s="1"/>
  <c r="AO17" i="33"/>
  <c r="AO189" i="40" s="1"/>
  <c r="AP17" i="33"/>
  <c r="AP189" i="40" s="1"/>
  <c r="AQ17" i="33"/>
  <c r="AQ189" i="40" s="1"/>
  <c r="AR17" i="33"/>
  <c r="AR189" i="40" s="1"/>
  <c r="AS17" i="33"/>
  <c r="AS189" i="40" s="1"/>
  <c r="AT17" i="33"/>
  <c r="AT189" i="40" s="1"/>
  <c r="AU17" i="33"/>
  <c r="AU189" i="40" s="1"/>
  <c r="AV17" i="33"/>
  <c r="AV189" i="40" s="1"/>
  <c r="AW17" i="33"/>
  <c r="AW189" i="40" s="1"/>
  <c r="J15" i="33"/>
  <c r="J16" i="33"/>
  <c r="J188" i="40" s="1"/>
  <c r="J17" i="33"/>
  <c r="J189" i="40" s="1"/>
  <c r="G15" i="33"/>
  <c r="G16" i="33"/>
  <c r="G17" i="33"/>
  <c r="E16" i="33"/>
  <c r="E17" i="33"/>
  <c r="E15" i="33"/>
  <c r="B14" i="33"/>
  <c r="K8" i="33"/>
  <c r="K182" i="40" s="1"/>
  <c r="L8" i="33"/>
  <c r="L182" i="40" s="1"/>
  <c r="M8" i="33"/>
  <c r="M182" i="40" s="1"/>
  <c r="N8" i="33"/>
  <c r="N182" i="40" s="1"/>
  <c r="O8" i="33"/>
  <c r="O182" i="40" s="1"/>
  <c r="P8" i="33"/>
  <c r="P182" i="40" s="1"/>
  <c r="Q8" i="33"/>
  <c r="Q182" i="40" s="1"/>
  <c r="R8" i="33"/>
  <c r="R182" i="40" s="1"/>
  <c r="S8" i="33"/>
  <c r="S182" i="40" s="1"/>
  <c r="T8" i="33"/>
  <c r="T182" i="40" s="1"/>
  <c r="U8" i="33"/>
  <c r="U182" i="40" s="1"/>
  <c r="V8" i="33"/>
  <c r="V182" i="40" s="1"/>
  <c r="W8" i="33"/>
  <c r="W182" i="40" s="1"/>
  <c r="X8" i="33"/>
  <c r="X182" i="40" s="1"/>
  <c r="Y8" i="33"/>
  <c r="Y182" i="40" s="1"/>
  <c r="Z8" i="33"/>
  <c r="Z182" i="40" s="1"/>
  <c r="AA8" i="33"/>
  <c r="AA182" i="40" s="1"/>
  <c r="AB8" i="33"/>
  <c r="AB182" i="40" s="1"/>
  <c r="AC8" i="33"/>
  <c r="AC182" i="40" s="1"/>
  <c r="AD8" i="33"/>
  <c r="AD182" i="40" s="1"/>
  <c r="AE8" i="33"/>
  <c r="AE182" i="40" s="1"/>
  <c r="AF8" i="33"/>
  <c r="AF182" i="40" s="1"/>
  <c r="AG8" i="33"/>
  <c r="AG182" i="40" s="1"/>
  <c r="AH8" i="33"/>
  <c r="AH182" i="40" s="1"/>
  <c r="AI8" i="33"/>
  <c r="AI182" i="40" s="1"/>
  <c r="AJ8" i="33"/>
  <c r="AJ182" i="40" s="1"/>
  <c r="AK8" i="33"/>
  <c r="AK182" i="40" s="1"/>
  <c r="AL8" i="33"/>
  <c r="AL182" i="40" s="1"/>
  <c r="AM8" i="33"/>
  <c r="AM182" i="40" s="1"/>
  <c r="AN8" i="33"/>
  <c r="AN182" i="40" s="1"/>
  <c r="AO8" i="33"/>
  <c r="AO182" i="40" s="1"/>
  <c r="AP8" i="33"/>
  <c r="AP182" i="40" s="1"/>
  <c r="AQ8" i="33"/>
  <c r="AQ182" i="40" s="1"/>
  <c r="AR8" i="33"/>
  <c r="AR182" i="40" s="1"/>
  <c r="AS8" i="33"/>
  <c r="AS182" i="40" s="1"/>
  <c r="AT8" i="33"/>
  <c r="AT182" i="40" s="1"/>
  <c r="AU8" i="33"/>
  <c r="AU182" i="40" s="1"/>
  <c r="AV8" i="33"/>
  <c r="AV182" i="40" s="1"/>
  <c r="AW8" i="33"/>
  <c r="AW182" i="40" s="1"/>
  <c r="K9" i="33"/>
  <c r="K183" i="40" s="1"/>
  <c r="L9" i="33"/>
  <c r="L183" i="40" s="1"/>
  <c r="M9" i="33"/>
  <c r="M183" i="40" s="1"/>
  <c r="N9" i="33"/>
  <c r="N183" i="40" s="1"/>
  <c r="O9" i="33"/>
  <c r="O183" i="40" s="1"/>
  <c r="P9" i="33"/>
  <c r="P183" i="40" s="1"/>
  <c r="Q9" i="33"/>
  <c r="Q183" i="40" s="1"/>
  <c r="R9" i="33"/>
  <c r="R183" i="40" s="1"/>
  <c r="S9" i="33"/>
  <c r="S183" i="40" s="1"/>
  <c r="T9" i="33"/>
  <c r="T183" i="40" s="1"/>
  <c r="U9" i="33"/>
  <c r="U183" i="40" s="1"/>
  <c r="V9" i="33"/>
  <c r="V183" i="40" s="1"/>
  <c r="W9" i="33"/>
  <c r="W183" i="40" s="1"/>
  <c r="X9" i="33"/>
  <c r="X183" i="40" s="1"/>
  <c r="Y9" i="33"/>
  <c r="Y183" i="40" s="1"/>
  <c r="Z9" i="33"/>
  <c r="Z183" i="40" s="1"/>
  <c r="AA9" i="33"/>
  <c r="AA183" i="40" s="1"/>
  <c r="AB9" i="33"/>
  <c r="AB183" i="40" s="1"/>
  <c r="AC9" i="33"/>
  <c r="AC183" i="40" s="1"/>
  <c r="AD9" i="33"/>
  <c r="AD183" i="40" s="1"/>
  <c r="AE9" i="33"/>
  <c r="AE183" i="40" s="1"/>
  <c r="AF9" i="33"/>
  <c r="AF183" i="40" s="1"/>
  <c r="AG9" i="33"/>
  <c r="AG183" i="40" s="1"/>
  <c r="AH9" i="33"/>
  <c r="AH183" i="40" s="1"/>
  <c r="AI9" i="33"/>
  <c r="AI183" i="40" s="1"/>
  <c r="AJ9" i="33"/>
  <c r="AJ183" i="40" s="1"/>
  <c r="AK9" i="33"/>
  <c r="AK183" i="40" s="1"/>
  <c r="AL9" i="33"/>
  <c r="AL183" i="40" s="1"/>
  <c r="AM9" i="33"/>
  <c r="AM183" i="40" s="1"/>
  <c r="AN9" i="33"/>
  <c r="AN183" i="40" s="1"/>
  <c r="AO9" i="33"/>
  <c r="AO183" i="40" s="1"/>
  <c r="AP9" i="33"/>
  <c r="AP183" i="40" s="1"/>
  <c r="AQ9" i="33"/>
  <c r="AQ183" i="40" s="1"/>
  <c r="AR9" i="33"/>
  <c r="AR183" i="40" s="1"/>
  <c r="AS9" i="33"/>
  <c r="AS183" i="40" s="1"/>
  <c r="AT9" i="33"/>
  <c r="AT183" i="40" s="1"/>
  <c r="AU9" i="33"/>
  <c r="AU183" i="40" s="1"/>
  <c r="AV9" i="33"/>
  <c r="AV183" i="40" s="1"/>
  <c r="AW9" i="33"/>
  <c r="AW183" i="40" s="1"/>
  <c r="K10" i="33"/>
  <c r="K184" i="40" s="1"/>
  <c r="L10" i="33"/>
  <c r="L184" i="40" s="1"/>
  <c r="M10" i="33"/>
  <c r="M184" i="40" s="1"/>
  <c r="N10" i="33"/>
  <c r="N184" i="40" s="1"/>
  <c r="O10" i="33"/>
  <c r="O184" i="40" s="1"/>
  <c r="P10" i="33"/>
  <c r="P184" i="40" s="1"/>
  <c r="Q10" i="33"/>
  <c r="Q184" i="40" s="1"/>
  <c r="R10" i="33"/>
  <c r="R184" i="40" s="1"/>
  <c r="S10" i="33"/>
  <c r="S184" i="40" s="1"/>
  <c r="T10" i="33"/>
  <c r="T184" i="40" s="1"/>
  <c r="U10" i="33"/>
  <c r="U184" i="40" s="1"/>
  <c r="V10" i="33"/>
  <c r="V184" i="40" s="1"/>
  <c r="W10" i="33"/>
  <c r="W184" i="40" s="1"/>
  <c r="X10" i="33"/>
  <c r="X184" i="40" s="1"/>
  <c r="Y10" i="33"/>
  <c r="Y184" i="40" s="1"/>
  <c r="Z10" i="33"/>
  <c r="Z184" i="40" s="1"/>
  <c r="AA10" i="33"/>
  <c r="AB10" i="33"/>
  <c r="AB184" i="40" s="1"/>
  <c r="AC10" i="33"/>
  <c r="AC184" i="40" s="1"/>
  <c r="AD10" i="33"/>
  <c r="AD184" i="40" s="1"/>
  <c r="AE10" i="33"/>
  <c r="AE184" i="40" s="1"/>
  <c r="AF10" i="33"/>
  <c r="AF184" i="40" s="1"/>
  <c r="AG10" i="33"/>
  <c r="AG184" i="40" s="1"/>
  <c r="AH10" i="33"/>
  <c r="AH184" i="40" s="1"/>
  <c r="AI10" i="33"/>
  <c r="AI184" i="40" s="1"/>
  <c r="AJ10" i="33"/>
  <c r="AJ184" i="40" s="1"/>
  <c r="AK10" i="33"/>
  <c r="AK184" i="40" s="1"/>
  <c r="AL10" i="33"/>
  <c r="AL184" i="40" s="1"/>
  <c r="AM10" i="33"/>
  <c r="AM184" i="40" s="1"/>
  <c r="AN10" i="33"/>
  <c r="AN184" i="40" s="1"/>
  <c r="AO10" i="33"/>
  <c r="AO184" i="40" s="1"/>
  <c r="AP10" i="33"/>
  <c r="AP184" i="40" s="1"/>
  <c r="AQ10" i="33"/>
  <c r="AQ184" i="40" s="1"/>
  <c r="AR10" i="33"/>
  <c r="AR184" i="40" s="1"/>
  <c r="AS10" i="33"/>
  <c r="AS184" i="40" s="1"/>
  <c r="AT10" i="33"/>
  <c r="AT184" i="40" s="1"/>
  <c r="AU10" i="33"/>
  <c r="AU184" i="40" s="1"/>
  <c r="AV10" i="33"/>
  <c r="AV184" i="40" s="1"/>
  <c r="AW10" i="33"/>
  <c r="AW184" i="40" s="1"/>
  <c r="K11" i="33"/>
  <c r="K185" i="40" s="1"/>
  <c r="L11" i="33"/>
  <c r="L185" i="40" s="1"/>
  <c r="M11" i="33"/>
  <c r="M185" i="40" s="1"/>
  <c r="N11" i="33"/>
  <c r="N185" i="40" s="1"/>
  <c r="O11" i="33"/>
  <c r="O185" i="40" s="1"/>
  <c r="P11" i="33"/>
  <c r="P185" i="40" s="1"/>
  <c r="Q11" i="33"/>
  <c r="Q185" i="40" s="1"/>
  <c r="R11" i="33"/>
  <c r="R185" i="40" s="1"/>
  <c r="S11" i="33"/>
  <c r="S185" i="40" s="1"/>
  <c r="T11" i="33"/>
  <c r="T185" i="40" s="1"/>
  <c r="U11" i="33"/>
  <c r="U185" i="40" s="1"/>
  <c r="V11" i="33"/>
  <c r="V185" i="40" s="1"/>
  <c r="W11" i="33"/>
  <c r="W185" i="40" s="1"/>
  <c r="X11" i="33"/>
  <c r="X185" i="40" s="1"/>
  <c r="Y11" i="33"/>
  <c r="Y185" i="40" s="1"/>
  <c r="Z11" i="33"/>
  <c r="Z185" i="40" s="1"/>
  <c r="AA11" i="33"/>
  <c r="AA185" i="40" s="1"/>
  <c r="AB11" i="33"/>
  <c r="AB185" i="40" s="1"/>
  <c r="AC11" i="33"/>
  <c r="AC185" i="40" s="1"/>
  <c r="AD11" i="33"/>
  <c r="AD185" i="40" s="1"/>
  <c r="AE11" i="33"/>
  <c r="AE185" i="40" s="1"/>
  <c r="AF11" i="33"/>
  <c r="AG11" i="33"/>
  <c r="AG185" i="40" s="1"/>
  <c r="AH11" i="33"/>
  <c r="AH185" i="40" s="1"/>
  <c r="AI11" i="33"/>
  <c r="AI185" i="40" s="1"/>
  <c r="AJ11" i="33"/>
  <c r="AJ185" i="40" s="1"/>
  <c r="AK11" i="33"/>
  <c r="AK185" i="40" s="1"/>
  <c r="AL11" i="33"/>
  <c r="AL185" i="40" s="1"/>
  <c r="AM11" i="33"/>
  <c r="AM185" i="40" s="1"/>
  <c r="AN11" i="33"/>
  <c r="AN185" i="40" s="1"/>
  <c r="AO11" i="33"/>
  <c r="AO185" i="40" s="1"/>
  <c r="AP11" i="33"/>
  <c r="AP185" i="40" s="1"/>
  <c r="AQ11" i="33"/>
  <c r="AQ185" i="40" s="1"/>
  <c r="AR11" i="33"/>
  <c r="AR185" i="40" s="1"/>
  <c r="AS11" i="33"/>
  <c r="AS185" i="40" s="1"/>
  <c r="AT11" i="33"/>
  <c r="AT185" i="40" s="1"/>
  <c r="AU11" i="33"/>
  <c r="AU185" i="40" s="1"/>
  <c r="AV11" i="33"/>
  <c r="AV185" i="40" s="1"/>
  <c r="AW11" i="33"/>
  <c r="AW185" i="40" s="1"/>
  <c r="J8" i="33"/>
  <c r="J182" i="40" s="1"/>
  <c r="J9" i="33"/>
  <c r="J183" i="40" s="1"/>
  <c r="J10" i="33"/>
  <c r="J184" i="40" s="1"/>
  <c r="J11" i="33"/>
  <c r="J185" i="40" s="1"/>
  <c r="G8" i="33"/>
  <c r="G9" i="33"/>
  <c r="G10" i="33"/>
  <c r="G11" i="33"/>
  <c r="E9" i="33"/>
  <c r="E10" i="33"/>
  <c r="E11" i="33"/>
  <c r="E8" i="33"/>
  <c r="B7" i="33"/>
  <c r="AU35" i="33"/>
  <c r="AU203" i="40" s="1"/>
  <c r="O35" i="33"/>
  <c r="O203" i="40" s="1"/>
  <c r="AW34" i="32"/>
  <c r="AW172" i="26" s="1"/>
  <c r="AV34" i="32"/>
  <c r="AV172" i="26" s="1"/>
  <c r="AU34" i="32"/>
  <c r="AU172" i="26" s="1"/>
  <c r="AT34" i="32"/>
  <c r="AT172" i="26" s="1"/>
  <c r="AS34" i="32"/>
  <c r="AS172" i="26" s="1"/>
  <c r="AR34" i="32"/>
  <c r="AR172" i="26" s="1"/>
  <c r="AQ34" i="32"/>
  <c r="AQ172" i="26" s="1"/>
  <c r="AP34" i="32"/>
  <c r="AP172" i="26" s="1"/>
  <c r="AO34" i="32"/>
  <c r="AO172" i="26" s="1"/>
  <c r="AN34" i="32"/>
  <c r="AN172" i="26" s="1"/>
  <c r="AM34" i="32"/>
  <c r="AM172" i="26" s="1"/>
  <c r="AL34" i="32"/>
  <c r="AL172" i="26" s="1"/>
  <c r="AK34" i="32"/>
  <c r="AK172" i="26" s="1"/>
  <c r="AJ34" i="32"/>
  <c r="AJ172" i="26" s="1"/>
  <c r="AI34" i="32"/>
  <c r="AI172" i="26" s="1"/>
  <c r="AH34" i="32"/>
  <c r="AH172" i="26" s="1"/>
  <c r="AG34" i="32"/>
  <c r="AG172" i="26" s="1"/>
  <c r="AF34" i="32"/>
  <c r="AF172" i="26" s="1"/>
  <c r="AE34" i="32"/>
  <c r="AE172" i="26" s="1"/>
  <c r="AD34" i="32"/>
  <c r="AD172" i="26" s="1"/>
  <c r="AC34" i="32"/>
  <c r="AC172" i="26" s="1"/>
  <c r="AB34" i="32"/>
  <c r="AB172" i="26" s="1"/>
  <c r="AA34" i="32"/>
  <c r="AA172" i="26" s="1"/>
  <c r="Z34" i="32"/>
  <c r="Z172" i="26" s="1"/>
  <c r="Y34" i="32"/>
  <c r="Y172" i="26" s="1"/>
  <c r="X34" i="32"/>
  <c r="X172" i="26" s="1"/>
  <c r="W34" i="32"/>
  <c r="W172" i="26" s="1"/>
  <c r="V34" i="32"/>
  <c r="V172" i="26" s="1"/>
  <c r="U34" i="32"/>
  <c r="U172" i="26" s="1"/>
  <c r="T34" i="32"/>
  <c r="T172" i="26" s="1"/>
  <c r="S34" i="32"/>
  <c r="S172" i="26" s="1"/>
  <c r="R34" i="32"/>
  <c r="R172" i="26" s="1"/>
  <c r="Q34" i="32"/>
  <c r="Q172" i="26" s="1"/>
  <c r="P34" i="32"/>
  <c r="P172" i="26" s="1"/>
  <c r="O34" i="32"/>
  <c r="O172" i="26" s="1"/>
  <c r="N34" i="32"/>
  <c r="N172" i="26" s="1"/>
  <c r="M34" i="32"/>
  <c r="M172" i="26" s="1"/>
  <c r="L34" i="32"/>
  <c r="L172" i="26" s="1"/>
  <c r="K34" i="32"/>
  <c r="K172" i="26" s="1"/>
  <c r="J34" i="32"/>
  <c r="J172" i="26" s="1"/>
  <c r="G34" i="32"/>
  <c r="G172" i="26" s="1"/>
  <c r="E34" i="32"/>
  <c r="E172" i="26" s="1"/>
  <c r="AW33" i="32"/>
  <c r="AW171" i="26" s="1"/>
  <c r="AV33" i="32"/>
  <c r="AV171" i="26" s="1"/>
  <c r="AU33" i="32"/>
  <c r="AU171" i="26" s="1"/>
  <c r="AT33" i="32"/>
  <c r="AS33" i="32"/>
  <c r="AS171" i="26" s="1"/>
  <c r="AR33" i="32"/>
  <c r="AR171" i="26" s="1"/>
  <c r="AQ33" i="32"/>
  <c r="AQ171" i="26" s="1"/>
  <c r="AP33" i="32"/>
  <c r="AP171" i="26" s="1"/>
  <c r="AO33" i="32"/>
  <c r="AO171" i="26" s="1"/>
  <c r="AN33" i="32"/>
  <c r="AN171" i="26" s="1"/>
  <c r="AM33" i="32"/>
  <c r="AM171" i="26" s="1"/>
  <c r="AL33" i="32"/>
  <c r="AK33" i="32"/>
  <c r="AK171" i="26" s="1"/>
  <c r="AJ33" i="32"/>
  <c r="AJ171" i="26" s="1"/>
  <c r="AI33" i="32"/>
  <c r="AI171" i="26" s="1"/>
  <c r="AH33" i="32"/>
  <c r="AH171" i="26" s="1"/>
  <c r="AG33" i="32"/>
  <c r="AG171" i="26" s="1"/>
  <c r="AF33" i="32"/>
  <c r="AF171" i="26" s="1"/>
  <c r="AE33" i="32"/>
  <c r="AE171" i="26" s="1"/>
  <c r="AD33" i="32"/>
  <c r="AC33" i="32"/>
  <c r="AC171" i="26" s="1"/>
  <c r="AB33" i="32"/>
  <c r="AB171" i="26" s="1"/>
  <c r="AA33" i="32"/>
  <c r="AA171" i="26" s="1"/>
  <c r="Z33" i="32"/>
  <c r="Z171" i="26" s="1"/>
  <c r="Y33" i="32"/>
  <c r="Y171" i="26" s="1"/>
  <c r="X33" i="32"/>
  <c r="X171" i="26" s="1"/>
  <c r="W33" i="32"/>
  <c r="W171" i="26" s="1"/>
  <c r="V33" i="32"/>
  <c r="U33" i="32"/>
  <c r="U171" i="26" s="1"/>
  <c r="T33" i="32"/>
  <c r="T171" i="26" s="1"/>
  <c r="S33" i="32"/>
  <c r="S171" i="26" s="1"/>
  <c r="R33" i="32"/>
  <c r="R171" i="26" s="1"/>
  <c r="Q33" i="32"/>
  <c r="Q171" i="26" s="1"/>
  <c r="P33" i="32"/>
  <c r="P171" i="26" s="1"/>
  <c r="O33" i="32"/>
  <c r="O171" i="26" s="1"/>
  <c r="N33" i="32"/>
  <c r="M33" i="32"/>
  <c r="M171" i="26" s="1"/>
  <c r="L33" i="32"/>
  <c r="L171" i="26" s="1"/>
  <c r="K33" i="32"/>
  <c r="K171" i="26" s="1"/>
  <c r="J33" i="32"/>
  <c r="J171" i="26" s="1"/>
  <c r="G33" i="32"/>
  <c r="G171" i="26" s="1"/>
  <c r="E33" i="32"/>
  <c r="E171" i="26" s="1"/>
  <c r="AW32" i="32"/>
  <c r="AW170" i="26" s="1"/>
  <c r="AV32" i="32"/>
  <c r="AU32" i="32"/>
  <c r="AU170" i="26" s="1"/>
  <c r="AT32" i="32"/>
  <c r="AT170" i="26" s="1"/>
  <c r="AS32" i="32"/>
  <c r="AS170" i="26" s="1"/>
  <c r="AR32" i="32"/>
  <c r="AQ32" i="32"/>
  <c r="AQ170" i="26" s="1"/>
  <c r="AP32" i="32"/>
  <c r="AP170" i="26" s="1"/>
  <c r="AO32" i="32"/>
  <c r="AO170" i="26" s="1"/>
  <c r="AN32" i="32"/>
  <c r="AM32" i="32"/>
  <c r="AM170" i="26" s="1"/>
  <c r="AL32" i="32"/>
  <c r="AL170" i="26" s="1"/>
  <c r="AK32" i="32"/>
  <c r="AK170" i="26" s="1"/>
  <c r="AJ32" i="32"/>
  <c r="AI32" i="32"/>
  <c r="AI170" i="26" s="1"/>
  <c r="AH32" i="32"/>
  <c r="AH170" i="26" s="1"/>
  <c r="AG32" i="32"/>
  <c r="AG170" i="26" s="1"/>
  <c r="AF32" i="32"/>
  <c r="AE32" i="32"/>
  <c r="AE170" i="26" s="1"/>
  <c r="AD32" i="32"/>
  <c r="AD170" i="26" s="1"/>
  <c r="AC32" i="32"/>
  <c r="AC170" i="26" s="1"/>
  <c r="AB32" i="32"/>
  <c r="AA32" i="32"/>
  <c r="AA170" i="26" s="1"/>
  <c r="Z32" i="32"/>
  <c r="Z170" i="26" s="1"/>
  <c r="Y32" i="32"/>
  <c r="Y170" i="26" s="1"/>
  <c r="X32" i="32"/>
  <c r="W32" i="32"/>
  <c r="W170" i="26" s="1"/>
  <c r="V32" i="32"/>
  <c r="V170" i="26" s="1"/>
  <c r="U32" i="32"/>
  <c r="U170" i="26" s="1"/>
  <c r="T32" i="32"/>
  <c r="S32" i="32"/>
  <c r="S170" i="26" s="1"/>
  <c r="R32" i="32"/>
  <c r="R170" i="26" s="1"/>
  <c r="Q32" i="32"/>
  <c r="Q170" i="26" s="1"/>
  <c r="P32" i="32"/>
  <c r="O32" i="32"/>
  <c r="O170" i="26" s="1"/>
  <c r="N32" i="32"/>
  <c r="N170" i="26" s="1"/>
  <c r="M32" i="32"/>
  <c r="M170" i="26" s="1"/>
  <c r="L32" i="32"/>
  <c r="K32" i="32"/>
  <c r="K170" i="26" s="1"/>
  <c r="J32" i="32"/>
  <c r="J170" i="26" s="1"/>
  <c r="G32" i="32"/>
  <c r="G170" i="26" s="1"/>
  <c r="E32" i="32"/>
  <c r="E170" i="26" s="1"/>
  <c r="B31" i="32"/>
  <c r="AW28" i="32"/>
  <c r="AW168" i="26" s="1"/>
  <c r="AV28" i="32"/>
  <c r="AV168" i="26" s="1"/>
  <c r="AU28" i="32"/>
  <c r="AU168" i="26" s="1"/>
  <c r="AT28" i="32"/>
  <c r="AT168" i="26" s="1"/>
  <c r="AS28" i="32"/>
  <c r="AS168" i="26" s="1"/>
  <c r="AR28" i="32"/>
  <c r="AR168" i="26" s="1"/>
  <c r="AQ28" i="32"/>
  <c r="AQ168" i="26" s="1"/>
  <c r="AP28" i="32"/>
  <c r="AP168" i="26" s="1"/>
  <c r="AO28" i="32"/>
  <c r="AO168" i="26" s="1"/>
  <c r="AN28" i="32"/>
  <c r="AN168" i="26" s="1"/>
  <c r="AM28" i="32"/>
  <c r="AM168" i="26" s="1"/>
  <c r="AL28" i="32"/>
  <c r="AL168" i="26" s="1"/>
  <c r="AK28" i="32"/>
  <c r="AK168" i="26" s="1"/>
  <c r="AJ28" i="32"/>
  <c r="AJ168" i="26" s="1"/>
  <c r="AI28" i="32"/>
  <c r="AI168" i="26" s="1"/>
  <c r="AH28" i="32"/>
  <c r="AH168" i="26" s="1"/>
  <c r="AG28" i="32"/>
  <c r="AG168" i="26" s="1"/>
  <c r="AF28" i="32"/>
  <c r="AF168" i="26" s="1"/>
  <c r="AE28" i="32"/>
  <c r="AE168" i="26" s="1"/>
  <c r="AD28" i="32"/>
  <c r="AD168" i="26" s="1"/>
  <c r="AC28" i="32"/>
  <c r="AC168" i="26" s="1"/>
  <c r="AB28" i="32"/>
  <c r="AB168" i="26" s="1"/>
  <c r="AA28" i="32"/>
  <c r="AA168" i="26" s="1"/>
  <c r="Z28" i="32"/>
  <c r="Z168" i="26" s="1"/>
  <c r="Y28" i="32"/>
  <c r="Y168" i="26" s="1"/>
  <c r="X28" i="32"/>
  <c r="X168" i="26" s="1"/>
  <c r="W28" i="32"/>
  <c r="W168" i="26" s="1"/>
  <c r="V28" i="32"/>
  <c r="V168" i="26" s="1"/>
  <c r="U28" i="32"/>
  <c r="U168" i="26" s="1"/>
  <c r="T28" i="32"/>
  <c r="T168" i="26" s="1"/>
  <c r="S28" i="32"/>
  <c r="S168" i="26" s="1"/>
  <c r="R28" i="32"/>
  <c r="R168" i="26" s="1"/>
  <c r="Q28" i="32"/>
  <c r="Q168" i="26" s="1"/>
  <c r="P28" i="32"/>
  <c r="P168" i="26" s="1"/>
  <c r="O28" i="32"/>
  <c r="O168" i="26" s="1"/>
  <c r="N28" i="32"/>
  <c r="N168" i="26" s="1"/>
  <c r="M28" i="32"/>
  <c r="M168" i="26" s="1"/>
  <c r="L28" i="32"/>
  <c r="L168" i="26" s="1"/>
  <c r="K28" i="32"/>
  <c r="K168" i="26" s="1"/>
  <c r="J28" i="32"/>
  <c r="J168" i="26" s="1"/>
  <c r="G28" i="32"/>
  <c r="G168" i="26" s="1"/>
  <c r="E28" i="32"/>
  <c r="E168" i="26" s="1"/>
  <c r="AW27" i="32"/>
  <c r="AW167" i="26" s="1"/>
  <c r="AV27" i="32"/>
  <c r="AV167" i="26" s="1"/>
  <c r="AU27" i="32"/>
  <c r="AU167" i="26" s="1"/>
  <c r="AT27" i="32"/>
  <c r="AT167" i="26" s="1"/>
  <c r="AS27" i="32"/>
  <c r="AS167" i="26" s="1"/>
  <c r="AR27" i="32"/>
  <c r="AR167" i="26" s="1"/>
  <c r="AQ27" i="32"/>
  <c r="AQ167" i="26" s="1"/>
  <c r="AP27" i="32"/>
  <c r="AP167" i="26" s="1"/>
  <c r="AO27" i="32"/>
  <c r="AO167" i="26" s="1"/>
  <c r="AN27" i="32"/>
  <c r="AN167" i="26" s="1"/>
  <c r="AM27" i="32"/>
  <c r="AM167" i="26" s="1"/>
  <c r="AL27" i="32"/>
  <c r="AL167" i="26" s="1"/>
  <c r="AK27" i="32"/>
  <c r="AK167" i="26" s="1"/>
  <c r="AJ27" i="32"/>
  <c r="AJ167" i="26" s="1"/>
  <c r="AI27" i="32"/>
  <c r="AI167" i="26" s="1"/>
  <c r="AH27" i="32"/>
  <c r="AH167" i="26" s="1"/>
  <c r="AG27" i="32"/>
  <c r="AG167" i="26" s="1"/>
  <c r="AF27" i="32"/>
  <c r="AF167" i="26" s="1"/>
  <c r="AE27" i="32"/>
  <c r="AE167" i="26" s="1"/>
  <c r="AD27" i="32"/>
  <c r="AD167" i="26" s="1"/>
  <c r="AC27" i="32"/>
  <c r="AC167" i="26" s="1"/>
  <c r="AB27" i="32"/>
  <c r="AB167" i="26" s="1"/>
  <c r="AA27" i="32"/>
  <c r="AA167" i="26" s="1"/>
  <c r="Z27" i="32"/>
  <c r="Z167" i="26" s="1"/>
  <c r="Y27" i="32"/>
  <c r="Y167" i="26" s="1"/>
  <c r="X27" i="32"/>
  <c r="X167" i="26" s="1"/>
  <c r="W27" i="32"/>
  <c r="W167" i="26" s="1"/>
  <c r="V27" i="32"/>
  <c r="V167" i="26" s="1"/>
  <c r="U27" i="32"/>
  <c r="U167" i="26" s="1"/>
  <c r="T27" i="32"/>
  <c r="T167" i="26" s="1"/>
  <c r="S27" i="32"/>
  <c r="S167" i="26" s="1"/>
  <c r="R27" i="32"/>
  <c r="R167" i="26" s="1"/>
  <c r="Q27" i="32"/>
  <c r="Q167" i="26" s="1"/>
  <c r="P27" i="32"/>
  <c r="P167" i="26" s="1"/>
  <c r="O27" i="32"/>
  <c r="O167" i="26" s="1"/>
  <c r="N27" i="32"/>
  <c r="N167" i="26" s="1"/>
  <c r="M27" i="32"/>
  <c r="M167" i="26" s="1"/>
  <c r="L27" i="32"/>
  <c r="L167" i="26" s="1"/>
  <c r="K27" i="32"/>
  <c r="K167" i="26" s="1"/>
  <c r="J27" i="32"/>
  <c r="J167" i="26" s="1"/>
  <c r="G27" i="32"/>
  <c r="G167" i="26" s="1"/>
  <c r="E27" i="32"/>
  <c r="E167" i="26" s="1"/>
  <c r="AW26" i="32"/>
  <c r="AW166" i="26" s="1"/>
  <c r="AV26" i="32"/>
  <c r="AV166" i="26" s="1"/>
  <c r="AU26" i="32"/>
  <c r="AU166" i="26" s="1"/>
  <c r="AT26" i="32"/>
  <c r="AT166" i="26" s="1"/>
  <c r="AS26" i="32"/>
  <c r="AS166" i="26" s="1"/>
  <c r="AR26" i="32"/>
  <c r="AR166" i="26" s="1"/>
  <c r="AQ26" i="32"/>
  <c r="AQ166" i="26" s="1"/>
  <c r="AP26" i="32"/>
  <c r="AP166" i="26" s="1"/>
  <c r="AO26" i="32"/>
  <c r="AO166" i="26" s="1"/>
  <c r="AN26" i="32"/>
  <c r="AN166" i="26" s="1"/>
  <c r="AM26" i="32"/>
  <c r="AM166" i="26" s="1"/>
  <c r="AL26" i="32"/>
  <c r="AL166" i="26" s="1"/>
  <c r="AK26" i="32"/>
  <c r="AK166" i="26" s="1"/>
  <c r="AJ26" i="32"/>
  <c r="AJ166" i="26" s="1"/>
  <c r="AI26" i="32"/>
  <c r="AI166" i="26" s="1"/>
  <c r="AH26" i="32"/>
  <c r="AH166" i="26" s="1"/>
  <c r="AG26" i="32"/>
  <c r="AG166" i="26" s="1"/>
  <c r="AF26" i="32"/>
  <c r="AF166" i="26" s="1"/>
  <c r="AE26" i="32"/>
  <c r="AE166" i="26" s="1"/>
  <c r="AD26" i="32"/>
  <c r="AD166" i="26" s="1"/>
  <c r="AC26" i="32"/>
  <c r="AC166" i="26" s="1"/>
  <c r="AB26" i="32"/>
  <c r="AB166" i="26" s="1"/>
  <c r="AA26" i="32"/>
  <c r="AA166" i="26" s="1"/>
  <c r="Z26" i="32"/>
  <c r="Z166" i="26" s="1"/>
  <c r="Y26" i="32"/>
  <c r="Y166" i="26" s="1"/>
  <c r="X26" i="32"/>
  <c r="X166" i="26" s="1"/>
  <c r="W26" i="32"/>
  <c r="W166" i="26" s="1"/>
  <c r="V26" i="32"/>
  <c r="V166" i="26" s="1"/>
  <c r="U26" i="32"/>
  <c r="U166" i="26" s="1"/>
  <c r="T26" i="32"/>
  <c r="T166" i="26" s="1"/>
  <c r="S26" i="32"/>
  <c r="S166" i="26" s="1"/>
  <c r="R26" i="32"/>
  <c r="R166" i="26" s="1"/>
  <c r="Q26" i="32"/>
  <c r="Q166" i="26" s="1"/>
  <c r="P26" i="32"/>
  <c r="P166" i="26" s="1"/>
  <c r="O26" i="32"/>
  <c r="O166" i="26" s="1"/>
  <c r="N26" i="32"/>
  <c r="N166" i="26" s="1"/>
  <c r="M26" i="32"/>
  <c r="M166" i="26" s="1"/>
  <c r="L26" i="32"/>
  <c r="L166" i="26" s="1"/>
  <c r="K26" i="32"/>
  <c r="K166" i="26" s="1"/>
  <c r="J26" i="32"/>
  <c r="J166" i="26" s="1"/>
  <c r="G26" i="32"/>
  <c r="G166" i="26" s="1"/>
  <c r="E26" i="32"/>
  <c r="E166" i="26" s="1"/>
  <c r="AW25" i="32"/>
  <c r="AW165" i="26" s="1"/>
  <c r="AV25" i="32"/>
  <c r="AV165" i="26" s="1"/>
  <c r="AU25" i="32"/>
  <c r="AU165" i="26" s="1"/>
  <c r="AT25" i="32"/>
  <c r="AT165" i="26" s="1"/>
  <c r="AS25" i="32"/>
  <c r="AS165" i="26" s="1"/>
  <c r="AR25" i="32"/>
  <c r="AR165" i="26" s="1"/>
  <c r="AQ25" i="32"/>
  <c r="AQ165" i="26" s="1"/>
  <c r="AP25" i="32"/>
  <c r="AP165" i="26" s="1"/>
  <c r="AO25" i="32"/>
  <c r="AO165" i="26" s="1"/>
  <c r="AN25" i="32"/>
  <c r="AN165" i="26" s="1"/>
  <c r="AM25" i="32"/>
  <c r="AM165" i="26" s="1"/>
  <c r="AL25" i="32"/>
  <c r="AL165" i="26" s="1"/>
  <c r="AK25" i="32"/>
  <c r="AK165" i="26" s="1"/>
  <c r="AJ25" i="32"/>
  <c r="AJ165" i="26" s="1"/>
  <c r="AI25" i="32"/>
  <c r="AI165" i="26" s="1"/>
  <c r="AH25" i="32"/>
  <c r="AH165" i="26" s="1"/>
  <c r="AG25" i="32"/>
  <c r="AG165" i="26" s="1"/>
  <c r="AF25" i="32"/>
  <c r="AF165" i="26" s="1"/>
  <c r="AE25" i="32"/>
  <c r="AE165" i="26" s="1"/>
  <c r="AD25" i="32"/>
  <c r="AD165" i="26" s="1"/>
  <c r="AC25" i="32"/>
  <c r="AC165" i="26" s="1"/>
  <c r="AB25" i="32"/>
  <c r="AB165" i="26" s="1"/>
  <c r="AA25" i="32"/>
  <c r="AA165" i="26" s="1"/>
  <c r="Z25" i="32"/>
  <c r="Z165" i="26" s="1"/>
  <c r="Y25" i="32"/>
  <c r="Y165" i="26" s="1"/>
  <c r="X25" i="32"/>
  <c r="X165" i="26" s="1"/>
  <c r="W25" i="32"/>
  <c r="W165" i="26" s="1"/>
  <c r="V25" i="32"/>
  <c r="V165" i="26" s="1"/>
  <c r="U25" i="32"/>
  <c r="U165" i="26" s="1"/>
  <c r="T25" i="32"/>
  <c r="T165" i="26" s="1"/>
  <c r="S25" i="32"/>
  <c r="S165" i="26" s="1"/>
  <c r="R25" i="32"/>
  <c r="R165" i="26" s="1"/>
  <c r="Q25" i="32"/>
  <c r="Q165" i="26" s="1"/>
  <c r="P25" i="32"/>
  <c r="P165" i="26" s="1"/>
  <c r="O25" i="32"/>
  <c r="O165" i="26" s="1"/>
  <c r="N25" i="32"/>
  <c r="N165" i="26" s="1"/>
  <c r="M25" i="32"/>
  <c r="M165" i="26" s="1"/>
  <c r="L25" i="32"/>
  <c r="L165" i="26" s="1"/>
  <c r="K25" i="32"/>
  <c r="K165" i="26" s="1"/>
  <c r="J25" i="32"/>
  <c r="J165" i="26" s="1"/>
  <c r="G25" i="32"/>
  <c r="G165" i="26" s="1"/>
  <c r="E25" i="32"/>
  <c r="E165" i="26" s="1"/>
  <c r="AW24" i="32"/>
  <c r="AW164" i="26" s="1"/>
  <c r="AV24" i="32"/>
  <c r="AV164" i="26" s="1"/>
  <c r="AU24" i="32"/>
  <c r="AU164" i="26" s="1"/>
  <c r="AT24" i="32"/>
  <c r="AT164" i="26" s="1"/>
  <c r="AS24" i="32"/>
  <c r="AS164" i="26" s="1"/>
  <c r="AR24" i="32"/>
  <c r="AR164" i="26" s="1"/>
  <c r="AQ24" i="32"/>
  <c r="AQ164" i="26" s="1"/>
  <c r="AP24" i="32"/>
  <c r="AP164" i="26" s="1"/>
  <c r="AO24" i="32"/>
  <c r="AO164" i="26" s="1"/>
  <c r="AN24" i="32"/>
  <c r="AN164" i="26" s="1"/>
  <c r="AM24" i="32"/>
  <c r="AM164" i="26" s="1"/>
  <c r="AL24" i="32"/>
  <c r="AL164" i="26" s="1"/>
  <c r="AK24" i="32"/>
  <c r="AK164" i="26" s="1"/>
  <c r="AJ24" i="32"/>
  <c r="AJ164" i="26" s="1"/>
  <c r="AI24" i="32"/>
  <c r="AI164" i="26" s="1"/>
  <c r="AH24" i="32"/>
  <c r="AH164" i="26" s="1"/>
  <c r="AG24" i="32"/>
  <c r="AG164" i="26" s="1"/>
  <c r="AF24" i="32"/>
  <c r="AF164" i="26" s="1"/>
  <c r="AE24" i="32"/>
  <c r="AE164" i="26" s="1"/>
  <c r="AD24" i="32"/>
  <c r="AD164" i="26" s="1"/>
  <c r="AC24" i="32"/>
  <c r="AC164" i="26" s="1"/>
  <c r="AB24" i="32"/>
  <c r="AB164" i="26" s="1"/>
  <c r="AA24" i="32"/>
  <c r="AA164" i="26" s="1"/>
  <c r="Z24" i="32"/>
  <c r="Z164" i="26" s="1"/>
  <c r="Y24" i="32"/>
  <c r="Y164" i="26" s="1"/>
  <c r="X24" i="32"/>
  <c r="X164" i="26" s="1"/>
  <c r="W24" i="32"/>
  <c r="W164" i="26" s="1"/>
  <c r="V24" i="32"/>
  <c r="V164" i="26" s="1"/>
  <c r="U24" i="32"/>
  <c r="U164" i="26" s="1"/>
  <c r="T24" i="32"/>
  <c r="T164" i="26" s="1"/>
  <c r="S24" i="32"/>
  <c r="S164" i="26" s="1"/>
  <c r="R24" i="32"/>
  <c r="R164" i="26" s="1"/>
  <c r="Q24" i="32"/>
  <c r="Q164" i="26" s="1"/>
  <c r="P24" i="32"/>
  <c r="P164" i="26" s="1"/>
  <c r="O24" i="32"/>
  <c r="O164" i="26" s="1"/>
  <c r="N24" i="32"/>
  <c r="N164" i="26" s="1"/>
  <c r="M24" i="32"/>
  <c r="M164" i="26" s="1"/>
  <c r="L24" i="32"/>
  <c r="L164" i="26" s="1"/>
  <c r="K24" i="32"/>
  <c r="K164" i="26" s="1"/>
  <c r="J24" i="32"/>
  <c r="J164" i="26" s="1"/>
  <c r="G24" i="32"/>
  <c r="G164" i="26" s="1"/>
  <c r="E24" i="32"/>
  <c r="E164" i="26" s="1"/>
  <c r="AW23" i="32"/>
  <c r="AW163" i="26" s="1"/>
  <c r="AV23" i="32"/>
  <c r="AV163" i="26" s="1"/>
  <c r="AU23" i="32"/>
  <c r="AU163" i="26" s="1"/>
  <c r="AT23" i="32"/>
  <c r="AT163" i="26" s="1"/>
  <c r="AS23" i="32"/>
  <c r="AS163" i="26" s="1"/>
  <c r="AR23" i="32"/>
  <c r="AR163" i="26" s="1"/>
  <c r="AQ23" i="32"/>
  <c r="AQ163" i="26" s="1"/>
  <c r="AP23" i="32"/>
  <c r="AP163" i="26" s="1"/>
  <c r="AO23" i="32"/>
  <c r="AO163" i="26" s="1"/>
  <c r="AN23" i="32"/>
  <c r="AN163" i="26" s="1"/>
  <c r="AM23" i="32"/>
  <c r="AM163" i="26" s="1"/>
  <c r="AL23" i="32"/>
  <c r="AL163" i="26" s="1"/>
  <c r="AK23" i="32"/>
  <c r="AK163" i="26" s="1"/>
  <c r="AJ23" i="32"/>
  <c r="AJ163" i="26" s="1"/>
  <c r="AI23" i="32"/>
  <c r="AI163" i="26" s="1"/>
  <c r="AH23" i="32"/>
  <c r="AH163" i="26" s="1"/>
  <c r="AG23" i="32"/>
  <c r="AG163" i="26" s="1"/>
  <c r="AF23" i="32"/>
  <c r="AF163" i="26" s="1"/>
  <c r="AE23" i="32"/>
  <c r="AE163" i="26" s="1"/>
  <c r="AD23" i="32"/>
  <c r="AD163" i="26" s="1"/>
  <c r="AC23" i="32"/>
  <c r="AC163" i="26" s="1"/>
  <c r="AB23" i="32"/>
  <c r="AB163" i="26" s="1"/>
  <c r="AA23" i="32"/>
  <c r="AA163" i="26" s="1"/>
  <c r="Z23" i="32"/>
  <c r="Z163" i="26" s="1"/>
  <c r="Y23" i="32"/>
  <c r="Y163" i="26" s="1"/>
  <c r="X23" i="32"/>
  <c r="X163" i="26" s="1"/>
  <c r="W23" i="32"/>
  <c r="W163" i="26" s="1"/>
  <c r="V23" i="32"/>
  <c r="V163" i="26" s="1"/>
  <c r="U23" i="32"/>
  <c r="U163" i="26" s="1"/>
  <c r="T23" i="32"/>
  <c r="T163" i="26" s="1"/>
  <c r="S23" i="32"/>
  <c r="S163" i="26" s="1"/>
  <c r="R23" i="32"/>
  <c r="R163" i="26" s="1"/>
  <c r="Q23" i="32"/>
  <c r="Q163" i="26" s="1"/>
  <c r="P23" i="32"/>
  <c r="P163" i="26" s="1"/>
  <c r="O23" i="32"/>
  <c r="O163" i="26" s="1"/>
  <c r="N23" i="32"/>
  <c r="N163" i="26" s="1"/>
  <c r="M23" i="32"/>
  <c r="M163" i="26" s="1"/>
  <c r="L23" i="32"/>
  <c r="L163" i="26" s="1"/>
  <c r="K23" i="32"/>
  <c r="K163" i="26" s="1"/>
  <c r="J23" i="32"/>
  <c r="J163" i="26" s="1"/>
  <c r="G23" i="32"/>
  <c r="G163" i="26" s="1"/>
  <c r="E23" i="32"/>
  <c r="E163" i="26" s="1"/>
  <c r="AW22" i="32"/>
  <c r="AW162" i="26" s="1"/>
  <c r="AV22" i="32"/>
  <c r="AV162" i="26" s="1"/>
  <c r="AU22" i="32"/>
  <c r="AT22" i="32"/>
  <c r="AT162" i="26" s="1"/>
  <c r="AS22" i="32"/>
  <c r="AS162" i="26" s="1"/>
  <c r="AR22" i="32"/>
  <c r="AR162" i="26" s="1"/>
  <c r="AQ22" i="32"/>
  <c r="AQ162" i="26" s="1"/>
  <c r="AP22" i="32"/>
  <c r="AP162" i="26" s="1"/>
  <c r="AO22" i="32"/>
  <c r="AO162" i="26" s="1"/>
  <c r="AN22" i="32"/>
  <c r="AN162" i="26" s="1"/>
  <c r="AM22" i="32"/>
  <c r="AL22" i="32"/>
  <c r="AL162" i="26" s="1"/>
  <c r="AK22" i="32"/>
  <c r="AK162" i="26" s="1"/>
  <c r="AJ22" i="32"/>
  <c r="AJ162" i="26" s="1"/>
  <c r="AI22" i="32"/>
  <c r="AI162" i="26" s="1"/>
  <c r="AH22" i="32"/>
  <c r="AH162" i="26" s="1"/>
  <c r="AG22" i="32"/>
  <c r="AG162" i="26" s="1"/>
  <c r="AF22" i="32"/>
  <c r="AF162" i="26" s="1"/>
  <c r="AE22" i="32"/>
  <c r="AD22" i="32"/>
  <c r="AD162" i="26" s="1"/>
  <c r="AC22" i="32"/>
  <c r="AC162" i="26" s="1"/>
  <c r="AB22" i="32"/>
  <c r="AB162" i="26" s="1"/>
  <c r="AA22" i="32"/>
  <c r="AA162" i="26" s="1"/>
  <c r="Z22" i="32"/>
  <c r="Z162" i="26" s="1"/>
  <c r="Y22" i="32"/>
  <c r="Y162" i="26" s="1"/>
  <c r="X22" i="32"/>
  <c r="X162" i="26" s="1"/>
  <c r="W22" i="32"/>
  <c r="V22" i="32"/>
  <c r="V162" i="26" s="1"/>
  <c r="U22" i="32"/>
  <c r="U162" i="26" s="1"/>
  <c r="T22" i="32"/>
  <c r="T162" i="26" s="1"/>
  <c r="S22" i="32"/>
  <c r="S162" i="26" s="1"/>
  <c r="R22" i="32"/>
  <c r="R162" i="26" s="1"/>
  <c r="Q22" i="32"/>
  <c r="Q162" i="26" s="1"/>
  <c r="P22" i="32"/>
  <c r="P162" i="26" s="1"/>
  <c r="O22" i="32"/>
  <c r="N22" i="32"/>
  <c r="N162" i="26" s="1"/>
  <c r="M22" i="32"/>
  <c r="M162" i="26" s="1"/>
  <c r="L22" i="32"/>
  <c r="L162" i="26" s="1"/>
  <c r="K22" i="32"/>
  <c r="K162" i="26" s="1"/>
  <c r="J22" i="32"/>
  <c r="J162" i="26" s="1"/>
  <c r="G22" i="32"/>
  <c r="G162" i="26" s="1"/>
  <c r="E22" i="32"/>
  <c r="E162" i="26" s="1"/>
  <c r="AW21" i="32"/>
  <c r="AW161" i="26" s="1"/>
  <c r="AV21" i="32"/>
  <c r="AV161" i="26" s="1"/>
  <c r="AU21" i="32"/>
  <c r="AU161" i="26" s="1"/>
  <c r="AT21" i="32"/>
  <c r="AT161" i="26" s="1"/>
  <c r="AS21" i="32"/>
  <c r="AR21" i="32"/>
  <c r="AR161" i="26" s="1"/>
  <c r="AQ21" i="32"/>
  <c r="AQ161" i="26" s="1"/>
  <c r="AP21" i="32"/>
  <c r="AP161" i="26" s="1"/>
  <c r="AO21" i="32"/>
  <c r="AN21" i="32"/>
  <c r="AN161" i="26" s="1"/>
  <c r="AM21" i="32"/>
  <c r="AM161" i="26" s="1"/>
  <c r="AL21" i="32"/>
  <c r="AL161" i="26" s="1"/>
  <c r="AK21" i="32"/>
  <c r="AJ21" i="32"/>
  <c r="AJ161" i="26" s="1"/>
  <c r="AI21" i="32"/>
  <c r="AI161" i="26" s="1"/>
  <c r="AH21" i="32"/>
  <c r="AH161" i="26" s="1"/>
  <c r="AG21" i="32"/>
  <c r="AF21" i="32"/>
  <c r="AF161" i="26" s="1"/>
  <c r="AE21" i="32"/>
  <c r="AE161" i="26" s="1"/>
  <c r="AD21" i="32"/>
  <c r="AD161" i="26" s="1"/>
  <c r="AC21" i="32"/>
  <c r="AB21" i="32"/>
  <c r="AB161" i="26" s="1"/>
  <c r="AA21" i="32"/>
  <c r="AA161" i="26" s="1"/>
  <c r="Z21" i="32"/>
  <c r="Z161" i="26" s="1"/>
  <c r="Y21" i="32"/>
  <c r="X21" i="32"/>
  <c r="X161" i="26" s="1"/>
  <c r="W21" i="32"/>
  <c r="W161" i="26" s="1"/>
  <c r="V21" i="32"/>
  <c r="V161" i="26" s="1"/>
  <c r="U21" i="32"/>
  <c r="T21" i="32"/>
  <c r="T161" i="26" s="1"/>
  <c r="S21" i="32"/>
  <c r="S161" i="26" s="1"/>
  <c r="R21" i="32"/>
  <c r="R161" i="26" s="1"/>
  <c r="Q21" i="32"/>
  <c r="Q161" i="26" s="1"/>
  <c r="P21" i="32"/>
  <c r="P161" i="26" s="1"/>
  <c r="O21" i="32"/>
  <c r="O161" i="26" s="1"/>
  <c r="N21" i="32"/>
  <c r="N161" i="26" s="1"/>
  <c r="M21" i="32"/>
  <c r="L21" i="32"/>
  <c r="L161" i="26" s="1"/>
  <c r="K21" i="32"/>
  <c r="K161" i="26" s="1"/>
  <c r="J21" i="32"/>
  <c r="J161" i="26" s="1"/>
  <c r="G21" i="32"/>
  <c r="G161" i="26" s="1"/>
  <c r="E21" i="32"/>
  <c r="E161" i="26" s="1"/>
  <c r="B20" i="32"/>
  <c r="AW17" i="32"/>
  <c r="AW159" i="26" s="1"/>
  <c r="AV17" i="32"/>
  <c r="AV159" i="26" s="1"/>
  <c r="AU17" i="32"/>
  <c r="AU159" i="26" s="1"/>
  <c r="AT17" i="32"/>
  <c r="AT159" i="26" s="1"/>
  <c r="AS17" i="32"/>
  <c r="AS159" i="26" s="1"/>
  <c r="AR17" i="32"/>
  <c r="AR159" i="26" s="1"/>
  <c r="AQ17" i="32"/>
  <c r="AQ159" i="26" s="1"/>
  <c r="AP17" i="32"/>
  <c r="AP159" i="26" s="1"/>
  <c r="AO17" i="32"/>
  <c r="AO159" i="26" s="1"/>
  <c r="AN17" i="32"/>
  <c r="AN159" i="26" s="1"/>
  <c r="AM17" i="32"/>
  <c r="AM159" i="26" s="1"/>
  <c r="AL17" i="32"/>
  <c r="AL159" i="26" s="1"/>
  <c r="AK17" i="32"/>
  <c r="AK159" i="26" s="1"/>
  <c r="AJ17" i="32"/>
  <c r="AJ159" i="26" s="1"/>
  <c r="AI17" i="32"/>
  <c r="AI159" i="26" s="1"/>
  <c r="AH17" i="32"/>
  <c r="AH159" i="26" s="1"/>
  <c r="AG17" i="32"/>
  <c r="AG159" i="26" s="1"/>
  <c r="AF17" i="32"/>
  <c r="AF159" i="26" s="1"/>
  <c r="AE17" i="32"/>
  <c r="AE159" i="26" s="1"/>
  <c r="AD17" i="32"/>
  <c r="AD159" i="26" s="1"/>
  <c r="AC17" i="32"/>
  <c r="AC159" i="26" s="1"/>
  <c r="AB17" i="32"/>
  <c r="AB159" i="26" s="1"/>
  <c r="AA17" i="32"/>
  <c r="AA159" i="26" s="1"/>
  <c r="Z17" i="32"/>
  <c r="Z159" i="26" s="1"/>
  <c r="Y17" i="32"/>
  <c r="Y159" i="26" s="1"/>
  <c r="X17" i="32"/>
  <c r="X159" i="26" s="1"/>
  <c r="W17" i="32"/>
  <c r="W159" i="26" s="1"/>
  <c r="V17" i="32"/>
  <c r="V159" i="26" s="1"/>
  <c r="U17" i="32"/>
  <c r="U159" i="26" s="1"/>
  <c r="T17" i="32"/>
  <c r="T159" i="26" s="1"/>
  <c r="S17" i="32"/>
  <c r="S159" i="26" s="1"/>
  <c r="R17" i="32"/>
  <c r="R159" i="26" s="1"/>
  <c r="Q17" i="32"/>
  <c r="Q159" i="26" s="1"/>
  <c r="P17" i="32"/>
  <c r="P159" i="26" s="1"/>
  <c r="O17" i="32"/>
  <c r="O159" i="26" s="1"/>
  <c r="N17" i="32"/>
  <c r="N159" i="26" s="1"/>
  <c r="M17" i="32"/>
  <c r="M159" i="26" s="1"/>
  <c r="L17" i="32"/>
  <c r="L159" i="26" s="1"/>
  <c r="K17" i="32"/>
  <c r="K159" i="26" s="1"/>
  <c r="J17" i="32"/>
  <c r="J159" i="26" s="1"/>
  <c r="G17" i="32"/>
  <c r="G159" i="26" s="1"/>
  <c r="E17" i="32"/>
  <c r="E159" i="26" s="1"/>
  <c r="AW16" i="32"/>
  <c r="AW158" i="26" s="1"/>
  <c r="AV16" i="32"/>
  <c r="AV158" i="26" s="1"/>
  <c r="AU16" i="32"/>
  <c r="AU158" i="26" s="1"/>
  <c r="AT16" i="32"/>
  <c r="AT158" i="26" s="1"/>
  <c r="AS16" i="32"/>
  <c r="AS158" i="26" s="1"/>
  <c r="AR16" i="32"/>
  <c r="AR158" i="26" s="1"/>
  <c r="AQ16" i="32"/>
  <c r="AQ158" i="26" s="1"/>
  <c r="AP16" i="32"/>
  <c r="AP158" i="26" s="1"/>
  <c r="AO16" i="32"/>
  <c r="AO158" i="26" s="1"/>
  <c r="AN16" i="32"/>
  <c r="AN158" i="26" s="1"/>
  <c r="AM16" i="32"/>
  <c r="AM158" i="26" s="1"/>
  <c r="AL16" i="32"/>
  <c r="AL158" i="26" s="1"/>
  <c r="AK16" i="32"/>
  <c r="AK158" i="26" s="1"/>
  <c r="AJ16" i="32"/>
  <c r="AJ158" i="26" s="1"/>
  <c r="AI16" i="32"/>
  <c r="AI158" i="26" s="1"/>
  <c r="AH16" i="32"/>
  <c r="AH158" i="26" s="1"/>
  <c r="AG16" i="32"/>
  <c r="AG158" i="26" s="1"/>
  <c r="AF16" i="32"/>
  <c r="AF158" i="26" s="1"/>
  <c r="AE16" i="32"/>
  <c r="AE158" i="26" s="1"/>
  <c r="AD16" i="32"/>
  <c r="AD158" i="26" s="1"/>
  <c r="AC16" i="32"/>
  <c r="AC158" i="26" s="1"/>
  <c r="AB16" i="32"/>
  <c r="AB158" i="26" s="1"/>
  <c r="AA16" i="32"/>
  <c r="AA158" i="26" s="1"/>
  <c r="Z16" i="32"/>
  <c r="Z158" i="26" s="1"/>
  <c r="Y16" i="32"/>
  <c r="Y158" i="26" s="1"/>
  <c r="X16" i="32"/>
  <c r="X158" i="26" s="1"/>
  <c r="W16" i="32"/>
  <c r="W158" i="26" s="1"/>
  <c r="V16" i="32"/>
  <c r="V158" i="26" s="1"/>
  <c r="U16" i="32"/>
  <c r="U158" i="26" s="1"/>
  <c r="T16" i="32"/>
  <c r="T158" i="26" s="1"/>
  <c r="S16" i="32"/>
  <c r="S158" i="26" s="1"/>
  <c r="R16" i="32"/>
  <c r="R158" i="26" s="1"/>
  <c r="Q16" i="32"/>
  <c r="Q158" i="26" s="1"/>
  <c r="P16" i="32"/>
  <c r="P158" i="26" s="1"/>
  <c r="O16" i="32"/>
  <c r="O158" i="26" s="1"/>
  <c r="N16" i="32"/>
  <c r="N158" i="26" s="1"/>
  <c r="M16" i="32"/>
  <c r="M158" i="26" s="1"/>
  <c r="L16" i="32"/>
  <c r="L158" i="26" s="1"/>
  <c r="K16" i="32"/>
  <c r="K158" i="26" s="1"/>
  <c r="J16" i="32"/>
  <c r="J158" i="26" s="1"/>
  <c r="G16" i="32"/>
  <c r="G158" i="26" s="1"/>
  <c r="E16" i="32"/>
  <c r="E158" i="26" s="1"/>
  <c r="AW15" i="32"/>
  <c r="AW157" i="26" s="1"/>
  <c r="AV15" i="32"/>
  <c r="AV157" i="26" s="1"/>
  <c r="AU15" i="32"/>
  <c r="AU157" i="26" s="1"/>
  <c r="AT15" i="32"/>
  <c r="AT157" i="26" s="1"/>
  <c r="AS15" i="32"/>
  <c r="AS157" i="26" s="1"/>
  <c r="AR15" i="32"/>
  <c r="AR157" i="26" s="1"/>
  <c r="AQ15" i="32"/>
  <c r="AP15" i="32"/>
  <c r="AP157" i="26" s="1"/>
  <c r="AO15" i="32"/>
  <c r="AO157" i="26" s="1"/>
  <c r="AN15" i="32"/>
  <c r="AN157" i="26" s="1"/>
  <c r="AM15" i="32"/>
  <c r="AL15" i="32"/>
  <c r="AL157" i="26" s="1"/>
  <c r="AK15" i="32"/>
  <c r="AK157" i="26" s="1"/>
  <c r="AJ15" i="32"/>
  <c r="AJ157" i="26" s="1"/>
  <c r="AI15" i="32"/>
  <c r="AH15" i="32"/>
  <c r="AH157" i="26" s="1"/>
  <c r="AG15" i="32"/>
  <c r="AG157" i="26" s="1"/>
  <c r="AF15" i="32"/>
  <c r="AF157" i="26" s="1"/>
  <c r="AE15" i="32"/>
  <c r="AE157" i="26" s="1"/>
  <c r="AD15" i="32"/>
  <c r="AD157" i="26" s="1"/>
  <c r="AC15" i="32"/>
  <c r="AC157" i="26" s="1"/>
  <c r="AB15" i="32"/>
  <c r="AB157" i="26" s="1"/>
  <c r="AA15" i="32"/>
  <c r="Z15" i="32"/>
  <c r="Z157" i="26" s="1"/>
  <c r="Y15" i="32"/>
  <c r="Y157" i="26" s="1"/>
  <c r="X15" i="32"/>
  <c r="X157" i="26" s="1"/>
  <c r="W15" i="32"/>
  <c r="V15" i="32"/>
  <c r="V157" i="26" s="1"/>
  <c r="U15" i="32"/>
  <c r="U157" i="26" s="1"/>
  <c r="T15" i="32"/>
  <c r="T157" i="26" s="1"/>
  <c r="S15" i="32"/>
  <c r="R15" i="32"/>
  <c r="R157" i="26" s="1"/>
  <c r="Q15" i="32"/>
  <c r="Q157" i="26" s="1"/>
  <c r="P15" i="32"/>
  <c r="P157" i="26" s="1"/>
  <c r="O15" i="32"/>
  <c r="O157" i="26" s="1"/>
  <c r="N15" i="32"/>
  <c r="N157" i="26" s="1"/>
  <c r="M15" i="32"/>
  <c r="M157" i="26" s="1"/>
  <c r="L15" i="32"/>
  <c r="L157" i="26" s="1"/>
  <c r="K15" i="32"/>
  <c r="J15" i="32"/>
  <c r="J157" i="26" s="1"/>
  <c r="G15" i="32"/>
  <c r="G157" i="26" s="1"/>
  <c r="E15" i="32"/>
  <c r="E157" i="26" s="1"/>
  <c r="B14" i="32"/>
  <c r="AW11" i="32"/>
  <c r="AW155" i="26" s="1"/>
  <c r="AV11" i="32"/>
  <c r="AV155" i="26" s="1"/>
  <c r="AU11" i="32"/>
  <c r="AU155" i="26" s="1"/>
  <c r="AT11" i="32"/>
  <c r="AT155" i="26" s="1"/>
  <c r="AS11" i="32"/>
  <c r="AS155" i="26" s="1"/>
  <c r="AR11" i="32"/>
  <c r="AR155" i="26" s="1"/>
  <c r="AQ11" i="32"/>
  <c r="AQ155" i="26" s="1"/>
  <c r="AP11" i="32"/>
  <c r="AP155" i="26" s="1"/>
  <c r="AO11" i="32"/>
  <c r="AO155" i="26" s="1"/>
  <c r="AN11" i="32"/>
  <c r="AN155" i="26" s="1"/>
  <c r="AM11" i="32"/>
  <c r="AM155" i="26" s="1"/>
  <c r="AL11" i="32"/>
  <c r="AL155" i="26" s="1"/>
  <c r="AK11" i="32"/>
  <c r="AK155" i="26" s="1"/>
  <c r="AJ11" i="32"/>
  <c r="AJ155" i="26" s="1"/>
  <c r="AI11" i="32"/>
  <c r="AI155" i="26" s="1"/>
  <c r="AH11" i="32"/>
  <c r="AH155" i="26" s="1"/>
  <c r="AG11" i="32"/>
  <c r="AG155" i="26" s="1"/>
  <c r="AF11" i="32"/>
  <c r="AF155" i="26" s="1"/>
  <c r="AE11" i="32"/>
  <c r="AE155" i="26" s="1"/>
  <c r="AD11" i="32"/>
  <c r="AD155" i="26" s="1"/>
  <c r="AC11" i="32"/>
  <c r="AC155" i="26" s="1"/>
  <c r="AB11" i="32"/>
  <c r="AB155" i="26" s="1"/>
  <c r="AA11" i="32"/>
  <c r="AA155" i="26" s="1"/>
  <c r="Z11" i="32"/>
  <c r="Z155" i="26" s="1"/>
  <c r="Y11" i="32"/>
  <c r="Y155" i="26" s="1"/>
  <c r="X11" i="32"/>
  <c r="X155" i="26" s="1"/>
  <c r="W11" i="32"/>
  <c r="W155" i="26" s="1"/>
  <c r="V11" i="32"/>
  <c r="V155" i="26" s="1"/>
  <c r="U11" i="32"/>
  <c r="U155" i="26" s="1"/>
  <c r="T11" i="32"/>
  <c r="T155" i="26" s="1"/>
  <c r="S11" i="32"/>
  <c r="S155" i="26" s="1"/>
  <c r="R11" i="32"/>
  <c r="R155" i="26" s="1"/>
  <c r="Q11" i="32"/>
  <c r="Q155" i="26" s="1"/>
  <c r="P11" i="32"/>
  <c r="P155" i="26" s="1"/>
  <c r="O11" i="32"/>
  <c r="O155" i="26" s="1"/>
  <c r="N11" i="32"/>
  <c r="N155" i="26" s="1"/>
  <c r="M11" i="32"/>
  <c r="M155" i="26" s="1"/>
  <c r="L11" i="32"/>
  <c r="L155" i="26" s="1"/>
  <c r="K11" i="32"/>
  <c r="K155" i="26" s="1"/>
  <c r="J11" i="32"/>
  <c r="J155" i="26" s="1"/>
  <c r="G11" i="32"/>
  <c r="G155" i="26" s="1"/>
  <c r="E11" i="32"/>
  <c r="E155" i="26" s="1"/>
  <c r="AW10" i="32"/>
  <c r="AW154" i="26" s="1"/>
  <c r="AV10" i="32"/>
  <c r="AV154" i="26" s="1"/>
  <c r="AU10" i="32"/>
  <c r="AU154" i="26" s="1"/>
  <c r="AT10" i="32"/>
  <c r="AT154" i="26" s="1"/>
  <c r="AS10" i="32"/>
  <c r="AS154" i="26" s="1"/>
  <c r="AR10" i="32"/>
  <c r="AR154" i="26" s="1"/>
  <c r="AQ10" i="32"/>
  <c r="AQ154" i="26" s="1"/>
  <c r="AP10" i="32"/>
  <c r="AP154" i="26" s="1"/>
  <c r="AO10" i="32"/>
  <c r="AO154" i="26" s="1"/>
  <c r="AN10" i="32"/>
  <c r="AN154" i="26" s="1"/>
  <c r="AM10" i="32"/>
  <c r="AM154" i="26" s="1"/>
  <c r="AL10" i="32"/>
  <c r="AL154" i="26" s="1"/>
  <c r="AK10" i="32"/>
  <c r="AK154" i="26" s="1"/>
  <c r="AJ10" i="32"/>
  <c r="AJ154" i="26" s="1"/>
  <c r="AI10" i="32"/>
  <c r="AI154" i="26" s="1"/>
  <c r="AH10" i="32"/>
  <c r="AH154" i="26" s="1"/>
  <c r="AG10" i="32"/>
  <c r="AG154" i="26" s="1"/>
  <c r="AF10" i="32"/>
  <c r="AF154" i="26" s="1"/>
  <c r="AE10" i="32"/>
  <c r="AE154" i="26" s="1"/>
  <c r="AD10" i="32"/>
  <c r="AD154" i="26" s="1"/>
  <c r="AC10" i="32"/>
  <c r="AC154" i="26" s="1"/>
  <c r="AB10" i="32"/>
  <c r="AB154" i="26" s="1"/>
  <c r="AA10" i="32"/>
  <c r="AA154" i="26" s="1"/>
  <c r="Z10" i="32"/>
  <c r="Z154" i="26" s="1"/>
  <c r="Y10" i="32"/>
  <c r="Y154" i="26" s="1"/>
  <c r="X10" i="32"/>
  <c r="X154" i="26" s="1"/>
  <c r="W10" i="32"/>
  <c r="W154" i="26" s="1"/>
  <c r="V10" i="32"/>
  <c r="V154" i="26" s="1"/>
  <c r="U10" i="32"/>
  <c r="U154" i="26" s="1"/>
  <c r="T10" i="32"/>
  <c r="T154" i="26" s="1"/>
  <c r="S10" i="32"/>
  <c r="S154" i="26" s="1"/>
  <c r="R10" i="32"/>
  <c r="R154" i="26" s="1"/>
  <c r="Q10" i="32"/>
  <c r="Q154" i="26" s="1"/>
  <c r="P10" i="32"/>
  <c r="P154" i="26" s="1"/>
  <c r="O10" i="32"/>
  <c r="O154" i="26" s="1"/>
  <c r="N10" i="32"/>
  <c r="N154" i="26" s="1"/>
  <c r="M10" i="32"/>
  <c r="M154" i="26" s="1"/>
  <c r="L10" i="32"/>
  <c r="L154" i="26" s="1"/>
  <c r="K10" i="32"/>
  <c r="K154" i="26" s="1"/>
  <c r="J10" i="32"/>
  <c r="J154" i="26" s="1"/>
  <c r="G10" i="32"/>
  <c r="G154" i="26" s="1"/>
  <c r="E10" i="32"/>
  <c r="E154" i="26" s="1"/>
  <c r="AW9" i="32"/>
  <c r="AW153" i="26" s="1"/>
  <c r="AV9" i="32"/>
  <c r="AV153" i="26" s="1"/>
  <c r="AU9" i="32"/>
  <c r="AU153" i="26" s="1"/>
  <c r="AT9" i="32"/>
  <c r="AT153" i="26" s="1"/>
  <c r="AS9" i="32"/>
  <c r="AS153" i="26" s="1"/>
  <c r="AR9" i="32"/>
  <c r="AR153" i="26" s="1"/>
  <c r="AQ9" i="32"/>
  <c r="AQ153" i="26" s="1"/>
  <c r="AP9" i="32"/>
  <c r="AP153" i="26" s="1"/>
  <c r="AO9" i="32"/>
  <c r="AO153" i="26" s="1"/>
  <c r="AN9" i="32"/>
  <c r="AN153" i="26" s="1"/>
  <c r="AM9" i="32"/>
  <c r="AM153" i="26" s="1"/>
  <c r="AL9" i="32"/>
  <c r="AL153" i="26" s="1"/>
  <c r="AK9" i="32"/>
  <c r="AK153" i="26" s="1"/>
  <c r="AJ9" i="32"/>
  <c r="AJ153" i="26" s="1"/>
  <c r="AI9" i="32"/>
  <c r="AI153" i="26" s="1"/>
  <c r="AH9" i="32"/>
  <c r="AH153" i="26" s="1"/>
  <c r="AG9" i="32"/>
  <c r="AG153" i="26" s="1"/>
  <c r="AF9" i="32"/>
  <c r="AF153" i="26" s="1"/>
  <c r="AE9" i="32"/>
  <c r="AE153" i="26" s="1"/>
  <c r="AD9" i="32"/>
  <c r="AD153" i="26" s="1"/>
  <c r="AC9" i="32"/>
  <c r="AC153" i="26" s="1"/>
  <c r="AB9" i="32"/>
  <c r="AB153" i="26" s="1"/>
  <c r="AA9" i="32"/>
  <c r="AA153" i="26" s="1"/>
  <c r="Z9" i="32"/>
  <c r="Z153" i="26" s="1"/>
  <c r="Y9" i="32"/>
  <c r="Y153" i="26" s="1"/>
  <c r="X9" i="32"/>
  <c r="X153" i="26" s="1"/>
  <c r="W9" i="32"/>
  <c r="W153" i="26" s="1"/>
  <c r="V9" i="32"/>
  <c r="V153" i="26" s="1"/>
  <c r="U9" i="32"/>
  <c r="U153" i="26" s="1"/>
  <c r="T9" i="32"/>
  <c r="T153" i="26" s="1"/>
  <c r="S9" i="32"/>
  <c r="S153" i="26" s="1"/>
  <c r="R9" i="32"/>
  <c r="R153" i="26" s="1"/>
  <c r="Q9" i="32"/>
  <c r="Q153" i="26" s="1"/>
  <c r="P9" i="32"/>
  <c r="P153" i="26" s="1"/>
  <c r="O9" i="32"/>
  <c r="O153" i="26" s="1"/>
  <c r="N9" i="32"/>
  <c r="N153" i="26" s="1"/>
  <c r="M9" i="32"/>
  <c r="M153" i="26" s="1"/>
  <c r="L9" i="32"/>
  <c r="L153" i="26" s="1"/>
  <c r="K9" i="32"/>
  <c r="K153" i="26" s="1"/>
  <c r="J9" i="32"/>
  <c r="J153" i="26" s="1"/>
  <c r="G9" i="32"/>
  <c r="G153" i="26" s="1"/>
  <c r="E9" i="32"/>
  <c r="E153" i="26" s="1"/>
  <c r="AW8" i="32"/>
  <c r="AW152" i="26" s="1"/>
  <c r="AV8" i="32"/>
  <c r="AV152" i="26" s="1"/>
  <c r="AU8" i="32"/>
  <c r="AU152" i="26" s="1"/>
  <c r="AT8" i="32"/>
  <c r="AT152" i="26" s="1"/>
  <c r="AS8" i="32"/>
  <c r="AS152" i="26" s="1"/>
  <c r="AR8" i="32"/>
  <c r="AQ8" i="32"/>
  <c r="AQ152" i="26" s="1"/>
  <c r="AP8" i="32"/>
  <c r="AP152" i="26" s="1"/>
  <c r="AO8" i="32"/>
  <c r="AO152" i="26" s="1"/>
  <c r="AN8" i="32"/>
  <c r="AM8" i="32"/>
  <c r="AM152" i="26" s="1"/>
  <c r="AL8" i="32"/>
  <c r="AL152" i="26" s="1"/>
  <c r="AK8" i="32"/>
  <c r="AK152" i="26" s="1"/>
  <c r="AJ8" i="32"/>
  <c r="AI8" i="32"/>
  <c r="AH8" i="32"/>
  <c r="AH152" i="26" s="1"/>
  <c r="AG8" i="32"/>
  <c r="AG152" i="26" s="1"/>
  <c r="AF8" i="32"/>
  <c r="AF152" i="26" s="1"/>
  <c r="AE8" i="32"/>
  <c r="AE152" i="26" s="1"/>
  <c r="AD8" i="32"/>
  <c r="AD152" i="26" s="1"/>
  <c r="AC8" i="32"/>
  <c r="AC152" i="26" s="1"/>
  <c r="AB8" i="32"/>
  <c r="AA8" i="32"/>
  <c r="Z8" i="32"/>
  <c r="Z152" i="26" s="1"/>
  <c r="Y8" i="32"/>
  <c r="Y152" i="26" s="1"/>
  <c r="X8" i="32"/>
  <c r="W8" i="32"/>
  <c r="W152" i="26" s="1"/>
  <c r="V8" i="32"/>
  <c r="V152" i="26" s="1"/>
  <c r="U8" i="32"/>
  <c r="U152" i="26" s="1"/>
  <c r="T8" i="32"/>
  <c r="S8" i="32"/>
  <c r="S152" i="26" s="1"/>
  <c r="R8" i="32"/>
  <c r="R152" i="26" s="1"/>
  <c r="Q8" i="32"/>
  <c r="Q152" i="26" s="1"/>
  <c r="P8" i="32"/>
  <c r="P152" i="26" s="1"/>
  <c r="O8" i="32"/>
  <c r="O152" i="26" s="1"/>
  <c r="N8" i="32"/>
  <c r="N152" i="26" s="1"/>
  <c r="M8" i="32"/>
  <c r="M152" i="26" s="1"/>
  <c r="L8" i="32"/>
  <c r="K8" i="32"/>
  <c r="K152" i="26" s="1"/>
  <c r="J8" i="32"/>
  <c r="J152" i="26" s="1"/>
  <c r="G8" i="32"/>
  <c r="G152" i="26" s="1"/>
  <c r="E8" i="32"/>
  <c r="E152" i="26" s="1"/>
  <c r="B7" i="32"/>
  <c r="AU35" i="32"/>
  <c r="AU173" i="26" s="1"/>
  <c r="AP18" i="32"/>
  <c r="AP160" i="26" s="1"/>
  <c r="J18" i="32"/>
  <c r="J160" i="26" s="1"/>
  <c r="K32" i="5"/>
  <c r="K170" i="40" s="1"/>
  <c r="L32" i="5"/>
  <c r="L170" i="40" s="1"/>
  <c r="M32" i="5"/>
  <c r="M170" i="40" s="1"/>
  <c r="N32" i="5"/>
  <c r="O32" i="5"/>
  <c r="O170" i="40" s="1"/>
  <c r="P32" i="5"/>
  <c r="P170" i="40" s="1"/>
  <c r="Q32" i="5"/>
  <c r="Q170" i="40" s="1"/>
  <c r="R32" i="5"/>
  <c r="S32" i="5"/>
  <c r="S170" i="40" s="1"/>
  <c r="T32" i="5"/>
  <c r="T170" i="40" s="1"/>
  <c r="U32" i="5"/>
  <c r="U170" i="40" s="1"/>
  <c r="V32" i="5"/>
  <c r="W32" i="5"/>
  <c r="W170" i="40" s="1"/>
  <c r="X32" i="5"/>
  <c r="X170" i="40" s="1"/>
  <c r="Y32" i="5"/>
  <c r="Y170" i="40" s="1"/>
  <c r="Z32" i="5"/>
  <c r="AA32" i="5"/>
  <c r="AA170" i="40" s="1"/>
  <c r="AB32" i="5"/>
  <c r="AB170" i="40" s="1"/>
  <c r="AC32" i="5"/>
  <c r="AD32" i="5"/>
  <c r="AD170" i="40" s="1"/>
  <c r="AE32" i="5"/>
  <c r="AF32" i="5"/>
  <c r="AF170" i="40" s="1"/>
  <c r="AG32" i="5"/>
  <c r="AH32" i="5"/>
  <c r="AI32" i="5"/>
  <c r="AJ32" i="5"/>
  <c r="AJ170" i="40" s="1"/>
  <c r="AK32" i="5"/>
  <c r="AL32" i="5"/>
  <c r="AL170" i="40" s="1"/>
  <c r="AM32" i="5"/>
  <c r="AN32" i="5"/>
  <c r="AN170" i="40" s="1"/>
  <c r="AO32" i="5"/>
  <c r="AP32" i="5"/>
  <c r="AQ32" i="5"/>
  <c r="AR32" i="5"/>
  <c r="AR170" i="40" s="1"/>
  <c r="AS32" i="5"/>
  <c r="AT32" i="5"/>
  <c r="AT170" i="40" s="1"/>
  <c r="AU32" i="5"/>
  <c r="AV32" i="5"/>
  <c r="AV170" i="40" s="1"/>
  <c r="AW32" i="5"/>
  <c r="K33" i="5"/>
  <c r="K171" i="40" s="1"/>
  <c r="L33" i="5"/>
  <c r="L171" i="40" s="1"/>
  <c r="M33" i="5"/>
  <c r="M171" i="40" s="1"/>
  <c r="N33" i="5"/>
  <c r="N171" i="40" s="1"/>
  <c r="O33" i="5"/>
  <c r="O171" i="40" s="1"/>
  <c r="P33" i="5"/>
  <c r="P171" i="40" s="1"/>
  <c r="Q33" i="5"/>
  <c r="Q171" i="40" s="1"/>
  <c r="R33" i="5"/>
  <c r="R171" i="40" s="1"/>
  <c r="S33" i="5"/>
  <c r="S171" i="40" s="1"/>
  <c r="T33" i="5"/>
  <c r="T171" i="40" s="1"/>
  <c r="U33" i="5"/>
  <c r="U171" i="40" s="1"/>
  <c r="V33" i="5"/>
  <c r="V171" i="40" s="1"/>
  <c r="W33" i="5"/>
  <c r="W171" i="40" s="1"/>
  <c r="X33" i="5"/>
  <c r="X171" i="40" s="1"/>
  <c r="Y33" i="5"/>
  <c r="Y171" i="40" s="1"/>
  <c r="Z33" i="5"/>
  <c r="Z171" i="40" s="1"/>
  <c r="AA33" i="5"/>
  <c r="AA171" i="40" s="1"/>
  <c r="AB33" i="5"/>
  <c r="AB171" i="40" s="1"/>
  <c r="AC33" i="5"/>
  <c r="AC171" i="40" s="1"/>
  <c r="AD33" i="5"/>
  <c r="AD171" i="40" s="1"/>
  <c r="AE33" i="5"/>
  <c r="AE171" i="40" s="1"/>
  <c r="AF33" i="5"/>
  <c r="AF171" i="40" s="1"/>
  <c r="AG33" i="5"/>
  <c r="AG171" i="40" s="1"/>
  <c r="AH33" i="5"/>
  <c r="AH171" i="40" s="1"/>
  <c r="AI33" i="5"/>
  <c r="AI171" i="40" s="1"/>
  <c r="AJ33" i="5"/>
  <c r="AJ171" i="40" s="1"/>
  <c r="AK33" i="5"/>
  <c r="AK171" i="40" s="1"/>
  <c r="AL33" i="5"/>
  <c r="AL171" i="40" s="1"/>
  <c r="AM33" i="5"/>
  <c r="AM171" i="40" s="1"/>
  <c r="AN33" i="5"/>
  <c r="AN171" i="40" s="1"/>
  <c r="AO33" i="5"/>
  <c r="AO171" i="40" s="1"/>
  <c r="AP33" i="5"/>
  <c r="AP171" i="40" s="1"/>
  <c r="AQ33" i="5"/>
  <c r="AQ171" i="40" s="1"/>
  <c r="AR33" i="5"/>
  <c r="AR171" i="40" s="1"/>
  <c r="AS33" i="5"/>
  <c r="AS171" i="40" s="1"/>
  <c r="AT33" i="5"/>
  <c r="AT171" i="40" s="1"/>
  <c r="AU33" i="5"/>
  <c r="AU171" i="40" s="1"/>
  <c r="AV33" i="5"/>
  <c r="AV171" i="40" s="1"/>
  <c r="AW33" i="5"/>
  <c r="AW171" i="40" s="1"/>
  <c r="K34" i="5"/>
  <c r="K172" i="40" s="1"/>
  <c r="L34" i="5"/>
  <c r="L172" i="40" s="1"/>
  <c r="M34" i="5"/>
  <c r="M172" i="40" s="1"/>
  <c r="N34" i="5"/>
  <c r="N172" i="40" s="1"/>
  <c r="O34" i="5"/>
  <c r="O172" i="40" s="1"/>
  <c r="P34" i="5"/>
  <c r="P172" i="40" s="1"/>
  <c r="Q34" i="5"/>
  <c r="Q172" i="40" s="1"/>
  <c r="R34" i="5"/>
  <c r="R172" i="40" s="1"/>
  <c r="S34" i="5"/>
  <c r="S172" i="40" s="1"/>
  <c r="T34" i="5"/>
  <c r="T172" i="40" s="1"/>
  <c r="U34" i="5"/>
  <c r="U172" i="40" s="1"/>
  <c r="V34" i="5"/>
  <c r="V172" i="40" s="1"/>
  <c r="W34" i="5"/>
  <c r="W172" i="40" s="1"/>
  <c r="X34" i="5"/>
  <c r="Y34" i="5"/>
  <c r="Y172" i="40" s="1"/>
  <c r="Z34" i="5"/>
  <c r="Z172" i="40" s="1"/>
  <c r="AA34" i="5"/>
  <c r="AA172" i="40" s="1"/>
  <c r="AB34" i="5"/>
  <c r="AB172" i="40" s="1"/>
  <c r="AC34" i="5"/>
  <c r="AC172" i="40" s="1"/>
  <c r="AD34" i="5"/>
  <c r="AD172" i="40" s="1"/>
  <c r="AE34" i="5"/>
  <c r="AE172" i="40" s="1"/>
  <c r="AF34" i="5"/>
  <c r="AF172" i="40" s="1"/>
  <c r="AG34" i="5"/>
  <c r="AG172" i="40" s="1"/>
  <c r="AH34" i="5"/>
  <c r="AH172" i="40" s="1"/>
  <c r="AI34" i="5"/>
  <c r="AI172" i="40" s="1"/>
  <c r="AJ34" i="5"/>
  <c r="AJ172" i="40" s="1"/>
  <c r="AK34" i="5"/>
  <c r="AK172" i="40" s="1"/>
  <c r="AL34" i="5"/>
  <c r="AL172" i="40" s="1"/>
  <c r="AM34" i="5"/>
  <c r="AM172" i="40" s="1"/>
  <c r="AN34" i="5"/>
  <c r="AN172" i="40" s="1"/>
  <c r="AO34" i="5"/>
  <c r="AO172" i="40" s="1"/>
  <c r="AP34" i="5"/>
  <c r="AP172" i="40" s="1"/>
  <c r="AQ34" i="5"/>
  <c r="AQ172" i="40" s="1"/>
  <c r="AR34" i="5"/>
  <c r="AR172" i="40" s="1"/>
  <c r="AS34" i="5"/>
  <c r="AS172" i="40" s="1"/>
  <c r="AT34" i="5"/>
  <c r="AT172" i="40" s="1"/>
  <c r="AU34" i="5"/>
  <c r="AU172" i="40" s="1"/>
  <c r="AV34" i="5"/>
  <c r="AV172" i="40" s="1"/>
  <c r="AW34" i="5"/>
  <c r="AW172" i="40" s="1"/>
  <c r="J32" i="5"/>
  <c r="J170" i="40" s="1"/>
  <c r="J33" i="5"/>
  <c r="J171" i="40" s="1"/>
  <c r="J34" i="5"/>
  <c r="G32" i="5"/>
  <c r="G33" i="5"/>
  <c r="G34" i="5"/>
  <c r="E33" i="5"/>
  <c r="E34" i="5"/>
  <c r="E32" i="5"/>
  <c r="K21" i="5"/>
  <c r="K161" i="40" s="1"/>
  <c r="L21" i="5"/>
  <c r="L161" i="40" s="1"/>
  <c r="M21" i="5"/>
  <c r="M161" i="40" s="1"/>
  <c r="N21" i="5"/>
  <c r="N161" i="40" s="1"/>
  <c r="O21" i="5"/>
  <c r="O161" i="40" s="1"/>
  <c r="P21" i="5"/>
  <c r="P161" i="40" s="1"/>
  <c r="Q21" i="5"/>
  <c r="Q161" i="40" s="1"/>
  <c r="R21" i="5"/>
  <c r="R161" i="40" s="1"/>
  <c r="S21" i="5"/>
  <c r="S161" i="40" s="1"/>
  <c r="T21" i="5"/>
  <c r="T161" i="40" s="1"/>
  <c r="U21" i="5"/>
  <c r="U161" i="40" s="1"/>
  <c r="V21" i="5"/>
  <c r="V161" i="40" s="1"/>
  <c r="W21" i="5"/>
  <c r="W161" i="40" s="1"/>
  <c r="X21" i="5"/>
  <c r="X161" i="40" s="1"/>
  <c r="Y21" i="5"/>
  <c r="Y161" i="40" s="1"/>
  <c r="Z21" i="5"/>
  <c r="Z161" i="40" s="1"/>
  <c r="AA21" i="5"/>
  <c r="AA161" i="40" s="1"/>
  <c r="AB21" i="5"/>
  <c r="AB161" i="40" s="1"/>
  <c r="AC21" i="5"/>
  <c r="AC161" i="40" s="1"/>
  <c r="AD21" i="5"/>
  <c r="AD161" i="40" s="1"/>
  <c r="AE21" i="5"/>
  <c r="AE161" i="40" s="1"/>
  <c r="AF21" i="5"/>
  <c r="AF161" i="40" s="1"/>
  <c r="AG21" i="5"/>
  <c r="AG161" i="40" s="1"/>
  <c r="AH21" i="5"/>
  <c r="AH161" i="40" s="1"/>
  <c r="AI21" i="5"/>
  <c r="AI161" i="40" s="1"/>
  <c r="AJ21" i="5"/>
  <c r="AJ161" i="40" s="1"/>
  <c r="AK21" i="5"/>
  <c r="AK161" i="40" s="1"/>
  <c r="AL21" i="5"/>
  <c r="AL161" i="40" s="1"/>
  <c r="AM21" i="5"/>
  <c r="AM161" i="40" s="1"/>
  <c r="AN21" i="5"/>
  <c r="AN161" i="40" s="1"/>
  <c r="AO21" i="5"/>
  <c r="AO161" i="40" s="1"/>
  <c r="AP21" i="5"/>
  <c r="AP161" i="40" s="1"/>
  <c r="AQ21" i="5"/>
  <c r="AQ161" i="40" s="1"/>
  <c r="AR21" i="5"/>
  <c r="AR161" i="40" s="1"/>
  <c r="AS21" i="5"/>
  <c r="AS161" i="40" s="1"/>
  <c r="AT21" i="5"/>
  <c r="AT161" i="40" s="1"/>
  <c r="AU21" i="5"/>
  <c r="AU161" i="40" s="1"/>
  <c r="AV21" i="5"/>
  <c r="AV161" i="40" s="1"/>
  <c r="AW21" i="5"/>
  <c r="AW161" i="40" s="1"/>
  <c r="K22" i="5"/>
  <c r="K162" i="40" s="1"/>
  <c r="L22" i="5"/>
  <c r="L162" i="40" s="1"/>
  <c r="M22" i="5"/>
  <c r="M162" i="40" s="1"/>
  <c r="N22" i="5"/>
  <c r="N162" i="40" s="1"/>
  <c r="O22" i="5"/>
  <c r="O162" i="40" s="1"/>
  <c r="P22" i="5"/>
  <c r="P162" i="40" s="1"/>
  <c r="Q22" i="5"/>
  <c r="Q162" i="40" s="1"/>
  <c r="R22" i="5"/>
  <c r="R162" i="40" s="1"/>
  <c r="S22" i="5"/>
  <c r="S162" i="40" s="1"/>
  <c r="T22" i="5"/>
  <c r="T162" i="40" s="1"/>
  <c r="U22" i="5"/>
  <c r="U162" i="40" s="1"/>
  <c r="V22" i="5"/>
  <c r="V162" i="40" s="1"/>
  <c r="W22" i="5"/>
  <c r="W162" i="40" s="1"/>
  <c r="X22" i="5"/>
  <c r="X162" i="40" s="1"/>
  <c r="Y22" i="5"/>
  <c r="Y162" i="40" s="1"/>
  <c r="Z22" i="5"/>
  <c r="Z162" i="40" s="1"/>
  <c r="AA22" i="5"/>
  <c r="AA162" i="40" s="1"/>
  <c r="AB22" i="5"/>
  <c r="AB162" i="40" s="1"/>
  <c r="AC22" i="5"/>
  <c r="AC162" i="40" s="1"/>
  <c r="AD22" i="5"/>
  <c r="AD162" i="40" s="1"/>
  <c r="AE22" i="5"/>
  <c r="AE162" i="40" s="1"/>
  <c r="AF22" i="5"/>
  <c r="AF162" i="40" s="1"/>
  <c r="AG22" i="5"/>
  <c r="AG162" i="40" s="1"/>
  <c r="AH22" i="5"/>
  <c r="AH162" i="40" s="1"/>
  <c r="AI22" i="5"/>
  <c r="AI162" i="40" s="1"/>
  <c r="AJ22" i="5"/>
  <c r="AJ162" i="40" s="1"/>
  <c r="AK22" i="5"/>
  <c r="AK162" i="40" s="1"/>
  <c r="AL22" i="5"/>
  <c r="AL162" i="40" s="1"/>
  <c r="AM22" i="5"/>
  <c r="AM162" i="40" s="1"/>
  <c r="AN22" i="5"/>
  <c r="AN162" i="40" s="1"/>
  <c r="AO22" i="5"/>
  <c r="AO162" i="40" s="1"/>
  <c r="AP22" i="5"/>
  <c r="AP162" i="40" s="1"/>
  <c r="AQ22" i="5"/>
  <c r="AQ162" i="40" s="1"/>
  <c r="AR22" i="5"/>
  <c r="AR162" i="40" s="1"/>
  <c r="AS22" i="5"/>
  <c r="AS162" i="40" s="1"/>
  <c r="AT22" i="5"/>
  <c r="AT162" i="40" s="1"/>
  <c r="AU22" i="5"/>
  <c r="AU162" i="40" s="1"/>
  <c r="AV22" i="5"/>
  <c r="AV162" i="40" s="1"/>
  <c r="AW22" i="5"/>
  <c r="AW162" i="40" s="1"/>
  <c r="K23" i="5"/>
  <c r="K163" i="40" s="1"/>
  <c r="L23" i="5"/>
  <c r="L163" i="40" s="1"/>
  <c r="M23" i="5"/>
  <c r="M163" i="40" s="1"/>
  <c r="N23" i="5"/>
  <c r="N163" i="40" s="1"/>
  <c r="O23" i="5"/>
  <c r="O163" i="40" s="1"/>
  <c r="P23" i="5"/>
  <c r="P163" i="40" s="1"/>
  <c r="Q23" i="5"/>
  <c r="Q163" i="40" s="1"/>
  <c r="R23" i="5"/>
  <c r="R163" i="40" s="1"/>
  <c r="S23" i="5"/>
  <c r="S163" i="40" s="1"/>
  <c r="T23" i="5"/>
  <c r="T163" i="40" s="1"/>
  <c r="U23" i="5"/>
  <c r="U163" i="40" s="1"/>
  <c r="V23" i="5"/>
  <c r="V163" i="40" s="1"/>
  <c r="W23" i="5"/>
  <c r="W163" i="40" s="1"/>
  <c r="X23" i="5"/>
  <c r="X163" i="40" s="1"/>
  <c r="Y23" i="5"/>
  <c r="Y163" i="40" s="1"/>
  <c r="Z23" i="5"/>
  <c r="Z163" i="40" s="1"/>
  <c r="AA23" i="5"/>
  <c r="AA163" i="40" s="1"/>
  <c r="AB23" i="5"/>
  <c r="AB163" i="40" s="1"/>
  <c r="AC23" i="5"/>
  <c r="AC163" i="40" s="1"/>
  <c r="AD23" i="5"/>
  <c r="AD163" i="40" s="1"/>
  <c r="AE23" i="5"/>
  <c r="AE163" i="40" s="1"/>
  <c r="AF23" i="5"/>
  <c r="AF163" i="40" s="1"/>
  <c r="AG23" i="5"/>
  <c r="AG163" i="40" s="1"/>
  <c r="AH23" i="5"/>
  <c r="AH163" i="40" s="1"/>
  <c r="AI23" i="5"/>
  <c r="AI163" i="40" s="1"/>
  <c r="AJ23" i="5"/>
  <c r="AJ163" i="40" s="1"/>
  <c r="AK23" i="5"/>
  <c r="AK163" i="40" s="1"/>
  <c r="AL23" i="5"/>
  <c r="AL163" i="40" s="1"/>
  <c r="AM23" i="5"/>
  <c r="AM163" i="40" s="1"/>
  <c r="AN23" i="5"/>
  <c r="AN163" i="40" s="1"/>
  <c r="AO23" i="5"/>
  <c r="AO163" i="40" s="1"/>
  <c r="AP23" i="5"/>
  <c r="AP163" i="40" s="1"/>
  <c r="AQ23" i="5"/>
  <c r="AQ163" i="40" s="1"/>
  <c r="AR23" i="5"/>
  <c r="AR163" i="40" s="1"/>
  <c r="AS23" i="5"/>
  <c r="AS163" i="40" s="1"/>
  <c r="AT23" i="5"/>
  <c r="AT163" i="40" s="1"/>
  <c r="AU23" i="5"/>
  <c r="AU163" i="40" s="1"/>
  <c r="AV23" i="5"/>
  <c r="AV163" i="40" s="1"/>
  <c r="AW23" i="5"/>
  <c r="AW163" i="40" s="1"/>
  <c r="K24" i="5"/>
  <c r="K164" i="40" s="1"/>
  <c r="L24" i="5"/>
  <c r="L164" i="40" s="1"/>
  <c r="M24" i="5"/>
  <c r="M164" i="40" s="1"/>
  <c r="N24" i="5"/>
  <c r="N164" i="40" s="1"/>
  <c r="O24" i="5"/>
  <c r="O164" i="40" s="1"/>
  <c r="P24" i="5"/>
  <c r="P164" i="40" s="1"/>
  <c r="Q24" i="5"/>
  <c r="Q164" i="40" s="1"/>
  <c r="R24" i="5"/>
  <c r="R164" i="40" s="1"/>
  <c r="S24" i="5"/>
  <c r="S164" i="40" s="1"/>
  <c r="T24" i="5"/>
  <c r="T164" i="40" s="1"/>
  <c r="U24" i="5"/>
  <c r="U164" i="40" s="1"/>
  <c r="V24" i="5"/>
  <c r="V164" i="40" s="1"/>
  <c r="W24" i="5"/>
  <c r="W164" i="40" s="1"/>
  <c r="X24" i="5"/>
  <c r="X164" i="40" s="1"/>
  <c r="Y24" i="5"/>
  <c r="Y164" i="40" s="1"/>
  <c r="Z24" i="5"/>
  <c r="Z164" i="40" s="1"/>
  <c r="AA24" i="5"/>
  <c r="AA164" i="40" s="1"/>
  <c r="AB24" i="5"/>
  <c r="AB164" i="40" s="1"/>
  <c r="AC24" i="5"/>
  <c r="AC164" i="40" s="1"/>
  <c r="AD24" i="5"/>
  <c r="AD164" i="40" s="1"/>
  <c r="AE24" i="5"/>
  <c r="AE164" i="40" s="1"/>
  <c r="AF24" i="5"/>
  <c r="AF164" i="40" s="1"/>
  <c r="AG24" i="5"/>
  <c r="AG164" i="40" s="1"/>
  <c r="AH24" i="5"/>
  <c r="AH164" i="40" s="1"/>
  <c r="AI24" i="5"/>
  <c r="AI164" i="40" s="1"/>
  <c r="AJ24" i="5"/>
  <c r="AJ164" i="40" s="1"/>
  <c r="AK24" i="5"/>
  <c r="AK164" i="40" s="1"/>
  <c r="AL24" i="5"/>
  <c r="AL164" i="40" s="1"/>
  <c r="AM24" i="5"/>
  <c r="AM164" i="40" s="1"/>
  <c r="AN24" i="5"/>
  <c r="AN164" i="40" s="1"/>
  <c r="AO24" i="5"/>
  <c r="AO164" i="40" s="1"/>
  <c r="AP24" i="5"/>
  <c r="AP164" i="40" s="1"/>
  <c r="AQ24" i="5"/>
  <c r="AQ164" i="40" s="1"/>
  <c r="AR24" i="5"/>
  <c r="AR164" i="40" s="1"/>
  <c r="AS24" i="5"/>
  <c r="AS164" i="40" s="1"/>
  <c r="AT24" i="5"/>
  <c r="AT164" i="40" s="1"/>
  <c r="AU24" i="5"/>
  <c r="AU164" i="40" s="1"/>
  <c r="AV24" i="5"/>
  <c r="AV164" i="40" s="1"/>
  <c r="AW24" i="5"/>
  <c r="AW164" i="40" s="1"/>
  <c r="K25" i="5"/>
  <c r="K165" i="40" s="1"/>
  <c r="L25" i="5"/>
  <c r="L165" i="40" s="1"/>
  <c r="M25" i="5"/>
  <c r="M165" i="40" s="1"/>
  <c r="N25" i="5"/>
  <c r="N165" i="40" s="1"/>
  <c r="O25" i="5"/>
  <c r="O165" i="40" s="1"/>
  <c r="P25" i="5"/>
  <c r="P165" i="40" s="1"/>
  <c r="Q25" i="5"/>
  <c r="Q165" i="40" s="1"/>
  <c r="R25" i="5"/>
  <c r="R165" i="40" s="1"/>
  <c r="S25" i="5"/>
  <c r="S165" i="40" s="1"/>
  <c r="T25" i="5"/>
  <c r="T165" i="40" s="1"/>
  <c r="U25" i="5"/>
  <c r="U165" i="40" s="1"/>
  <c r="V25" i="5"/>
  <c r="V165" i="40" s="1"/>
  <c r="W25" i="5"/>
  <c r="W165" i="40" s="1"/>
  <c r="X25" i="5"/>
  <c r="X165" i="40" s="1"/>
  <c r="Y25" i="5"/>
  <c r="Y165" i="40" s="1"/>
  <c r="Z25" i="5"/>
  <c r="Z165" i="40" s="1"/>
  <c r="AA25" i="5"/>
  <c r="AA165" i="40" s="1"/>
  <c r="AB25" i="5"/>
  <c r="AB165" i="40" s="1"/>
  <c r="AC25" i="5"/>
  <c r="AC165" i="40" s="1"/>
  <c r="AD25" i="5"/>
  <c r="AD165" i="40" s="1"/>
  <c r="AE25" i="5"/>
  <c r="AE165" i="40" s="1"/>
  <c r="AF25" i="5"/>
  <c r="AF165" i="40" s="1"/>
  <c r="AG25" i="5"/>
  <c r="AG165" i="40" s="1"/>
  <c r="AH25" i="5"/>
  <c r="AH165" i="40" s="1"/>
  <c r="AI25" i="5"/>
  <c r="AI165" i="40" s="1"/>
  <c r="AJ25" i="5"/>
  <c r="AJ165" i="40" s="1"/>
  <c r="AK25" i="5"/>
  <c r="AK165" i="40" s="1"/>
  <c r="AL25" i="5"/>
  <c r="AL165" i="40" s="1"/>
  <c r="AM25" i="5"/>
  <c r="AM165" i="40" s="1"/>
  <c r="AN25" i="5"/>
  <c r="AN165" i="40" s="1"/>
  <c r="AO25" i="5"/>
  <c r="AO165" i="40" s="1"/>
  <c r="AP25" i="5"/>
  <c r="AP165" i="40" s="1"/>
  <c r="AQ25" i="5"/>
  <c r="AQ165" i="40" s="1"/>
  <c r="AR25" i="5"/>
  <c r="AR165" i="40" s="1"/>
  <c r="AS25" i="5"/>
  <c r="AS165" i="40" s="1"/>
  <c r="AT25" i="5"/>
  <c r="AT165" i="40" s="1"/>
  <c r="AU25" i="5"/>
  <c r="AU165" i="40" s="1"/>
  <c r="AV25" i="5"/>
  <c r="AV165" i="40" s="1"/>
  <c r="AW25" i="5"/>
  <c r="AW165" i="40" s="1"/>
  <c r="K26" i="5"/>
  <c r="K166" i="40" s="1"/>
  <c r="L26" i="5"/>
  <c r="L166" i="40" s="1"/>
  <c r="M26" i="5"/>
  <c r="M166" i="40" s="1"/>
  <c r="N26" i="5"/>
  <c r="N166" i="40" s="1"/>
  <c r="O26" i="5"/>
  <c r="O166" i="40" s="1"/>
  <c r="P26" i="5"/>
  <c r="P166" i="40" s="1"/>
  <c r="Q26" i="5"/>
  <c r="Q166" i="40" s="1"/>
  <c r="R26" i="5"/>
  <c r="R166" i="40" s="1"/>
  <c r="S26" i="5"/>
  <c r="S166" i="40" s="1"/>
  <c r="T26" i="5"/>
  <c r="T166" i="40" s="1"/>
  <c r="U26" i="5"/>
  <c r="U166" i="40" s="1"/>
  <c r="V26" i="5"/>
  <c r="V166" i="40" s="1"/>
  <c r="W26" i="5"/>
  <c r="W166" i="40" s="1"/>
  <c r="X26" i="5"/>
  <c r="X166" i="40" s="1"/>
  <c r="Y26" i="5"/>
  <c r="Y166" i="40" s="1"/>
  <c r="Z26" i="5"/>
  <c r="Z166" i="40" s="1"/>
  <c r="AA26" i="5"/>
  <c r="AA166" i="40" s="1"/>
  <c r="AB26" i="5"/>
  <c r="AB166" i="40" s="1"/>
  <c r="AC26" i="5"/>
  <c r="AC166" i="40" s="1"/>
  <c r="AD26" i="5"/>
  <c r="AD166" i="40" s="1"/>
  <c r="AE26" i="5"/>
  <c r="AE166" i="40" s="1"/>
  <c r="AF26" i="5"/>
  <c r="AF166" i="40" s="1"/>
  <c r="AG26" i="5"/>
  <c r="AG166" i="40" s="1"/>
  <c r="AH26" i="5"/>
  <c r="AH166" i="40" s="1"/>
  <c r="AI26" i="5"/>
  <c r="AI166" i="40" s="1"/>
  <c r="AJ26" i="5"/>
  <c r="AJ166" i="40" s="1"/>
  <c r="AK26" i="5"/>
  <c r="AK166" i="40" s="1"/>
  <c r="AL26" i="5"/>
  <c r="AL166" i="40" s="1"/>
  <c r="AM26" i="5"/>
  <c r="AM166" i="40" s="1"/>
  <c r="AN26" i="5"/>
  <c r="AN166" i="40" s="1"/>
  <c r="AO26" i="5"/>
  <c r="AO166" i="40" s="1"/>
  <c r="AP26" i="5"/>
  <c r="AP166" i="40" s="1"/>
  <c r="AQ26" i="5"/>
  <c r="AQ166" i="40" s="1"/>
  <c r="AR26" i="5"/>
  <c r="AR166" i="40" s="1"/>
  <c r="AS26" i="5"/>
  <c r="AS166" i="40" s="1"/>
  <c r="AT26" i="5"/>
  <c r="AT166" i="40" s="1"/>
  <c r="AU26" i="5"/>
  <c r="AU166" i="40" s="1"/>
  <c r="AV26" i="5"/>
  <c r="AV166" i="40" s="1"/>
  <c r="AW26" i="5"/>
  <c r="AW166" i="40" s="1"/>
  <c r="K27" i="5"/>
  <c r="K167" i="40" s="1"/>
  <c r="L27" i="5"/>
  <c r="L167" i="40" s="1"/>
  <c r="M27" i="5"/>
  <c r="M167" i="40" s="1"/>
  <c r="N27" i="5"/>
  <c r="N167" i="40" s="1"/>
  <c r="O27" i="5"/>
  <c r="O167" i="40" s="1"/>
  <c r="P27" i="5"/>
  <c r="P167" i="40" s="1"/>
  <c r="Q27" i="5"/>
  <c r="Q167" i="40" s="1"/>
  <c r="R27" i="5"/>
  <c r="R167" i="40" s="1"/>
  <c r="S27" i="5"/>
  <c r="S167" i="40" s="1"/>
  <c r="T27" i="5"/>
  <c r="T167" i="40" s="1"/>
  <c r="U27" i="5"/>
  <c r="U167" i="40" s="1"/>
  <c r="V27" i="5"/>
  <c r="V167" i="40" s="1"/>
  <c r="W27" i="5"/>
  <c r="W167" i="40" s="1"/>
  <c r="X27" i="5"/>
  <c r="X167" i="40" s="1"/>
  <c r="Y27" i="5"/>
  <c r="Y167" i="40" s="1"/>
  <c r="Z27" i="5"/>
  <c r="Z167" i="40" s="1"/>
  <c r="AA27" i="5"/>
  <c r="AA167" i="40" s="1"/>
  <c r="AB27" i="5"/>
  <c r="AB167" i="40" s="1"/>
  <c r="AC27" i="5"/>
  <c r="AC167" i="40" s="1"/>
  <c r="AD27" i="5"/>
  <c r="AD167" i="40" s="1"/>
  <c r="AE27" i="5"/>
  <c r="AE167" i="40" s="1"/>
  <c r="AF27" i="5"/>
  <c r="AF167" i="40" s="1"/>
  <c r="AG27" i="5"/>
  <c r="AG167" i="40" s="1"/>
  <c r="AH27" i="5"/>
  <c r="AH167" i="40" s="1"/>
  <c r="AI27" i="5"/>
  <c r="AI167" i="40" s="1"/>
  <c r="AJ27" i="5"/>
  <c r="AJ167" i="40" s="1"/>
  <c r="AK27" i="5"/>
  <c r="AK167" i="40" s="1"/>
  <c r="AL27" i="5"/>
  <c r="AL167" i="40" s="1"/>
  <c r="AM27" i="5"/>
  <c r="AM167" i="40" s="1"/>
  <c r="AN27" i="5"/>
  <c r="AN167" i="40" s="1"/>
  <c r="AO27" i="5"/>
  <c r="AO167" i="40" s="1"/>
  <c r="AP27" i="5"/>
  <c r="AP167" i="40" s="1"/>
  <c r="AQ27" i="5"/>
  <c r="AQ167" i="40" s="1"/>
  <c r="AR27" i="5"/>
  <c r="AR167" i="40" s="1"/>
  <c r="AS27" i="5"/>
  <c r="AS167" i="40" s="1"/>
  <c r="AT27" i="5"/>
  <c r="AT167" i="40" s="1"/>
  <c r="AU27" i="5"/>
  <c r="AU167" i="40" s="1"/>
  <c r="AV27" i="5"/>
  <c r="AV167" i="40" s="1"/>
  <c r="AW27" i="5"/>
  <c r="AW167" i="40" s="1"/>
  <c r="K28" i="5"/>
  <c r="K168" i="40" s="1"/>
  <c r="L28" i="5"/>
  <c r="L168" i="40" s="1"/>
  <c r="M28" i="5"/>
  <c r="M168" i="40" s="1"/>
  <c r="N28" i="5"/>
  <c r="N168" i="40" s="1"/>
  <c r="O28" i="5"/>
  <c r="O168" i="40" s="1"/>
  <c r="P28" i="5"/>
  <c r="P168" i="40" s="1"/>
  <c r="Q28" i="5"/>
  <c r="Q168" i="40" s="1"/>
  <c r="R28" i="5"/>
  <c r="R168" i="40" s="1"/>
  <c r="S28" i="5"/>
  <c r="S168" i="40" s="1"/>
  <c r="T28" i="5"/>
  <c r="T168" i="40" s="1"/>
  <c r="U28" i="5"/>
  <c r="U168" i="40" s="1"/>
  <c r="V28" i="5"/>
  <c r="V168" i="40" s="1"/>
  <c r="W28" i="5"/>
  <c r="W168" i="40" s="1"/>
  <c r="X28" i="5"/>
  <c r="X168" i="40" s="1"/>
  <c r="Y28" i="5"/>
  <c r="Y168" i="40" s="1"/>
  <c r="Z28" i="5"/>
  <c r="Z168" i="40" s="1"/>
  <c r="AA28" i="5"/>
  <c r="AA168" i="40" s="1"/>
  <c r="AB28" i="5"/>
  <c r="AB168" i="40" s="1"/>
  <c r="AC28" i="5"/>
  <c r="AC168" i="40" s="1"/>
  <c r="AD28" i="5"/>
  <c r="AD168" i="40" s="1"/>
  <c r="AE28" i="5"/>
  <c r="AE168" i="40" s="1"/>
  <c r="AF28" i="5"/>
  <c r="AF168" i="40" s="1"/>
  <c r="AG28" i="5"/>
  <c r="AG168" i="40" s="1"/>
  <c r="AH28" i="5"/>
  <c r="AH168" i="40" s="1"/>
  <c r="AI28" i="5"/>
  <c r="AI168" i="40" s="1"/>
  <c r="AJ28" i="5"/>
  <c r="AJ168" i="40" s="1"/>
  <c r="AK28" i="5"/>
  <c r="AK168" i="40" s="1"/>
  <c r="AL28" i="5"/>
  <c r="AL168" i="40" s="1"/>
  <c r="AM28" i="5"/>
  <c r="AM168" i="40" s="1"/>
  <c r="AN28" i="5"/>
  <c r="AN168" i="40" s="1"/>
  <c r="AO28" i="5"/>
  <c r="AO168" i="40" s="1"/>
  <c r="AP28" i="5"/>
  <c r="AP168" i="40" s="1"/>
  <c r="AQ28" i="5"/>
  <c r="AQ168" i="40" s="1"/>
  <c r="AR28" i="5"/>
  <c r="AR168" i="40" s="1"/>
  <c r="AS28" i="5"/>
  <c r="AS168" i="40" s="1"/>
  <c r="AT28" i="5"/>
  <c r="AT168" i="40" s="1"/>
  <c r="AU28" i="5"/>
  <c r="AU168" i="40" s="1"/>
  <c r="AV28" i="5"/>
  <c r="AV168" i="40" s="1"/>
  <c r="AW28" i="5"/>
  <c r="AW168" i="40" s="1"/>
  <c r="J21" i="5"/>
  <c r="J161" i="40" s="1"/>
  <c r="J22" i="5"/>
  <c r="J162" i="40" s="1"/>
  <c r="J23" i="5"/>
  <c r="J163" i="40" s="1"/>
  <c r="J24" i="5"/>
  <c r="J164" i="40" s="1"/>
  <c r="J25" i="5"/>
  <c r="J165" i="40" s="1"/>
  <c r="J26" i="5"/>
  <c r="J166" i="40" s="1"/>
  <c r="J27" i="5"/>
  <c r="J167" i="40" s="1"/>
  <c r="J28" i="5"/>
  <c r="J168" i="40" s="1"/>
  <c r="G21" i="5"/>
  <c r="G22" i="5"/>
  <c r="G23" i="5"/>
  <c r="G24" i="5"/>
  <c r="G25" i="5"/>
  <c r="G26" i="5"/>
  <c r="G27" i="5"/>
  <c r="G28" i="5"/>
  <c r="E22" i="5"/>
  <c r="E23" i="5"/>
  <c r="E24" i="5"/>
  <c r="E25" i="5"/>
  <c r="E26" i="5"/>
  <c r="E27" i="5"/>
  <c r="E28" i="5"/>
  <c r="E21" i="5"/>
  <c r="K15" i="5"/>
  <c r="K157" i="40" s="1"/>
  <c r="L15" i="5"/>
  <c r="L157" i="40" s="1"/>
  <c r="M15" i="5"/>
  <c r="M157" i="40" s="1"/>
  <c r="N15" i="5"/>
  <c r="N157" i="40" s="1"/>
  <c r="O15" i="5"/>
  <c r="O157" i="40" s="1"/>
  <c r="P15" i="5"/>
  <c r="P157" i="40" s="1"/>
  <c r="Q15" i="5"/>
  <c r="Q157" i="40" s="1"/>
  <c r="R15" i="5"/>
  <c r="R157" i="40" s="1"/>
  <c r="S15" i="5"/>
  <c r="S157" i="40" s="1"/>
  <c r="T15" i="5"/>
  <c r="T157" i="40" s="1"/>
  <c r="U15" i="5"/>
  <c r="U157" i="40" s="1"/>
  <c r="V15" i="5"/>
  <c r="V157" i="40" s="1"/>
  <c r="W15" i="5"/>
  <c r="W157" i="40" s="1"/>
  <c r="X15" i="5"/>
  <c r="X157" i="40" s="1"/>
  <c r="Y15" i="5"/>
  <c r="Y157" i="40" s="1"/>
  <c r="Z15" i="5"/>
  <c r="Z157" i="40" s="1"/>
  <c r="AA15" i="5"/>
  <c r="AA157" i="40" s="1"/>
  <c r="AB15" i="5"/>
  <c r="AB157" i="40" s="1"/>
  <c r="AC15" i="5"/>
  <c r="AC157" i="40" s="1"/>
  <c r="AD15" i="5"/>
  <c r="AD157" i="40" s="1"/>
  <c r="AE15" i="5"/>
  <c r="AE157" i="40" s="1"/>
  <c r="AF15" i="5"/>
  <c r="AF157" i="40" s="1"/>
  <c r="AG15" i="5"/>
  <c r="AG157" i="40" s="1"/>
  <c r="AH15" i="5"/>
  <c r="AH157" i="40" s="1"/>
  <c r="AI15" i="5"/>
  <c r="AI157" i="40" s="1"/>
  <c r="AJ15" i="5"/>
  <c r="AJ157" i="40" s="1"/>
  <c r="AK15" i="5"/>
  <c r="AK157" i="40" s="1"/>
  <c r="AL15" i="5"/>
  <c r="AL157" i="40" s="1"/>
  <c r="AM15" i="5"/>
  <c r="AM157" i="40" s="1"/>
  <c r="AN15" i="5"/>
  <c r="AN157" i="40" s="1"/>
  <c r="AO15" i="5"/>
  <c r="AO157" i="40" s="1"/>
  <c r="AP15" i="5"/>
  <c r="AP157" i="40" s="1"/>
  <c r="AQ15" i="5"/>
  <c r="AQ157" i="40" s="1"/>
  <c r="AR15" i="5"/>
  <c r="AR157" i="40" s="1"/>
  <c r="AS15" i="5"/>
  <c r="AS157" i="40" s="1"/>
  <c r="AT15" i="5"/>
  <c r="AT157" i="40" s="1"/>
  <c r="AU15" i="5"/>
  <c r="AU157" i="40" s="1"/>
  <c r="AV15" i="5"/>
  <c r="AV157" i="40" s="1"/>
  <c r="AW15" i="5"/>
  <c r="AW157" i="40" s="1"/>
  <c r="K16" i="5"/>
  <c r="K158" i="40" s="1"/>
  <c r="L16" i="5"/>
  <c r="L158" i="40" s="1"/>
  <c r="M16" i="5"/>
  <c r="M158" i="40" s="1"/>
  <c r="N16" i="5"/>
  <c r="N158" i="40" s="1"/>
  <c r="O16" i="5"/>
  <c r="O158" i="40" s="1"/>
  <c r="P16" i="5"/>
  <c r="P158" i="40" s="1"/>
  <c r="Q16" i="5"/>
  <c r="Q158" i="40" s="1"/>
  <c r="R16" i="5"/>
  <c r="R158" i="40" s="1"/>
  <c r="S16" i="5"/>
  <c r="S158" i="40" s="1"/>
  <c r="T16" i="5"/>
  <c r="T158" i="40" s="1"/>
  <c r="U16" i="5"/>
  <c r="U158" i="40" s="1"/>
  <c r="V16" i="5"/>
  <c r="V158" i="40" s="1"/>
  <c r="W16" i="5"/>
  <c r="W158" i="40" s="1"/>
  <c r="X16" i="5"/>
  <c r="X158" i="40" s="1"/>
  <c r="Y16" i="5"/>
  <c r="Y158" i="40" s="1"/>
  <c r="Z16" i="5"/>
  <c r="Z158" i="40" s="1"/>
  <c r="AA16" i="5"/>
  <c r="AA158" i="40" s="1"/>
  <c r="AB16" i="5"/>
  <c r="AB158" i="40" s="1"/>
  <c r="AC16" i="5"/>
  <c r="AC158" i="40" s="1"/>
  <c r="AD16" i="5"/>
  <c r="AD158" i="40" s="1"/>
  <c r="AE16" i="5"/>
  <c r="AE158" i="40" s="1"/>
  <c r="AF16" i="5"/>
  <c r="AF158" i="40" s="1"/>
  <c r="AG16" i="5"/>
  <c r="AG158" i="40" s="1"/>
  <c r="AH16" i="5"/>
  <c r="AH158" i="40" s="1"/>
  <c r="AI16" i="5"/>
  <c r="AI158" i="40" s="1"/>
  <c r="AJ16" i="5"/>
  <c r="AJ158" i="40" s="1"/>
  <c r="AK16" i="5"/>
  <c r="AK158" i="40" s="1"/>
  <c r="AL16" i="5"/>
  <c r="AL158" i="40" s="1"/>
  <c r="AM16" i="5"/>
  <c r="AM158" i="40" s="1"/>
  <c r="AN16" i="5"/>
  <c r="AN158" i="40" s="1"/>
  <c r="AO16" i="5"/>
  <c r="AO158" i="40" s="1"/>
  <c r="AP16" i="5"/>
  <c r="AP158" i="40" s="1"/>
  <c r="AQ16" i="5"/>
  <c r="AQ158" i="40" s="1"/>
  <c r="AR16" i="5"/>
  <c r="AR158" i="40" s="1"/>
  <c r="AS16" i="5"/>
  <c r="AS158" i="40" s="1"/>
  <c r="AT16" i="5"/>
  <c r="AT158" i="40" s="1"/>
  <c r="AU16" i="5"/>
  <c r="AU158" i="40" s="1"/>
  <c r="AV16" i="5"/>
  <c r="AV158" i="40" s="1"/>
  <c r="AW16" i="5"/>
  <c r="AW158" i="40" s="1"/>
  <c r="K17" i="5"/>
  <c r="K159" i="40" s="1"/>
  <c r="L17" i="5"/>
  <c r="L159" i="40" s="1"/>
  <c r="M17" i="5"/>
  <c r="M159" i="40" s="1"/>
  <c r="N17" i="5"/>
  <c r="N159" i="40" s="1"/>
  <c r="O17" i="5"/>
  <c r="O159" i="40" s="1"/>
  <c r="P17" i="5"/>
  <c r="P159" i="40" s="1"/>
  <c r="Q17" i="5"/>
  <c r="Q159" i="40" s="1"/>
  <c r="R17" i="5"/>
  <c r="R159" i="40" s="1"/>
  <c r="S17" i="5"/>
  <c r="S159" i="40" s="1"/>
  <c r="T17" i="5"/>
  <c r="T159" i="40" s="1"/>
  <c r="U17" i="5"/>
  <c r="U159" i="40" s="1"/>
  <c r="V17" i="5"/>
  <c r="V159" i="40" s="1"/>
  <c r="W17" i="5"/>
  <c r="W159" i="40" s="1"/>
  <c r="X17" i="5"/>
  <c r="X159" i="40" s="1"/>
  <c r="Y17" i="5"/>
  <c r="Y159" i="40" s="1"/>
  <c r="Z17" i="5"/>
  <c r="Z159" i="40" s="1"/>
  <c r="AA17" i="5"/>
  <c r="AA159" i="40" s="1"/>
  <c r="AB17" i="5"/>
  <c r="AB159" i="40" s="1"/>
  <c r="AC17" i="5"/>
  <c r="AC159" i="40" s="1"/>
  <c r="AD17" i="5"/>
  <c r="AD159" i="40" s="1"/>
  <c r="AE17" i="5"/>
  <c r="AE159" i="40" s="1"/>
  <c r="AF17" i="5"/>
  <c r="AF159" i="40" s="1"/>
  <c r="AG17" i="5"/>
  <c r="AG159" i="40" s="1"/>
  <c r="AH17" i="5"/>
  <c r="AH159" i="40" s="1"/>
  <c r="AI17" i="5"/>
  <c r="AI159" i="40" s="1"/>
  <c r="AJ17" i="5"/>
  <c r="AJ159" i="40" s="1"/>
  <c r="AK17" i="5"/>
  <c r="AK159" i="40" s="1"/>
  <c r="AL17" i="5"/>
  <c r="AL159" i="40" s="1"/>
  <c r="AM17" i="5"/>
  <c r="AM159" i="40" s="1"/>
  <c r="AN17" i="5"/>
  <c r="AN159" i="40" s="1"/>
  <c r="AO17" i="5"/>
  <c r="AO159" i="40" s="1"/>
  <c r="AP17" i="5"/>
  <c r="AP159" i="40" s="1"/>
  <c r="AQ17" i="5"/>
  <c r="AQ159" i="40" s="1"/>
  <c r="AR17" i="5"/>
  <c r="AR159" i="40" s="1"/>
  <c r="AS17" i="5"/>
  <c r="AS159" i="40" s="1"/>
  <c r="AT17" i="5"/>
  <c r="AT159" i="40" s="1"/>
  <c r="AU17" i="5"/>
  <c r="AU159" i="40" s="1"/>
  <c r="AV17" i="5"/>
  <c r="AV159" i="40" s="1"/>
  <c r="AW17" i="5"/>
  <c r="AW159" i="40" s="1"/>
  <c r="J15" i="5"/>
  <c r="J157" i="40" s="1"/>
  <c r="J16" i="5"/>
  <c r="J158" i="40" s="1"/>
  <c r="J17" i="5"/>
  <c r="J159" i="40" s="1"/>
  <c r="G15" i="5"/>
  <c r="G16" i="5"/>
  <c r="G17" i="5"/>
  <c r="E16" i="5"/>
  <c r="E17" i="5"/>
  <c r="E15" i="5"/>
  <c r="K8" i="5"/>
  <c r="K152" i="40" s="1"/>
  <c r="L8" i="5"/>
  <c r="L152" i="40" s="1"/>
  <c r="M8" i="5"/>
  <c r="M152" i="40" s="1"/>
  <c r="N8" i="5"/>
  <c r="N152" i="40" s="1"/>
  <c r="O8" i="5"/>
  <c r="O152" i="40" s="1"/>
  <c r="P8" i="5"/>
  <c r="P152" i="40" s="1"/>
  <c r="Q8" i="5"/>
  <c r="Q152" i="40" s="1"/>
  <c r="R8" i="5"/>
  <c r="R152" i="40" s="1"/>
  <c r="S8" i="5"/>
  <c r="S152" i="40" s="1"/>
  <c r="T8" i="5"/>
  <c r="T152" i="40" s="1"/>
  <c r="U8" i="5"/>
  <c r="U152" i="40" s="1"/>
  <c r="V8" i="5"/>
  <c r="V152" i="40" s="1"/>
  <c r="W8" i="5"/>
  <c r="W152" i="40" s="1"/>
  <c r="X8" i="5"/>
  <c r="X152" i="40" s="1"/>
  <c r="Y8" i="5"/>
  <c r="Y152" i="40" s="1"/>
  <c r="Z8" i="5"/>
  <c r="Z152" i="40" s="1"/>
  <c r="AA8" i="5"/>
  <c r="AA152" i="40" s="1"/>
  <c r="AB8" i="5"/>
  <c r="AB152" i="40" s="1"/>
  <c r="AC8" i="5"/>
  <c r="AC152" i="40" s="1"/>
  <c r="AD8" i="5"/>
  <c r="AD152" i="40" s="1"/>
  <c r="AE8" i="5"/>
  <c r="AE152" i="40" s="1"/>
  <c r="AF8" i="5"/>
  <c r="AF152" i="40" s="1"/>
  <c r="AG8" i="5"/>
  <c r="AG152" i="40" s="1"/>
  <c r="AH8" i="5"/>
  <c r="AH152" i="40" s="1"/>
  <c r="AI8" i="5"/>
  <c r="AI152" i="40" s="1"/>
  <c r="AJ8" i="5"/>
  <c r="AJ152" i="40" s="1"/>
  <c r="AK8" i="5"/>
  <c r="AK152" i="40" s="1"/>
  <c r="AL8" i="5"/>
  <c r="AL152" i="40" s="1"/>
  <c r="AM8" i="5"/>
  <c r="AM152" i="40" s="1"/>
  <c r="AN8" i="5"/>
  <c r="AN152" i="40" s="1"/>
  <c r="AO8" i="5"/>
  <c r="AO152" i="40" s="1"/>
  <c r="AP8" i="5"/>
  <c r="AP152" i="40" s="1"/>
  <c r="AQ8" i="5"/>
  <c r="AQ152" i="40" s="1"/>
  <c r="AR8" i="5"/>
  <c r="AR152" i="40" s="1"/>
  <c r="AS8" i="5"/>
  <c r="AS152" i="40" s="1"/>
  <c r="AT8" i="5"/>
  <c r="AT152" i="40" s="1"/>
  <c r="AU8" i="5"/>
  <c r="AU152" i="40" s="1"/>
  <c r="AV8" i="5"/>
  <c r="AV152" i="40" s="1"/>
  <c r="AW8" i="5"/>
  <c r="AW152" i="40" s="1"/>
  <c r="K9" i="5"/>
  <c r="K153" i="40" s="1"/>
  <c r="L9" i="5"/>
  <c r="L153" i="40" s="1"/>
  <c r="M9" i="5"/>
  <c r="M153" i="40" s="1"/>
  <c r="N9" i="5"/>
  <c r="N153" i="40" s="1"/>
  <c r="O9" i="5"/>
  <c r="O153" i="40" s="1"/>
  <c r="P9" i="5"/>
  <c r="P153" i="40" s="1"/>
  <c r="Q9" i="5"/>
  <c r="Q153" i="40" s="1"/>
  <c r="R9" i="5"/>
  <c r="R153" i="40" s="1"/>
  <c r="S9" i="5"/>
  <c r="S153" i="40" s="1"/>
  <c r="T9" i="5"/>
  <c r="T153" i="40" s="1"/>
  <c r="U9" i="5"/>
  <c r="U153" i="40" s="1"/>
  <c r="V9" i="5"/>
  <c r="V153" i="40" s="1"/>
  <c r="W9" i="5"/>
  <c r="W153" i="40" s="1"/>
  <c r="X9" i="5"/>
  <c r="X153" i="40" s="1"/>
  <c r="Y9" i="5"/>
  <c r="Y153" i="40" s="1"/>
  <c r="Z9" i="5"/>
  <c r="Z153" i="40" s="1"/>
  <c r="AA9" i="5"/>
  <c r="AA153" i="40" s="1"/>
  <c r="AB9" i="5"/>
  <c r="AB153" i="40" s="1"/>
  <c r="AC9" i="5"/>
  <c r="AC153" i="40" s="1"/>
  <c r="AD9" i="5"/>
  <c r="AD153" i="40" s="1"/>
  <c r="AE9" i="5"/>
  <c r="AE153" i="40" s="1"/>
  <c r="AF9" i="5"/>
  <c r="AF153" i="40" s="1"/>
  <c r="AG9" i="5"/>
  <c r="AG153" i="40" s="1"/>
  <c r="AH9" i="5"/>
  <c r="AH153" i="40" s="1"/>
  <c r="AI9" i="5"/>
  <c r="AI153" i="40" s="1"/>
  <c r="AJ9" i="5"/>
  <c r="AJ153" i="40" s="1"/>
  <c r="AK9" i="5"/>
  <c r="AK153" i="40" s="1"/>
  <c r="AL9" i="5"/>
  <c r="AL153" i="40" s="1"/>
  <c r="AM9" i="5"/>
  <c r="AM153" i="40" s="1"/>
  <c r="AN9" i="5"/>
  <c r="AN153" i="40" s="1"/>
  <c r="AO9" i="5"/>
  <c r="AO153" i="40" s="1"/>
  <c r="AP9" i="5"/>
  <c r="AP153" i="40" s="1"/>
  <c r="AQ9" i="5"/>
  <c r="AQ153" i="40" s="1"/>
  <c r="AR9" i="5"/>
  <c r="AR153" i="40" s="1"/>
  <c r="AS9" i="5"/>
  <c r="AS153" i="40" s="1"/>
  <c r="AT9" i="5"/>
  <c r="AT153" i="40" s="1"/>
  <c r="AU9" i="5"/>
  <c r="AU153" i="40" s="1"/>
  <c r="AV9" i="5"/>
  <c r="AV153" i="40" s="1"/>
  <c r="AW9" i="5"/>
  <c r="AW153" i="40" s="1"/>
  <c r="K10" i="5"/>
  <c r="K154" i="40" s="1"/>
  <c r="L10" i="5"/>
  <c r="L154" i="40" s="1"/>
  <c r="M10" i="5"/>
  <c r="M154" i="40" s="1"/>
  <c r="N10" i="5"/>
  <c r="N154" i="40" s="1"/>
  <c r="O10" i="5"/>
  <c r="O154" i="40" s="1"/>
  <c r="P10" i="5"/>
  <c r="P154" i="40" s="1"/>
  <c r="Q10" i="5"/>
  <c r="Q154" i="40" s="1"/>
  <c r="R10" i="5"/>
  <c r="R154" i="40" s="1"/>
  <c r="S10" i="5"/>
  <c r="S154" i="40" s="1"/>
  <c r="T10" i="5"/>
  <c r="T154" i="40" s="1"/>
  <c r="U10" i="5"/>
  <c r="U154" i="40" s="1"/>
  <c r="V10" i="5"/>
  <c r="V154" i="40" s="1"/>
  <c r="W10" i="5"/>
  <c r="W154" i="40" s="1"/>
  <c r="X10" i="5"/>
  <c r="X154" i="40" s="1"/>
  <c r="Y10" i="5"/>
  <c r="Y154" i="40" s="1"/>
  <c r="Z10" i="5"/>
  <c r="Z154" i="40" s="1"/>
  <c r="AA10" i="5"/>
  <c r="AA154" i="40" s="1"/>
  <c r="AB10" i="5"/>
  <c r="AB154" i="40" s="1"/>
  <c r="AC10" i="5"/>
  <c r="AC154" i="40" s="1"/>
  <c r="AD10" i="5"/>
  <c r="AD154" i="40" s="1"/>
  <c r="AE10" i="5"/>
  <c r="AE154" i="40" s="1"/>
  <c r="AF10" i="5"/>
  <c r="AF154" i="40" s="1"/>
  <c r="AG10" i="5"/>
  <c r="AG154" i="40" s="1"/>
  <c r="AH10" i="5"/>
  <c r="AH154" i="40" s="1"/>
  <c r="AI10" i="5"/>
  <c r="AI154" i="40" s="1"/>
  <c r="AJ10" i="5"/>
  <c r="AJ154" i="40" s="1"/>
  <c r="AK10" i="5"/>
  <c r="AK154" i="40" s="1"/>
  <c r="AL10" i="5"/>
  <c r="AL154" i="40" s="1"/>
  <c r="AM10" i="5"/>
  <c r="AM154" i="40" s="1"/>
  <c r="AN10" i="5"/>
  <c r="AN154" i="40" s="1"/>
  <c r="AO10" i="5"/>
  <c r="AO154" i="40" s="1"/>
  <c r="AP10" i="5"/>
  <c r="AP154" i="40" s="1"/>
  <c r="AQ10" i="5"/>
  <c r="AQ154" i="40" s="1"/>
  <c r="AR10" i="5"/>
  <c r="AR154" i="40" s="1"/>
  <c r="AS10" i="5"/>
  <c r="AS154" i="40" s="1"/>
  <c r="AT10" i="5"/>
  <c r="AT154" i="40" s="1"/>
  <c r="AU10" i="5"/>
  <c r="AU154" i="40" s="1"/>
  <c r="AV10" i="5"/>
  <c r="AV154" i="40" s="1"/>
  <c r="AW10" i="5"/>
  <c r="AW154" i="40" s="1"/>
  <c r="K11" i="5"/>
  <c r="K155" i="40" s="1"/>
  <c r="L11" i="5"/>
  <c r="L155" i="40" s="1"/>
  <c r="M11" i="5"/>
  <c r="M155" i="40" s="1"/>
  <c r="N11" i="5"/>
  <c r="N155" i="40" s="1"/>
  <c r="O11" i="5"/>
  <c r="O155" i="40" s="1"/>
  <c r="P11" i="5"/>
  <c r="P155" i="40" s="1"/>
  <c r="Q11" i="5"/>
  <c r="Q155" i="40" s="1"/>
  <c r="R11" i="5"/>
  <c r="R155" i="40" s="1"/>
  <c r="S11" i="5"/>
  <c r="S155" i="40" s="1"/>
  <c r="T11" i="5"/>
  <c r="T155" i="40" s="1"/>
  <c r="U11" i="5"/>
  <c r="U155" i="40" s="1"/>
  <c r="V11" i="5"/>
  <c r="V155" i="40" s="1"/>
  <c r="W11" i="5"/>
  <c r="W155" i="40" s="1"/>
  <c r="X11" i="5"/>
  <c r="X155" i="40" s="1"/>
  <c r="Y11" i="5"/>
  <c r="Y155" i="40" s="1"/>
  <c r="Z11" i="5"/>
  <c r="Z155" i="40" s="1"/>
  <c r="AA11" i="5"/>
  <c r="AA155" i="40" s="1"/>
  <c r="AB11" i="5"/>
  <c r="AB155" i="40" s="1"/>
  <c r="AC11" i="5"/>
  <c r="AC155" i="40" s="1"/>
  <c r="AD11" i="5"/>
  <c r="AD155" i="40" s="1"/>
  <c r="AE11" i="5"/>
  <c r="AE155" i="40" s="1"/>
  <c r="AF11" i="5"/>
  <c r="AF155" i="40" s="1"/>
  <c r="AG11" i="5"/>
  <c r="AG155" i="40" s="1"/>
  <c r="AH11" i="5"/>
  <c r="AH155" i="40" s="1"/>
  <c r="AI11" i="5"/>
  <c r="AI155" i="40" s="1"/>
  <c r="AJ11" i="5"/>
  <c r="AJ155" i="40" s="1"/>
  <c r="AK11" i="5"/>
  <c r="AK155" i="40" s="1"/>
  <c r="AL11" i="5"/>
  <c r="AL155" i="40" s="1"/>
  <c r="AM11" i="5"/>
  <c r="AM155" i="40" s="1"/>
  <c r="AN11" i="5"/>
  <c r="AN155" i="40" s="1"/>
  <c r="AO11" i="5"/>
  <c r="AO155" i="40" s="1"/>
  <c r="AP11" i="5"/>
  <c r="AP155" i="40" s="1"/>
  <c r="AQ11" i="5"/>
  <c r="AQ155" i="40" s="1"/>
  <c r="AR11" i="5"/>
  <c r="AR155" i="40" s="1"/>
  <c r="AS11" i="5"/>
  <c r="AS155" i="40" s="1"/>
  <c r="AT11" i="5"/>
  <c r="AT155" i="40" s="1"/>
  <c r="AU11" i="5"/>
  <c r="AU155" i="40" s="1"/>
  <c r="AV11" i="5"/>
  <c r="AV155" i="40" s="1"/>
  <c r="AW11" i="5"/>
  <c r="AW155" i="40" s="1"/>
  <c r="J9" i="5"/>
  <c r="J153" i="40" s="1"/>
  <c r="J10" i="5"/>
  <c r="J154" i="40" s="1"/>
  <c r="J11" i="5"/>
  <c r="J155" i="40" s="1"/>
  <c r="J8" i="5"/>
  <c r="J152" i="40" s="1"/>
  <c r="E9" i="5"/>
  <c r="G9" i="5"/>
  <c r="E10" i="5"/>
  <c r="G10" i="5"/>
  <c r="E11" i="5"/>
  <c r="G11" i="5"/>
  <c r="G8" i="5"/>
  <c r="AW83" i="31"/>
  <c r="AV83" i="31"/>
  <c r="AU83" i="31"/>
  <c r="AT83" i="31"/>
  <c r="AS83" i="31"/>
  <c r="AR83" i="31"/>
  <c r="AQ83" i="31"/>
  <c r="AP83" i="31"/>
  <c r="AO83" i="31"/>
  <c r="AN83" i="31"/>
  <c r="AM83" i="31"/>
  <c r="AL83" i="31"/>
  <c r="AK83" i="31"/>
  <c r="AJ83" i="31"/>
  <c r="AI83" i="31"/>
  <c r="AH83" i="31"/>
  <c r="AG83" i="31"/>
  <c r="AF83" i="31"/>
  <c r="AE83" i="31"/>
  <c r="AD83" i="31"/>
  <c r="AC83" i="31"/>
  <c r="AB83" i="31"/>
  <c r="AA83" i="31"/>
  <c r="Z83" i="31"/>
  <c r="Y83" i="31"/>
  <c r="X83" i="31"/>
  <c r="W83" i="31"/>
  <c r="V83" i="31"/>
  <c r="U83" i="31"/>
  <c r="T83" i="31"/>
  <c r="S83" i="31"/>
  <c r="R83" i="31"/>
  <c r="Q83" i="31"/>
  <c r="P83" i="31"/>
  <c r="O83" i="31"/>
  <c r="N83" i="31"/>
  <c r="M83" i="31"/>
  <c r="L83" i="31"/>
  <c r="K83" i="31"/>
  <c r="J83" i="31"/>
  <c r="H83" i="31"/>
  <c r="G83" i="31"/>
  <c r="F83" i="31"/>
  <c r="E83" i="31"/>
  <c r="E101" i="31" s="1"/>
  <c r="AW82" i="31"/>
  <c r="AV82" i="31"/>
  <c r="AU82" i="31"/>
  <c r="AT82" i="31"/>
  <c r="AS82" i="31"/>
  <c r="AR82" i="31"/>
  <c r="AQ82" i="31"/>
  <c r="AP82" i="31"/>
  <c r="AO82" i="31"/>
  <c r="AN82" i="31"/>
  <c r="AM82" i="31"/>
  <c r="AL82" i="31"/>
  <c r="AK82" i="31"/>
  <c r="AJ82" i="31"/>
  <c r="AI82" i="31"/>
  <c r="AH82" i="31"/>
  <c r="AG82" i="31"/>
  <c r="AF82" i="31"/>
  <c r="AE82" i="31"/>
  <c r="AD82" i="31"/>
  <c r="AC82" i="31"/>
  <c r="AB82" i="31"/>
  <c r="AA82" i="31"/>
  <c r="Z82" i="31"/>
  <c r="Y82" i="31"/>
  <c r="X82" i="31"/>
  <c r="W82" i="31"/>
  <c r="V82" i="31"/>
  <c r="U82" i="31"/>
  <c r="T82" i="31"/>
  <c r="S82" i="31"/>
  <c r="R82" i="31"/>
  <c r="Q82" i="31"/>
  <c r="P82" i="31"/>
  <c r="O82" i="31"/>
  <c r="N82" i="31"/>
  <c r="M82" i="31"/>
  <c r="L82" i="31"/>
  <c r="K82" i="31"/>
  <c r="J82" i="31"/>
  <c r="H82" i="31"/>
  <c r="G82" i="31"/>
  <c r="F82" i="31"/>
  <c r="E82" i="31"/>
  <c r="E100" i="31" s="1"/>
  <c r="AW81" i="31"/>
  <c r="AV81" i="31"/>
  <c r="AU81" i="31"/>
  <c r="AT81" i="31"/>
  <c r="AS81" i="31"/>
  <c r="AR81" i="31"/>
  <c r="AQ81" i="31"/>
  <c r="AP81" i="31"/>
  <c r="AO81" i="31"/>
  <c r="AN81" i="31"/>
  <c r="AM81" i="31"/>
  <c r="AL81" i="31"/>
  <c r="AK81" i="31"/>
  <c r="AJ81" i="31"/>
  <c r="AI81" i="31"/>
  <c r="AH81" i="31"/>
  <c r="AG81" i="31"/>
  <c r="AF81" i="31"/>
  <c r="AE81" i="31"/>
  <c r="AD81" i="31"/>
  <c r="AC81" i="31"/>
  <c r="AB81" i="31"/>
  <c r="AA81" i="31"/>
  <c r="Z81" i="31"/>
  <c r="Y81" i="31"/>
  <c r="X81" i="31"/>
  <c r="W81" i="31"/>
  <c r="V81" i="31"/>
  <c r="U81" i="31"/>
  <c r="T81" i="31"/>
  <c r="S81" i="31"/>
  <c r="R81" i="31"/>
  <c r="Q81" i="31"/>
  <c r="P81" i="31"/>
  <c r="O81" i="31"/>
  <c r="N81" i="31"/>
  <c r="M81" i="31"/>
  <c r="L81" i="31"/>
  <c r="K81" i="31"/>
  <c r="J81" i="31"/>
  <c r="H81" i="31"/>
  <c r="G81" i="31"/>
  <c r="F81" i="31"/>
  <c r="E81" i="31"/>
  <c r="E99" i="31" s="1"/>
  <c r="AW80" i="31"/>
  <c r="AV80" i="31"/>
  <c r="AU80" i="31"/>
  <c r="AT80" i="31"/>
  <c r="AS80" i="31"/>
  <c r="AR80" i="31"/>
  <c r="AQ80" i="31"/>
  <c r="AP80" i="31"/>
  <c r="AO80" i="31"/>
  <c r="AN80" i="31"/>
  <c r="AM80" i="31"/>
  <c r="AL80" i="31"/>
  <c r="AK80" i="31"/>
  <c r="AJ80" i="31"/>
  <c r="AI80" i="31"/>
  <c r="AH80" i="31"/>
  <c r="AG80" i="31"/>
  <c r="AF80" i="31"/>
  <c r="AE80" i="31"/>
  <c r="AD80" i="31"/>
  <c r="AC80" i="31"/>
  <c r="AB80" i="31"/>
  <c r="AA80" i="31"/>
  <c r="Z80" i="31"/>
  <c r="Y80" i="31"/>
  <c r="X80" i="31"/>
  <c r="W80" i="31"/>
  <c r="V80" i="31"/>
  <c r="U80" i="31"/>
  <c r="T80" i="31"/>
  <c r="S80" i="31"/>
  <c r="R80" i="31"/>
  <c r="Q80" i="31"/>
  <c r="P80" i="31"/>
  <c r="O80" i="31"/>
  <c r="N80" i="31"/>
  <c r="M80" i="31"/>
  <c r="L80" i="31"/>
  <c r="K80" i="31"/>
  <c r="J80" i="31"/>
  <c r="H80" i="31"/>
  <c r="G80" i="31"/>
  <c r="F80" i="31"/>
  <c r="E80" i="31"/>
  <c r="E98" i="31" s="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J97" i="31" s="1"/>
  <c r="H79" i="31"/>
  <c r="G79" i="31"/>
  <c r="F79" i="31"/>
  <c r="E79" i="31"/>
  <c r="E97" i="31" s="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H78" i="31"/>
  <c r="G78" i="31"/>
  <c r="F78" i="31"/>
  <c r="E78" i="31"/>
  <c r="E96" i="31" s="1"/>
  <c r="AW77" i="31"/>
  <c r="AV77" i="31"/>
  <c r="AU77" i="31"/>
  <c r="AT77" i="31"/>
  <c r="AS77" i="31"/>
  <c r="AR77" i="31"/>
  <c r="AQ77" i="31"/>
  <c r="AP77" i="31"/>
  <c r="AO77" i="31"/>
  <c r="AN77" i="31"/>
  <c r="AM77" i="31"/>
  <c r="AL77" i="31"/>
  <c r="AK77" i="31"/>
  <c r="AJ77" i="31"/>
  <c r="AI77" i="31"/>
  <c r="AH77" i="31"/>
  <c r="AG77" i="31"/>
  <c r="AF77" i="31"/>
  <c r="AE77" i="31"/>
  <c r="AD77" i="31"/>
  <c r="AC77" i="31"/>
  <c r="AB77" i="31"/>
  <c r="AA77" i="31"/>
  <c r="Z77" i="31"/>
  <c r="Y77" i="31"/>
  <c r="X77" i="31"/>
  <c r="W77" i="31"/>
  <c r="V77" i="31"/>
  <c r="U77" i="31"/>
  <c r="T77" i="31"/>
  <c r="S77" i="31"/>
  <c r="R77" i="31"/>
  <c r="Q77" i="31"/>
  <c r="P77" i="31"/>
  <c r="O77" i="31"/>
  <c r="N77" i="31"/>
  <c r="M77" i="31"/>
  <c r="L77" i="31"/>
  <c r="K77" i="31"/>
  <c r="J77" i="31"/>
  <c r="H77" i="31"/>
  <c r="G77" i="31"/>
  <c r="F77" i="31"/>
  <c r="E77" i="31"/>
  <c r="E95" i="31" s="1"/>
  <c r="AW76" i="31"/>
  <c r="AV76" i="31"/>
  <c r="AU76" i="31"/>
  <c r="AT76" i="31"/>
  <c r="AS76" i="31"/>
  <c r="AR76" i="31"/>
  <c r="AQ76" i="31"/>
  <c r="AP76" i="31"/>
  <c r="AO76" i="31"/>
  <c r="AN76" i="31"/>
  <c r="AM76" i="31"/>
  <c r="AL76" i="31"/>
  <c r="AK76" i="31"/>
  <c r="AJ76" i="31"/>
  <c r="AI76" i="31"/>
  <c r="AH76" i="31"/>
  <c r="AG76" i="31"/>
  <c r="AF76" i="31"/>
  <c r="AE76" i="31"/>
  <c r="AD76" i="31"/>
  <c r="AC76" i="31"/>
  <c r="AB76" i="31"/>
  <c r="AA76" i="31"/>
  <c r="Z76" i="31"/>
  <c r="Y76" i="31"/>
  <c r="X76" i="31"/>
  <c r="W76" i="31"/>
  <c r="V76" i="31"/>
  <c r="U76" i="31"/>
  <c r="T76" i="31"/>
  <c r="S76" i="31"/>
  <c r="R76" i="31"/>
  <c r="Q76" i="31"/>
  <c r="P76" i="31"/>
  <c r="O76" i="31"/>
  <c r="N76" i="31"/>
  <c r="M76" i="31"/>
  <c r="L76" i="31"/>
  <c r="K76" i="31"/>
  <c r="J76" i="31"/>
  <c r="H76" i="31"/>
  <c r="G76" i="31"/>
  <c r="F76" i="31"/>
  <c r="E76" i="31"/>
  <c r="E94" i="31" s="1"/>
  <c r="AW75" i="31"/>
  <c r="AV75" i="31"/>
  <c r="AU75" i="31"/>
  <c r="AT75" i="31"/>
  <c r="AS75" i="31"/>
  <c r="AR75" i="31"/>
  <c r="AQ75" i="31"/>
  <c r="AP75" i="31"/>
  <c r="AO75" i="31"/>
  <c r="AN75" i="31"/>
  <c r="AM75" i="31"/>
  <c r="AL75" i="31"/>
  <c r="AK75" i="31"/>
  <c r="AJ75" i="31"/>
  <c r="AI75" i="31"/>
  <c r="AH75" i="31"/>
  <c r="AG75" i="31"/>
  <c r="AF75" i="31"/>
  <c r="AE75" i="31"/>
  <c r="AD75" i="31"/>
  <c r="AC75" i="31"/>
  <c r="AB75" i="31"/>
  <c r="AA75" i="31"/>
  <c r="Z75" i="31"/>
  <c r="Y75" i="31"/>
  <c r="X75" i="31"/>
  <c r="W75" i="31"/>
  <c r="V75" i="31"/>
  <c r="U75" i="31"/>
  <c r="T75" i="31"/>
  <c r="S75" i="31"/>
  <c r="R75" i="31"/>
  <c r="Q75" i="31"/>
  <c r="P75" i="31"/>
  <c r="O75" i="31"/>
  <c r="N75" i="31"/>
  <c r="M75" i="31"/>
  <c r="L75" i="31"/>
  <c r="K75" i="31"/>
  <c r="J75" i="31"/>
  <c r="H75" i="31"/>
  <c r="G75" i="31"/>
  <c r="F75" i="31"/>
  <c r="E75" i="31"/>
  <c r="E93" i="31" s="1"/>
  <c r="AW74" i="31"/>
  <c r="AV74" i="31"/>
  <c r="AU74" i="31"/>
  <c r="AT74" i="31"/>
  <c r="AS74" i="31"/>
  <c r="AR74" i="31"/>
  <c r="AQ74" i="31"/>
  <c r="AP74" i="31"/>
  <c r="AO74" i="31"/>
  <c r="AN74" i="31"/>
  <c r="AM74" i="31"/>
  <c r="AL74" i="31"/>
  <c r="AK74" i="31"/>
  <c r="AJ74" i="31"/>
  <c r="AI74" i="31"/>
  <c r="AH74" i="31"/>
  <c r="AG74" i="31"/>
  <c r="AF74" i="31"/>
  <c r="AE74" i="31"/>
  <c r="AD74" i="31"/>
  <c r="AC74" i="31"/>
  <c r="AB74" i="31"/>
  <c r="AA74" i="31"/>
  <c r="Z74" i="31"/>
  <c r="Y74" i="31"/>
  <c r="X74" i="31"/>
  <c r="W74" i="31"/>
  <c r="V74" i="31"/>
  <c r="U74" i="31"/>
  <c r="T74" i="31"/>
  <c r="S74" i="31"/>
  <c r="R74" i="31"/>
  <c r="Q74" i="31"/>
  <c r="P74" i="31"/>
  <c r="O74" i="31"/>
  <c r="N74" i="31"/>
  <c r="M74" i="31"/>
  <c r="L74" i="31"/>
  <c r="K74" i="31"/>
  <c r="J74" i="31"/>
  <c r="H74" i="31"/>
  <c r="G74" i="31"/>
  <c r="F74" i="31"/>
  <c r="E74" i="31"/>
  <c r="E92" i="31" s="1"/>
  <c r="AW73" i="31"/>
  <c r="AV73" i="31"/>
  <c r="AU73" i="31"/>
  <c r="AT73" i="31"/>
  <c r="AS73" i="31"/>
  <c r="AR73" i="31"/>
  <c r="AQ73" i="31"/>
  <c r="AP73" i="31"/>
  <c r="AO73" i="31"/>
  <c r="AN73" i="31"/>
  <c r="AM73" i="31"/>
  <c r="AL73" i="31"/>
  <c r="AK73" i="31"/>
  <c r="AJ73" i="31"/>
  <c r="AI73" i="31"/>
  <c r="AH73" i="31"/>
  <c r="AG73" i="31"/>
  <c r="AF73" i="31"/>
  <c r="AE73" i="31"/>
  <c r="AD73" i="31"/>
  <c r="AC73" i="31"/>
  <c r="AB73" i="31"/>
  <c r="AA73" i="31"/>
  <c r="Z73" i="31"/>
  <c r="Y73" i="31"/>
  <c r="X73" i="31"/>
  <c r="W73" i="31"/>
  <c r="V73" i="31"/>
  <c r="U73" i="31"/>
  <c r="T73" i="31"/>
  <c r="S73" i="31"/>
  <c r="R73" i="31"/>
  <c r="Q73" i="31"/>
  <c r="P73" i="31"/>
  <c r="O73" i="31"/>
  <c r="N73" i="31"/>
  <c r="M73" i="31"/>
  <c r="L73" i="31"/>
  <c r="K73" i="31"/>
  <c r="J73" i="31"/>
  <c r="H73" i="31"/>
  <c r="G73" i="31"/>
  <c r="F73" i="31"/>
  <c r="E73" i="31"/>
  <c r="E91" i="31" s="1"/>
  <c r="AW72" i="31"/>
  <c r="AV72" i="31"/>
  <c r="AU72" i="31"/>
  <c r="AT72" i="31"/>
  <c r="AS72" i="31"/>
  <c r="AR72" i="31"/>
  <c r="AQ72" i="31"/>
  <c r="AP72" i="31"/>
  <c r="AO72" i="31"/>
  <c r="AN72" i="31"/>
  <c r="AM72" i="31"/>
  <c r="AL72" i="31"/>
  <c r="AK72" i="31"/>
  <c r="AJ72" i="31"/>
  <c r="AI72" i="31"/>
  <c r="AH72" i="31"/>
  <c r="AG72" i="31"/>
  <c r="AF72" i="31"/>
  <c r="AE72" i="31"/>
  <c r="AD72" i="31"/>
  <c r="AC72" i="31"/>
  <c r="AB72" i="31"/>
  <c r="AA72" i="31"/>
  <c r="Z72" i="31"/>
  <c r="Y72" i="31"/>
  <c r="X72" i="31"/>
  <c r="W72" i="31"/>
  <c r="V72" i="31"/>
  <c r="U72" i="31"/>
  <c r="T72" i="31"/>
  <c r="S72" i="31"/>
  <c r="R72" i="31"/>
  <c r="Q72" i="31"/>
  <c r="P72" i="31"/>
  <c r="O72" i="31"/>
  <c r="N72" i="31"/>
  <c r="M72" i="31"/>
  <c r="L72" i="31"/>
  <c r="K72" i="31"/>
  <c r="J72" i="31"/>
  <c r="H72" i="31"/>
  <c r="G72" i="31"/>
  <c r="F72" i="31"/>
  <c r="E72" i="31"/>
  <c r="E90" i="31" s="1"/>
  <c r="AW71" i="31"/>
  <c r="AV71" i="31"/>
  <c r="AU71" i="31"/>
  <c r="AT71" i="31"/>
  <c r="AS71" i="31"/>
  <c r="AR71" i="31"/>
  <c r="AQ71" i="31"/>
  <c r="AP71" i="31"/>
  <c r="AO71" i="31"/>
  <c r="AN71" i="31"/>
  <c r="AM71" i="31"/>
  <c r="AL71" i="31"/>
  <c r="AK71" i="31"/>
  <c r="AJ71" i="31"/>
  <c r="AI71" i="31"/>
  <c r="AH71" i="31"/>
  <c r="AG71" i="31"/>
  <c r="AF71" i="31"/>
  <c r="AE71" i="31"/>
  <c r="AD71" i="31"/>
  <c r="AC71" i="31"/>
  <c r="AB71" i="31"/>
  <c r="AA71" i="31"/>
  <c r="Z71" i="31"/>
  <c r="Y71" i="31"/>
  <c r="X71" i="31"/>
  <c r="W71" i="31"/>
  <c r="V71" i="31"/>
  <c r="U71" i="31"/>
  <c r="T71" i="31"/>
  <c r="S71" i="31"/>
  <c r="R71" i="31"/>
  <c r="Q71" i="31"/>
  <c r="P71" i="31"/>
  <c r="O71" i="31"/>
  <c r="N71" i="31"/>
  <c r="M71" i="31"/>
  <c r="L71" i="31"/>
  <c r="K71" i="31"/>
  <c r="J71" i="31"/>
  <c r="H71" i="31"/>
  <c r="G71" i="31"/>
  <c r="F71" i="31"/>
  <c r="E71" i="31"/>
  <c r="E89" i="31" s="1"/>
  <c r="AW68" i="31"/>
  <c r="AV68" i="31"/>
  <c r="AU68" i="31"/>
  <c r="AT68" i="31"/>
  <c r="AS68" i="31"/>
  <c r="AR68" i="31"/>
  <c r="AQ68" i="31"/>
  <c r="AQ84" i="31" s="1"/>
  <c r="AP68" i="31"/>
  <c r="AO68" i="31"/>
  <c r="AN68" i="31"/>
  <c r="AM68" i="31"/>
  <c r="AL68" i="31"/>
  <c r="AK68" i="31"/>
  <c r="AK84" i="31" s="1"/>
  <c r="AJ68" i="31"/>
  <c r="AJ84" i="31" s="1"/>
  <c r="AI68" i="31"/>
  <c r="AH68" i="31"/>
  <c r="AG68" i="31"/>
  <c r="AF68" i="31"/>
  <c r="AE68" i="31"/>
  <c r="AD68" i="31"/>
  <c r="AC68" i="31"/>
  <c r="AB68" i="31"/>
  <c r="AB84" i="31" s="1"/>
  <c r="AB138" i="40" s="1"/>
  <c r="AA68" i="31"/>
  <c r="AA84" i="31" s="1"/>
  <c r="AA138" i="40" s="1"/>
  <c r="Z68" i="31"/>
  <c r="Y68" i="31"/>
  <c r="X68" i="31"/>
  <c r="W68" i="31"/>
  <c r="V68" i="31"/>
  <c r="U68" i="31"/>
  <c r="U84" i="31" s="1"/>
  <c r="U138" i="40" s="1"/>
  <c r="T68" i="31"/>
  <c r="S68" i="31"/>
  <c r="S84" i="31" s="1"/>
  <c r="S138" i="40" s="1"/>
  <c r="R68" i="31"/>
  <c r="Q68" i="31"/>
  <c r="P68" i="31"/>
  <c r="O68" i="31"/>
  <c r="N68" i="31"/>
  <c r="M68" i="31"/>
  <c r="L68" i="31"/>
  <c r="L84" i="31" s="1"/>
  <c r="L138" i="40" s="1"/>
  <c r="K68" i="31"/>
  <c r="K84" i="31" s="1"/>
  <c r="K138" i="40" s="1"/>
  <c r="J68" i="31"/>
  <c r="H68" i="31"/>
  <c r="G68" i="31"/>
  <c r="F68" i="31"/>
  <c r="E68" i="31"/>
  <c r="E86" i="31" s="1"/>
  <c r="AW64" i="31"/>
  <c r="AV64" i="31"/>
  <c r="AU64" i="31"/>
  <c r="AT64" i="31"/>
  <c r="AS64" i="31"/>
  <c r="AR64" i="31"/>
  <c r="AQ64" i="31"/>
  <c r="AP64" i="31"/>
  <c r="AO64" i="31"/>
  <c r="AN64" i="31"/>
  <c r="AM64" i="31"/>
  <c r="AL64" i="31"/>
  <c r="AK64" i="31"/>
  <c r="AJ64" i="31"/>
  <c r="AI64" i="31"/>
  <c r="AH64" i="31"/>
  <c r="AG64" i="31"/>
  <c r="AF64" i="31"/>
  <c r="AE64" i="31"/>
  <c r="AD64" i="31"/>
  <c r="AC64" i="31"/>
  <c r="AB64" i="31"/>
  <c r="AA64" i="31"/>
  <c r="Z64" i="31"/>
  <c r="Y64" i="31"/>
  <c r="X64" i="31"/>
  <c r="W64" i="31"/>
  <c r="V64" i="31"/>
  <c r="U64" i="31"/>
  <c r="T64" i="31"/>
  <c r="S64" i="31"/>
  <c r="R64" i="31"/>
  <c r="Q64" i="31"/>
  <c r="P64" i="31"/>
  <c r="O64" i="31"/>
  <c r="N64" i="31"/>
  <c r="M64" i="31"/>
  <c r="L64" i="31"/>
  <c r="K64" i="31"/>
  <c r="J64" i="31"/>
  <c r="G64" i="31"/>
  <c r="F64" i="31"/>
  <c r="E64" i="31"/>
  <c r="AW63" i="31"/>
  <c r="AV63" i="31"/>
  <c r="AU63" i="31"/>
  <c r="AT63" i="31"/>
  <c r="AS63" i="31"/>
  <c r="AR63" i="31"/>
  <c r="AQ63" i="31"/>
  <c r="AP63" i="31"/>
  <c r="AO63" i="31"/>
  <c r="AN63" i="31"/>
  <c r="AM63" i="31"/>
  <c r="AL63" i="31"/>
  <c r="AK63" i="31"/>
  <c r="AJ63" i="31"/>
  <c r="AI63" i="31"/>
  <c r="AH63" i="31"/>
  <c r="AG63" i="31"/>
  <c r="AF63" i="31"/>
  <c r="AE63" i="31"/>
  <c r="AD63" i="31"/>
  <c r="AC63" i="31"/>
  <c r="AB63" i="31"/>
  <c r="AA63" i="31"/>
  <c r="Z63" i="31"/>
  <c r="Y63" i="31"/>
  <c r="X63" i="31"/>
  <c r="W63" i="31"/>
  <c r="V63" i="31"/>
  <c r="U63" i="31"/>
  <c r="T63" i="31"/>
  <c r="S63" i="31"/>
  <c r="R63" i="31"/>
  <c r="Q63" i="31"/>
  <c r="P63" i="31"/>
  <c r="O63" i="31"/>
  <c r="N63" i="31"/>
  <c r="M63" i="31"/>
  <c r="L63" i="31"/>
  <c r="K63" i="31"/>
  <c r="J63" i="31"/>
  <c r="G63" i="31"/>
  <c r="F63" i="31"/>
  <c r="E63" i="31"/>
  <c r="AW62" i="31"/>
  <c r="AV62" i="31"/>
  <c r="AU62" i="31"/>
  <c r="AT62" i="31"/>
  <c r="AS62" i="31"/>
  <c r="AR62" i="31"/>
  <c r="AQ62" i="31"/>
  <c r="AP62" i="31"/>
  <c r="AO62" i="31"/>
  <c r="AN62" i="31"/>
  <c r="AM62" i="31"/>
  <c r="AL62" i="31"/>
  <c r="AK62" i="31"/>
  <c r="AJ62" i="31"/>
  <c r="AI62" i="31"/>
  <c r="AH62" i="31"/>
  <c r="AG62" i="31"/>
  <c r="AF62" i="31"/>
  <c r="AE62" i="31"/>
  <c r="AD62" i="31"/>
  <c r="AC62" i="31"/>
  <c r="AB62" i="31"/>
  <c r="AA62" i="31"/>
  <c r="Z62" i="31"/>
  <c r="Y62" i="31"/>
  <c r="X62" i="31"/>
  <c r="W62" i="31"/>
  <c r="V62" i="31"/>
  <c r="U62" i="31"/>
  <c r="T62" i="31"/>
  <c r="S62" i="31"/>
  <c r="R62" i="31"/>
  <c r="Q62" i="31"/>
  <c r="P62" i="31"/>
  <c r="O62" i="31"/>
  <c r="N62" i="31"/>
  <c r="M62" i="31"/>
  <c r="L62" i="31"/>
  <c r="K62" i="31"/>
  <c r="J62" i="31"/>
  <c r="G62" i="31"/>
  <c r="F62" i="31"/>
  <c r="E62" i="31"/>
  <c r="AW61" i="31"/>
  <c r="AV61" i="31"/>
  <c r="AU61" i="31"/>
  <c r="AT61" i="31"/>
  <c r="AS61" i="31"/>
  <c r="AR61" i="31"/>
  <c r="AQ61" i="31"/>
  <c r="AP61" i="31"/>
  <c r="AO61" i="31"/>
  <c r="AN61" i="31"/>
  <c r="AM61" i="31"/>
  <c r="AL61" i="31"/>
  <c r="AK61" i="31"/>
  <c r="AJ61" i="31"/>
  <c r="AI61" i="31"/>
  <c r="AH61" i="31"/>
  <c r="AG61" i="31"/>
  <c r="AF61" i="31"/>
  <c r="AE61" i="31"/>
  <c r="AD61" i="31"/>
  <c r="AC61" i="31"/>
  <c r="AB61" i="31"/>
  <c r="AA61" i="31"/>
  <c r="Z61" i="31"/>
  <c r="Y61" i="31"/>
  <c r="X61" i="31"/>
  <c r="W61" i="31"/>
  <c r="V61" i="31"/>
  <c r="U61" i="31"/>
  <c r="T61" i="31"/>
  <c r="S61" i="31"/>
  <c r="R61" i="31"/>
  <c r="Q61" i="31"/>
  <c r="P61" i="31"/>
  <c r="O61" i="31"/>
  <c r="N61" i="31"/>
  <c r="M61" i="31"/>
  <c r="L61" i="31"/>
  <c r="K61" i="31"/>
  <c r="J61" i="31"/>
  <c r="G61" i="31"/>
  <c r="F61" i="31"/>
  <c r="E61" i="31"/>
  <c r="AW60" i="31"/>
  <c r="AV60" i="31"/>
  <c r="AU60" i="31"/>
  <c r="AT60" i="31"/>
  <c r="AS60" i="31"/>
  <c r="AR60" i="31"/>
  <c r="AQ60" i="31"/>
  <c r="AP60" i="31"/>
  <c r="AO60" i="31"/>
  <c r="AN60" i="31"/>
  <c r="AM60" i="31"/>
  <c r="AL60" i="31"/>
  <c r="AK60" i="31"/>
  <c r="AJ60" i="31"/>
  <c r="AI60" i="31"/>
  <c r="AH60" i="31"/>
  <c r="AG60" i="31"/>
  <c r="AF60" i="31"/>
  <c r="AE60" i="31"/>
  <c r="AD60" i="31"/>
  <c r="AC60" i="31"/>
  <c r="AB60" i="31"/>
  <c r="AA60" i="31"/>
  <c r="Z60" i="31"/>
  <c r="Y60" i="31"/>
  <c r="X60" i="31"/>
  <c r="W60" i="31"/>
  <c r="V60" i="31"/>
  <c r="U60" i="31"/>
  <c r="T60" i="31"/>
  <c r="S60" i="31"/>
  <c r="R60" i="31"/>
  <c r="Q60" i="31"/>
  <c r="P60" i="31"/>
  <c r="O60" i="31"/>
  <c r="N60" i="31"/>
  <c r="M60" i="31"/>
  <c r="L60" i="31"/>
  <c r="K60" i="31"/>
  <c r="J60" i="31"/>
  <c r="G60" i="31"/>
  <c r="F60" i="31"/>
  <c r="E60" i="31"/>
  <c r="AW59" i="31"/>
  <c r="AV59" i="31"/>
  <c r="AU59" i="31"/>
  <c r="AT59" i="31"/>
  <c r="AS59" i="31"/>
  <c r="AR59" i="31"/>
  <c r="AQ59" i="31"/>
  <c r="AP59" i="31"/>
  <c r="AO59" i="31"/>
  <c r="AN59" i="31"/>
  <c r="AM59" i="31"/>
  <c r="AL59" i="31"/>
  <c r="AK59" i="31"/>
  <c r="AJ59" i="31"/>
  <c r="AI59" i="31"/>
  <c r="AH59" i="31"/>
  <c r="AG59" i="31"/>
  <c r="AF59" i="31"/>
  <c r="AE59" i="31"/>
  <c r="AD59" i="31"/>
  <c r="AC59" i="31"/>
  <c r="AB59" i="31"/>
  <c r="AA59" i="31"/>
  <c r="Z59" i="31"/>
  <c r="Y59" i="31"/>
  <c r="X59" i="31"/>
  <c r="W59" i="31"/>
  <c r="V59" i="31"/>
  <c r="U59" i="31"/>
  <c r="T59" i="31"/>
  <c r="S59" i="31"/>
  <c r="R59" i="31"/>
  <c r="Q59" i="31"/>
  <c r="P59" i="31"/>
  <c r="O59" i="31"/>
  <c r="N59" i="31"/>
  <c r="M59" i="31"/>
  <c r="L59" i="31"/>
  <c r="K59" i="31"/>
  <c r="J59" i="31"/>
  <c r="G59" i="31"/>
  <c r="F59" i="31"/>
  <c r="E59" i="31"/>
  <c r="AW58" i="31"/>
  <c r="AV58" i="31"/>
  <c r="AU58" i="31"/>
  <c r="AT58" i="31"/>
  <c r="AS58" i="31"/>
  <c r="AR58" i="31"/>
  <c r="AQ58" i="31"/>
  <c r="AP58" i="31"/>
  <c r="AO58" i="31"/>
  <c r="AN58"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G58" i="31"/>
  <c r="F58" i="31"/>
  <c r="E58" i="31"/>
  <c r="AW57" i="31"/>
  <c r="AV57" i="31"/>
  <c r="AU57" i="31"/>
  <c r="AT57" i="31"/>
  <c r="AS57" i="31"/>
  <c r="AR57" i="31"/>
  <c r="AQ57" i="31"/>
  <c r="AP57" i="31"/>
  <c r="AO57" i="31"/>
  <c r="AN57" i="31"/>
  <c r="AM57" i="31"/>
  <c r="AL57" i="31"/>
  <c r="AK57" i="31"/>
  <c r="AJ57" i="31"/>
  <c r="AI57" i="31"/>
  <c r="AH57" i="31"/>
  <c r="AG57" i="31"/>
  <c r="AF57" i="31"/>
  <c r="AE57" i="31"/>
  <c r="AD57" i="31"/>
  <c r="AC57" i="31"/>
  <c r="AB57" i="31"/>
  <c r="AA57" i="31"/>
  <c r="Z57" i="31"/>
  <c r="Y57" i="31"/>
  <c r="X57" i="31"/>
  <c r="W57" i="31"/>
  <c r="V57" i="31"/>
  <c r="U57" i="31"/>
  <c r="T57" i="31"/>
  <c r="S57" i="31"/>
  <c r="R57" i="31"/>
  <c r="Q57" i="31"/>
  <c r="P57" i="31"/>
  <c r="O57" i="31"/>
  <c r="N57" i="31"/>
  <c r="M57" i="31"/>
  <c r="L57" i="31"/>
  <c r="K57" i="31"/>
  <c r="J57" i="31"/>
  <c r="G57" i="31"/>
  <c r="F57" i="31"/>
  <c r="E57" i="31"/>
  <c r="AW56" i="31"/>
  <c r="AV56" i="31"/>
  <c r="AU56" i="31"/>
  <c r="AT56" i="31"/>
  <c r="AS56" i="31"/>
  <c r="AR56" i="31"/>
  <c r="AQ56" i="31"/>
  <c r="AP56" i="31"/>
  <c r="AO56" i="31"/>
  <c r="AN56" i="31"/>
  <c r="AM56" i="31"/>
  <c r="AL56" i="31"/>
  <c r="AK56" i="31"/>
  <c r="AJ56" i="31"/>
  <c r="AI56" i="31"/>
  <c r="AH56" i="31"/>
  <c r="AG56" i="31"/>
  <c r="AF56" i="31"/>
  <c r="AE56" i="31"/>
  <c r="AD56" i="31"/>
  <c r="AC56" i="31"/>
  <c r="AB56" i="31"/>
  <c r="AA56" i="31"/>
  <c r="Z56" i="31"/>
  <c r="Y56" i="31"/>
  <c r="X56" i="31"/>
  <c r="W56" i="31"/>
  <c r="V56" i="31"/>
  <c r="U56" i="31"/>
  <c r="T56" i="31"/>
  <c r="S56" i="31"/>
  <c r="R56" i="31"/>
  <c r="Q56" i="31"/>
  <c r="P56" i="31"/>
  <c r="O56" i="31"/>
  <c r="N56" i="31"/>
  <c r="M56" i="31"/>
  <c r="L56" i="31"/>
  <c r="K56" i="31"/>
  <c r="J56" i="31"/>
  <c r="G56" i="31"/>
  <c r="F56" i="31"/>
  <c r="E56" i="31"/>
  <c r="AW55" i="31"/>
  <c r="AV55" i="31"/>
  <c r="AU55" i="31"/>
  <c r="AT55" i="31"/>
  <c r="AS55" i="31"/>
  <c r="AR55" i="31"/>
  <c r="AQ55" i="31"/>
  <c r="AP55" i="31"/>
  <c r="AO55" i="31"/>
  <c r="AN55" i="31"/>
  <c r="AM55" i="31"/>
  <c r="AL55" i="31"/>
  <c r="AK55" i="31"/>
  <c r="AJ55" i="31"/>
  <c r="AI55" i="31"/>
  <c r="AH55" i="31"/>
  <c r="AG55" i="31"/>
  <c r="AF55" i="31"/>
  <c r="AE55" i="31"/>
  <c r="AD55" i="31"/>
  <c r="AC55" i="31"/>
  <c r="AB55" i="31"/>
  <c r="AA55" i="31"/>
  <c r="Z55" i="31"/>
  <c r="Y55" i="31"/>
  <c r="X55" i="31"/>
  <c r="W55" i="31"/>
  <c r="V55" i="31"/>
  <c r="U55" i="31"/>
  <c r="T55" i="31"/>
  <c r="S55" i="31"/>
  <c r="R55" i="31"/>
  <c r="Q55" i="31"/>
  <c r="P55" i="31"/>
  <c r="O55" i="31"/>
  <c r="N55" i="31"/>
  <c r="M55" i="31"/>
  <c r="L55" i="31"/>
  <c r="K55" i="31"/>
  <c r="J55" i="31"/>
  <c r="G55" i="31"/>
  <c r="F55" i="31"/>
  <c r="E55" i="31"/>
  <c r="B54" i="31"/>
  <c r="AW51" i="31"/>
  <c r="AV51" i="31"/>
  <c r="AU51" i="31"/>
  <c r="AT51" i="31"/>
  <c r="AS51" i="31"/>
  <c r="AR51" i="31"/>
  <c r="AQ51" i="31"/>
  <c r="AP51" i="31"/>
  <c r="AO51" i="31"/>
  <c r="AN51" i="31"/>
  <c r="AM51" i="31"/>
  <c r="AL51" i="31"/>
  <c r="AK51" i="31"/>
  <c r="AJ51" i="31"/>
  <c r="AI51" i="31"/>
  <c r="AH51" i="31"/>
  <c r="AG51" i="31"/>
  <c r="AF51" i="31"/>
  <c r="AE51" i="31"/>
  <c r="AD51" i="31"/>
  <c r="AC51" i="31"/>
  <c r="AB51" i="31"/>
  <c r="AA51" i="31"/>
  <c r="Z51" i="31"/>
  <c r="Y51" i="31"/>
  <c r="X51" i="31"/>
  <c r="W51" i="31"/>
  <c r="V51" i="31"/>
  <c r="U51" i="31"/>
  <c r="T51" i="31"/>
  <c r="S51" i="31"/>
  <c r="R51" i="31"/>
  <c r="Q51" i="31"/>
  <c r="P51" i="31"/>
  <c r="O51" i="31"/>
  <c r="N51" i="31"/>
  <c r="M51" i="31"/>
  <c r="L51" i="31"/>
  <c r="K51" i="31"/>
  <c r="J51" i="31"/>
  <c r="G51" i="31"/>
  <c r="F51" i="31"/>
  <c r="E51" i="31"/>
  <c r="AW50" i="31"/>
  <c r="AV50" i="31"/>
  <c r="AU50" i="31"/>
  <c r="AT50" i="31"/>
  <c r="AS50" i="31"/>
  <c r="AR50" i="31"/>
  <c r="AQ50" i="31"/>
  <c r="AP50" i="31"/>
  <c r="AO50" i="31"/>
  <c r="AN50" i="31"/>
  <c r="AM50" i="31"/>
  <c r="AL50" i="31"/>
  <c r="AK50" i="31"/>
  <c r="AJ50" i="31"/>
  <c r="AI50" i="31"/>
  <c r="AH50" i="31"/>
  <c r="AG50" i="31"/>
  <c r="AF50" i="31"/>
  <c r="AE50" i="31"/>
  <c r="AD50" i="31"/>
  <c r="AC50" i="31"/>
  <c r="AB50" i="31"/>
  <c r="AA50" i="31"/>
  <c r="Z50" i="31"/>
  <c r="Y50" i="31"/>
  <c r="X50" i="31"/>
  <c r="W50" i="31"/>
  <c r="V50" i="31"/>
  <c r="U50" i="31"/>
  <c r="T50" i="31"/>
  <c r="S50" i="31"/>
  <c r="R50" i="31"/>
  <c r="Q50" i="31"/>
  <c r="P50" i="31"/>
  <c r="O50" i="31"/>
  <c r="N50" i="31"/>
  <c r="M50" i="31"/>
  <c r="L50" i="31"/>
  <c r="K50" i="31"/>
  <c r="J50" i="31"/>
  <c r="G50" i="31"/>
  <c r="F50" i="31"/>
  <c r="E50" i="31"/>
  <c r="AW49" i="31"/>
  <c r="AV49" i="31"/>
  <c r="AU49" i="31"/>
  <c r="AT49" i="31"/>
  <c r="AS49" i="31"/>
  <c r="AR49" i="31"/>
  <c r="AQ49" i="31"/>
  <c r="AP49" i="31"/>
  <c r="AO49" i="31"/>
  <c r="AN49" i="31"/>
  <c r="AM49" i="31"/>
  <c r="AL49" i="31"/>
  <c r="AK49" i="31"/>
  <c r="AJ49" i="31"/>
  <c r="AI49" i="31"/>
  <c r="AH49" i="31"/>
  <c r="AG49" i="31"/>
  <c r="AF49" i="31"/>
  <c r="AE49" i="31"/>
  <c r="AD49" i="31"/>
  <c r="AC49" i="31"/>
  <c r="AB49" i="31"/>
  <c r="AA49" i="31"/>
  <c r="Z49" i="31"/>
  <c r="Y49" i="31"/>
  <c r="X49" i="31"/>
  <c r="W49" i="31"/>
  <c r="V49" i="31"/>
  <c r="U49" i="31"/>
  <c r="T49" i="31"/>
  <c r="S49" i="31"/>
  <c r="R49" i="31"/>
  <c r="Q49" i="31"/>
  <c r="P49" i="31"/>
  <c r="O49" i="31"/>
  <c r="N49" i="31"/>
  <c r="M49" i="31"/>
  <c r="L49" i="31"/>
  <c r="K49" i="31"/>
  <c r="J49" i="31"/>
  <c r="G49" i="31"/>
  <c r="F49" i="31"/>
  <c r="E49" i="31"/>
  <c r="AW48" i="31"/>
  <c r="AV48" i="31"/>
  <c r="AU48" i="31"/>
  <c r="AT48" i="31"/>
  <c r="AS48" i="31"/>
  <c r="AR48" i="31"/>
  <c r="AQ48" i="31"/>
  <c r="AP48" i="31"/>
  <c r="AO48" i="31"/>
  <c r="AN48" i="31"/>
  <c r="AM48" i="31"/>
  <c r="AL48" i="31"/>
  <c r="AK48" i="31"/>
  <c r="AJ48" i="31"/>
  <c r="AI48" i="31"/>
  <c r="AH48" i="31"/>
  <c r="AG48" i="31"/>
  <c r="AF48" i="31"/>
  <c r="AE48" i="31"/>
  <c r="AD48" i="31"/>
  <c r="AC48" i="31"/>
  <c r="AB48" i="31"/>
  <c r="AA48" i="31"/>
  <c r="Z48" i="31"/>
  <c r="Y48" i="31"/>
  <c r="X48" i="31"/>
  <c r="W48" i="31"/>
  <c r="V48" i="31"/>
  <c r="U48" i="31"/>
  <c r="T48" i="31"/>
  <c r="S48" i="31"/>
  <c r="R48" i="31"/>
  <c r="Q48" i="31"/>
  <c r="P48" i="31"/>
  <c r="O48" i="31"/>
  <c r="N48" i="31"/>
  <c r="M48" i="31"/>
  <c r="L48" i="31"/>
  <c r="K48" i="31"/>
  <c r="J48" i="31"/>
  <c r="G48" i="31"/>
  <c r="F48" i="31"/>
  <c r="E48" i="31"/>
  <c r="AW47" i="31"/>
  <c r="AV47" i="31"/>
  <c r="AU47" i="31"/>
  <c r="AT47" i="31"/>
  <c r="AS47" i="31"/>
  <c r="AR47" i="31"/>
  <c r="AQ47" i="31"/>
  <c r="AP47" i="31"/>
  <c r="AO47" i="31"/>
  <c r="AN47" i="31"/>
  <c r="AM47" i="31"/>
  <c r="AL47" i="31"/>
  <c r="AK47" i="31"/>
  <c r="AJ47" i="31"/>
  <c r="AI47" i="31"/>
  <c r="AH47" i="31"/>
  <c r="AG47" i="31"/>
  <c r="AF47" i="31"/>
  <c r="AE47" i="31"/>
  <c r="AD47" i="31"/>
  <c r="AC47" i="31"/>
  <c r="AB47" i="31"/>
  <c r="AA47" i="31"/>
  <c r="Z47" i="31"/>
  <c r="Y47" i="31"/>
  <c r="X47" i="31"/>
  <c r="W47" i="31"/>
  <c r="V47" i="31"/>
  <c r="U47" i="31"/>
  <c r="T47" i="31"/>
  <c r="S47" i="31"/>
  <c r="R47" i="31"/>
  <c r="Q47" i="31"/>
  <c r="P47" i="31"/>
  <c r="O47" i="31"/>
  <c r="N47" i="31"/>
  <c r="M47" i="31"/>
  <c r="L47" i="31"/>
  <c r="K47" i="31"/>
  <c r="J47" i="31"/>
  <c r="G47" i="31"/>
  <c r="F47" i="31"/>
  <c r="E47" i="31"/>
  <c r="B46" i="31"/>
  <c r="AW43" i="31"/>
  <c r="AV43" i="31"/>
  <c r="AU43" i="31"/>
  <c r="AT43" i="31"/>
  <c r="AS43" i="31"/>
  <c r="AR43" i="31"/>
  <c r="AQ43" i="31"/>
  <c r="AP43" i="31"/>
  <c r="AO43" i="31"/>
  <c r="AN43" i="31"/>
  <c r="AM43" i="31"/>
  <c r="AL43" i="31"/>
  <c r="AK43" i="31"/>
  <c r="AJ43" i="31"/>
  <c r="AI43" i="31"/>
  <c r="AH43" i="31"/>
  <c r="AG43" i="31"/>
  <c r="AF43" i="31"/>
  <c r="AE43" i="31"/>
  <c r="AD43" i="31"/>
  <c r="AC43" i="31"/>
  <c r="AB43" i="31"/>
  <c r="AA43" i="31"/>
  <c r="Z43" i="31"/>
  <c r="Y43" i="31"/>
  <c r="X43" i="31"/>
  <c r="W43" i="31"/>
  <c r="V43" i="31"/>
  <c r="U43" i="31"/>
  <c r="T43" i="31"/>
  <c r="S43" i="31"/>
  <c r="R43" i="31"/>
  <c r="Q43" i="31"/>
  <c r="P43" i="31"/>
  <c r="O43" i="31"/>
  <c r="N43" i="31"/>
  <c r="M43" i="31"/>
  <c r="L43" i="31"/>
  <c r="K43" i="31"/>
  <c r="J43" i="31"/>
  <c r="G43" i="31"/>
  <c r="F43" i="31"/>
  <c r="E43" i="31"/>
  <c r="AW42" i="31"/>
  <c r="AV42" i="31"/>
  <c r="AU42" i="31"/>
  <c r="AT42" i="31"/>
  <c r="AS42" i="31"/>
  <c r="AR42" i="31"/>
  <c r="AQ42" i="31"/>
  <c r="AP42" i="31"/>
  <c r="AO42" i="31"/>
  <c r="AN42" i="31"/>
  <c r="AM42" i="31"/>
  <c r="AL42" i="31"/>
  <c r="AK42" i="31"/>
  <c r="AJ42" i="31"/>
  <c r="AI42" i="31"/>
  <c r="AH42" i="31"/>
  <c r="AG42" i="31"/>
  <c r="AF42" i="31"/>
  <c r="AE42" i="31"/>
  <c r="AD42" i="31"/>
  <c r="AC42" i="31"/>
  <c r="AB42" i="31"/>
  <c r="AA42" i="31"/>
  <c r="Z42" i="31"/>
  <c r="Y42" i="31"/>
  <c r="X42" i="31"/>
  <c r="W42" i="31"/>
  <c r="V42" i="31"/>
  <c r="U42" i="31"/>
  <c r="T42" i="31"/>
  <c r="S42" i="31"/>
  <c r="R42" i="31"/>
  <c r="Q42" i="31"/>
  <c r="P42" i="31"/>
  <c r="O42" i="31"/>
  <c r="N42" i="31"/>
  <c r="M42" i="31"/>
  <c r="L42" i="31"/>
  <c r="K42" i="31"/>
  <c r="J42" i="31"/>
  <c r="G42" i="31"/>
  <c r="F42" i="31"/>
  <c r="E42" i="31"/>
  <c r="AW41" i="31"/>
  <c r="AV41" i="31"/>
  <c r="AU41" i="31"/>
  <c r="AT41" i="31"/>
  <c r="AS41" i="31"/>
  <c r="AR41" i="31"/>
  <c r="AQ41" i="31"/>
  <c r="AP41" i="31"/>
  <c r="AO41" i="31"/>
  <c r="AN41" i="31"/>
  <c r="AM41" i="31"/>
  <c r="AL41" i="31"/>
  <c r="AK41" i="31"/>
  <c r="AJ41" i="31"/>
  <c r="AI41" i="31"/>
  <c r="AH41" i="31"/>
  <c r="AG41" i="31"/>
  <c r="AF41" i="31"/>
  <c r="AE41" i="31"/>
  <c r="AD41" i="31"/>
  <c r="AC41" i="31"/>
  <c r="AB41" i="31"/>
  <c r="AA41" i="31"/>
  <c r="Z41" i="31"/>
  <c r="Y41" i="31"/>
  <c r="X41" i="31"/>
  <c r="W41" i="31"/>
  <c r="V41" i="31"/>
  <c r="U41" i="31"/>
  <c r="T41" i="31"/>
  <c r="S41" i="31"/>
  <c r="R41" i="31"/>
  <c r="Q41" i="31"/>
  <c r="P41" i="31"/>
  <c r="O41" i="31"/>
  <c r="N41" i="31"/>
  <c r="M41" i="31"/>
  <c r="L41" i="31"/>
  <c r="K41" i="31"/>
  <c r="J41" i="31"/>
  <c r="G41" i="31"/>
  <c r="F41" i="31"/>
  <c r="E41" i="31"/>
  <c r="AW40" i="31"/>
  <c r="AV40" i="31"/>
  <c r="AU40" i="31"/>
  <c r="AT40" i="31"/>
  <c r="AS40" i="31"/>
  <c r="AR40" i="31"/>
  <c r="AQ40" i="31"/>
  <c r="AP40" i="31"/>
  <c r="AO40" i="31"/>
  <c r="AN40" i="31"/>
  <c r="AM40" i="31"/>
  <c r="AL40" i="31"/>
  <c r="AK40" i="31"/>
  <c r="AJ40" i="31"/>
  <c r="AI40" i="31"/>
  <c r="AH40" i="31"/>
  <c r="AG40" i="31"/>
  <c r="AF40" i="31"/>
  <c r="AE40" i="31"/>
  <c r="AD40" i="31"/>
  <c r="AC40" i="31"/>
  <c r="AB40" i="31"/>
  <c r="AA40" i="31"/>
  <c r="Z40" i="31"/>
  <c r="Y40" i="31"/>
  <c r="X40" i="31"/>
  <c r="W40" i="31"/>
  <c r="V40" i="31"/>
  <c r="U40" i="31"/>
  <c r="T40" i="31"/>
  <c r="S40" i="31"/>
  <c r="R40" i="31"/>
  <c r="Q40" i="31"/>
  <c r="P40" i="31"/>
  <c r="O40" i="31"/>
  <c r="N40" i="31"/>
  <c r="M40" i="31"/>
  <c r="L40" i="31"/>
  <c r="K40" i="31"/>
  <c r="J40" i="31"/>
  <c r="G40" i="31"/>
  <c r="F40" i="31"/>
  <c r="E40" i="31"/>
  <c r="AW39" i="31"/>
  <c r="AV39" i="31"/>
  <c r="AU39" i="31"/>
  <c r="AT39" i="31"/>
  <c r="AS39" i="31"/>
  <c r="AR39" i="31"/>
  <c r="AQ39" i="31"/>
  <c r="AP39" i="31"/>
  <c r="AO39" i="31"/>
  <c r="AN39" i="31"/>
  <c r="AM39" i="31"/>
  <c r="AL39" i="31"/>
  <c r="AK39" i="31"/>
  <c r="AJ39" i="31"/>
  <c r="AI39" i="31"/>
  <c r="AH39" i="31"/>
  <c r="AG39" i="31"/>
  <c r="AF39" i="31"/>
  <c r="AE39" i="31"/>
  <c r="AD39" i="31"/>
  <c r="AC39" i="31"/>
  <c r="AB39" i="31"/>
  <c r="AA39" i="31"/>
  <c r="Z39" i="31"/>
  <c r="Y39" i="31"/>
  <c r="X39" i="31"/>
  <c r="W39" i="31"/>
  <c r="V39" i="31"/>
  <c r="U39" i="31"/>
  <c r="T39" i="31"/>
  <c r="S39" i="31"/>
  <c r="R39" i="31"/>
  <c r="Q39" i="31"/>
  <c r="P39" i="31"/>
  <c r="O39" i="31"/>
  <c r="N39" i="31"/>
  <c r="M39" i="31"/>
  <c r="L39" i="31"/>
  <c r="K39" i="31"/>
  <c r="J39" i="31"/>
  <c r="G39" i="31"/>
  <c r="F39" i="31"/>
  <c r="E39" i="31"/>
  <c r="AW38" i="31"/>
  <c r="AV38" i="31"/>
  <c r="AU38" i="31"/>
  <c r="AT38" i="31"/>
  <c r="AS38" i="31"/>
  <c r="AR38" i="31"/>
  <c r="AQ38" i="31"/>
  <c r="AP38" i="31"/>
  <c r="AO38" i="31"/>
  <c r="AN38" i="31"/>
  <c r="AM38" i="31"/>
  <c r="AL38" i="31"/>
  <c r="AK38" i="31"/>
  <c r="AJ38" i="31"/>
  <c r="AI38" i="31"/>
  <c r="AH38" i="31"/>
  <c r="AG38" i="31"/>
  <c r="AF38" i="31"/>
  <c r="AE38" i="31"/>
  <c r="AD38" i="31"/>
  <c r="AC38" i="31"/>
  <c r="AB38" i="31"/>
  <c r="AA38" i="31"/>
  <c r="Z38" i="31"/>
  <c r="Y38" i="31"/>
  <c r="X38" i="31"/>
  <c r="W38" i="31"/>
  <c r="V38" i="31"/>
  <c r="U38" i="31"/>
  <c r="T38" i="31"/>
  <c r="S38" i="31"/>
  <c r="R38" i="31"/>
  <c r="Q38" i="31"/>
  <c r="P38" i="31"/>
  <c r="O38" i="31"/>
  <c r="N38" i="31"/>
  <c r="M38" i="31"/>
  <c r="L38" i="31"/>
  <c r="K38" i="31"/>
  <c r="J38" i="31"/>
  <c r="G38" i="31"/>
  <c r="F38" i="31"/>
  <c r="E38" i="31"/>
  <c r="AW37" i="31"/>
  <c r="AV37" i="31"/>
  <c r="AU37" i="31"/>
  <c r="AT37" i="31"/>
  <c r="AS37" i="31"/>
  <c r="AR37" i="31"/>
  <c r="AQ37" i="31"/>
  <c r="AP37" i="31"/>
  <c r="AO37" i="31"/>
  <c r="AN37" i="31"/>
  <c r="AM37" i="31"/>
  <c r="AL37" i="31"/>
  <c r="AK37" i="31"/>
  <c r="AJ37" i="31"/>
  <c r="AI37" i="31"/>
  <c r="AH37" i="31"/>
  <c r="AG37" i="31"/>
  <c r="AF37" i="31"/>
  <c r="AE37" i="31"/>
  <c r="AD37" i="31"/>
  <c r="AC37" i="31"/>
  <c r="AB37" i="31"/>
  <c r="AA37" i="31"/>
  <c r="Z37" i="31"/>
  <c r="Y37" i="31"/>
  <c r="X37" i="31"/>
  <c r="W37" i="31"/>
  <c r="V37" i="31"/>
  <c r="U37" i="31"/>
  <c r="T37" i="31"/>
  <c r="S37" i="31"/>
  <c r="R37" i="31"/>
  <c r="Q37" i="31"/>
  <c r="P37" i="31"/>
  <c r="O37" i="31"/>
  <c r="N37" i="31"/>
  <c r="M37" i="31"/>
  <c r="L37" i="31"/>
  <c r="K37" i="31"/>
  <c r="J37" i="31"/>
  <c r="G37" i="31"/>
  <c r="F37" i="31"/>
  <c r="E37" i="31"/>
  <c r="AW36" i="31"/>
  <c r="AV36" i="31"/>
  <c r="AU36" i="31"/>
  <c r="AT36" i="31"/>
  <c r="AS36" i="31"/>
  <c r="AR36" i="31"/>
  <c r="AQ36" i="31"/>
  <c r="AP36" i="31"/>
  <c r="AO36" i="31"/>
  <c r="AN36" i="31"/>
  <c r="AM36" i="31"/>
  <c r="AL36" i="31"/>
  <c r="AK36" i="31"/>
  <c r="AJ36" i="31"/>
  <c r="AI36" i="31"/>
  <c r="AH36" i="31"/>
  <c r="AG36" i="31"/>
  <c r="AF36" i="31"/>
  <c r="AE36" i="31"/>
  <c r="AD36" i="31"/>
  <c r="AC36" i="31"/>
  <c r="AB36" i="31"/>
  <c r="AA36" i="31"/>
  <c r="Z36" i="31"/>
  <c r="Y36" i="31"/>
  <c r="X36" i="31"/>
  <c r="W36" i="31"/>
  <c r="V36" i="31"/>
  <c r="U36" i="31"/>
  <c r="T36" i="31"/>
  <c r="S36" i="31"/>
  <c r="R36" i="31"/>
  <c r="Q36" i="31"/>
  <c r="P36" i="31"/>
  <c r="O36" i="31"/>
  <c r="N36" i="31"/>
  <c r="M36" i="31"/>
  <c r="L36" i="31"/>
  <c r="K36" i="31"/>
  <c r="J36" i="31"/>
  <c r="G36" i="31"/>
  <c r="F36" i="31"/>
  <c r="E36" i="31"/>
  <c r="B35" i="31"/>
  <c r="AW32" i="31"/>
  <c r="AV32" i="31"/>
  <c r="AU32" i="31"/>
  <c r="AT32" i="31"/>
  <c r="AS32" i="31"/>
  <c r="AR32" i="31"/>
  <c r="AQ32" i="31"/>
  <c r="AP32" i="31"/>
  <c r="AO32" i="31"/>
  <c r="AN32" i="31"/>
  <c r="AM32" i="31"/>
  <c r="AL32" i="31"/>
  <c r="AK32" i="31"/>
  <c r="AJ32" i="31"/>
  <c r="AI32" i="31"/>
  <c r="AH32" i="31"/>
  <c r="AG32" i="31"/>
  <c r="AF32" i="31"/>
  <c r="AE32" i="31"/>
  <c r="AD32" i="31"/>
  <c r="AC32" i="31"/>
  <c r="AB32" i="31"/>
  <c r="AA32" i="31"/>
  <c r="Z32" i="31"/>
  <c r="Y32" i="31"/>
  <c r="X32" i="31"/>
  <c r="W32" i="31"/>
  <c r="V32" i="31"/>
  <c r="U32" i="31"/>
  <c r="T32" i="31"/>
  <c r="S32" i="31"/>
  <c r="R32" i="31"/>
  <c r="Q32" i="31"/>
  <c r="P32" i="31"/>
  <c r="O32" i="31"/>
  <c r="N32" i="31"/>
  <c r="M32" i="31"/>
  <c r="L32" i="31"/>
  <c r="K32" i="31"/>
  <c r="J32" i="31"/>
  <c r="G32" i="31"/>
  <c r="F32" i="31"/>
  <c r="E32" i="31"/>
  <c r="AW31" i="31"/>
  <c r="AV31" i="31"/>
  <c r="AU31" i="31"/>
  <c r="AT31" i="31"/>
  <c r="AS31" i="31"/>
  <c r="AR31" i="31"/>
  <c r="AQ31" i="31"/>
  <c r="AP31" i="31"/>
  <c r="AO31" i="31"/>
  <c r="AN31" i="31"/>
  <c r="AM31" i="31"/>
  <c r="AL31" i="31"/>
  <c r="AK31" i="31"/>
  <c r="AJ31" i="31"/>
  <c r="AI31" i="31"/>
  <c r="AH31" i="31"/>
  <c r="AG31" i="31"/>
  <c r="AF31" i="31"/>
  <c r="AE31" i="31"/>
  <c r="AD31" i="31"/>
  <c r="AC31" i="31"/>
  <c r="AB31" i="31"/>
  <c r="AA31" i="31"/>
  <c r="Z31" i="31"/>
  <c r="Y31" i="31"/>
  <c r="X31" i="31"/>
  <c r="W31" i="31"/>
  <c r="V31" i="31"/>
  <c r="U31" i="31"/>
  <c r="T31" i="31"/>
  <c r="S31" i="31"/>
  <c r="R31" i="31"/>
  <c r="Q31" i="31"/>
  <c r="P31" i="31"/>
  <c r="O31" i="31"/>
  <c r="N31" i="31"/>
  <c r="M31" i="31"/>
  <c r="L31" i="31"/>
  <c r="K31" i="31"/>
  <c r="J31" i="31"/>
  <c r="G31" i="31"/>
  <c r="F31" i="31"/>
  <c r="E31" i="31"/>
  <c r="AW30" i="31"/>
  <c r="AV30" i="31"/>
  <c r="AU30" i="31"/>
  <c r="AT30" i="31"/>
  <c r="AS30" i="31"/>
  <c r="AR30" i="31"/>
  <c r="AQ30" i="31"/>
  <c r="AP30" i="31"/>
  <c r="AO30" i="31"/>
  <c r="AN30" i="31"/>
  <c r="AM30" i="31"/>
  <c r="AL30" i="31"/>
  <c r="AK30" i="31"/>
  <c r="AJ30" i="31"/>
  <c r="AI30" i="31"/>
  <c r="AH30" i="31"/>
  <c r="AG30" i="31"/>
  <c r="AF30" i="31"/>
  <c r="AE30" i="31"/>
  <c r="AD30" i="31"/>
  <c r="AC30" i="31"/>
  <c r="AB30" i="31"/>
  <c r="AA30" i="31"/>
  <c r="Z30" i="31"/>
  <c r="Y30" i="31"/>
  <c r="X30" i="31"/>
  <c r="W30" i="31"/>
  <c r="V30" i="31"/>
  <c r="U30" i="31"/>
  <c r="T30" i="31"/>
  <c r="S30" i="31"/>
  <c r="R30" i="31"/>
  <c r="Q30" i="31"/>
  <c r="P30" i="31"/>
  <c r="O30" i="31"/>
  <c r="N30" i="31"/>
  <c r="M30" i="31"/>
  <c r="L30" i="31"/>
  <c r="K30" i="31"/>
  <c r="J30" i="31"/>
  <c r="G30" i="31"/>
  <c r="F30" i="31"/>
  <c r="E30" i="31"/>
  <c r="AW29" i="31"/>
  <c r="AV29" i="31"/>
  <c r="AU29" i="31"/>
  <c r="AT29" i="31"/>
  <c r="AS29" i="31"/>
  <c r="AR29" i="31"/>
  <c r="AQ29" i="31"/>
  <c r="AP29" i="31"/>
  <c r="AO29" i="31"/>
  <c r="AN29" i="31"/>
  <c r="AM29" i="31"/>
  <c r="AL29" i="31"/>
  <c r="AK29" i="31"/>
  <c r="AJ29" i="31"/>
  <c r="AI29" i="31"/>
  <c r="AH29" i="31"/>
  <c r="AG29" i="31"/>
  <c r="AF29" i="31"/>
  <c r="AE29" i="31"/>
  <c r="AD29" i="31"/>
  <c r="AC29" i="31"/>
  <c r="AB29" i="31"/>
  <c r="AA29" i="31"/>
  <c r="Z29" i="31"/>
  <c r="Y29" i="31"/>
  <c r="X29" i="31"/>
  <c r="W29" i="31"/>
  <c r="V29" i="31"/>
  <c r="U29" i="31"/>
  <c r="T29" i="31"/>
  <c r="S29" i="31"/>
  <c r="R29" i="31"/>
  <c r="Q29" i="31"/>
  <c r="P29" i="31"/>
  <c r="O29" i="31"/>
  <c r="N29" i="31"/>
  <c r="M29" i="31"/>
  <c r="L29" i="31"/>
  <c r="K29" i="31"/>
  <c r="J29" i="31"/>
  <c r="G29" i="31"/>
  <c r="F29" i="31"/>
  <c r="E29" i="31"/>
  <c r="AW28" i="31"/>
  <c r="AV28" i="31"/>
  <c r="AU28" i="31"/>
  <c r="AT28" i="31"/>
  <c r="AS28" i="31"/>
  <c r="AR28" i="31"/>
  <c r="AQ28" i="31"/>
  <c r="AP28" i="31"/>
  <c r="AO28" i="31"/>
  <c r="AN28" i="31"/>
  <c r="AM28" i="31"/>
  <c r="AL28" i="31"/>
  <c r="AK28" i="31"/>
  <c r="AJ28" i="31"/>
  <c r="AI28" i="31"/>
  <c r="AH28" i="31"/>
  <c r="AG28" i="31"/>
  <c r="AF28" i="31"/>
  <c r="AE28" i="31"/>
  <c r="AD28" i="31"/>
  <c r="AC28" i="31"/>
  <c r="AB28" i="31"/>
  <c r="AA28" i="31"/>
  <c r="Z28" i="31"/>
  <c r="Y28" i="31"/>
  <c r="X28" i="31"/>
  <c r="W28" i="31"/>
  <c r="V28" i="31"/>
  <c r="U28" i="31"/>
  <c r="T28" i="31"/>
  <c r="S28" i="31"/>
  <c r="R28" i="31"/>
  <c r="Q28" i="31"/>
  <c r="P28" i="31"/>
  <c r="O28" i="31"/>
  <c r="N28" i="31"/>
  <c r="M28" i="31"/>
  <c r="L28" i="31"/>
  <c r="K28" i="31"/>
  <c r="J28" i="31"/>
  <c r="G28" i="31"/>
  <c r="F28" i="31"/>
  <c r="E28" i="31"/>
  <c r="AW27" i="31"/>
  <c r="AV27" i="31"/>
  <c r="AU27" i="31"/>
  <c r="AT27" i="31"/>
  <c r="AS27" i="31"/>
  <c r="AR27" i="31"/>
  <c r="AQ27" i="31"/>
  <c r="AP27" i="31"/>
  <c r="AO27" i="31"/>
  <c r="AN27" i="31"/>
  <c r="AM27" i="31"/>
  <c r="AL27" i="31"/>
  <c r="AK27" i="31"/>
  <c r="AJ27" i="31"/>
  <c r="AI27" i="31"/>
  <c r="AH27" i="31"/>
  <c r="AG27" i="31"/>
  <c r="AF27" i="31"/>
  <c r="AE27" i="31"/>
  <c r="AD27" i="31"/>
  <c r="AC27" i="31"/>
  <c r="AB27" i="31"/>
  <c r="AA27" i="31"/>
  <c r="Z27" i="31"/>
  <c r="Y27" i="31"/>
  <c r="X27" i="31"/>
  <c r="W27" i="31"/>
  <c r="V27" i="31"/>
  <c r="U27" i="31"/>
  <c r="T27" i="31"/>
  <c r="S27" i="31"/>
  <c r="R27" i="31"/>
  <c r="Q27" i="31"/>
  <c r="P27" i="31"/>
  <c r="O27" i="31"/>
  <c r="N27" i="31"/>
  <c r="M27" i="31"/>
  <c r="L27" i="31"/>
  <c r="K27" i="31"/>
  <c r="J27" i="31"/>
  <c r="G27" i="31"/>
  <c r="F27" i="31"/>
  <c r="E27" i="31"/>
  <c r="AW26" i="31"/>
  <c r="AV26" i="31"/>
  <c r="AU26" i="31"/>
  <c r="AT26" i="31"/>
  <c r="AS26" i="31"/>
  <c r="AR26" i="31"/>
  <c r="AQ26" i="31"/>
  <c r="AP26" i="31"/>
  <c r="AO26" i="31"/>
  <c r="AN26" i="31"/>
  <c r="AM26" i="31"/>
  <c r="AL26" i="31"/>
  <c r="AK26" i="31"/>
  <c r="AJ26" i="31"/>
  <c r="AI26" i="31"/>
  <c r="AH26" i="31"/>
  <c r="AG26" i="31"/>
  <c r="AF26" i="31"/>
  <c r="AE26" i="31"/>
  <c r="AD26" i="31"/>
  <c r="AC26" i="31"/>
  <c r="AB26" i="31"/>
  <c r="AA26" i="31"/>
  <c r="Z26" i="31"/>
  <c r="Y26" i="31"/>
  <c r="X26" i="31"/>
  <c r="W26" i="31"/>
  <c r="V26" i="31"/>
  <c r="U26" i="31"/>
  <c r="T26" i="31"/>
  <c r="S26" i="31"/>
  <c r="R26" i="31"/>
  <c r="Q26" i="31"/>
  <c r="P26" i="31"/>
  <c r="O26" i="31"/>
  <c r="N26" i="31"/>
  <c r="M26" i="31"/>
  <c r="L26" i="31"/>
  <c r="K26" i="31"/>
  <c r="J26" i="31"/>
  <c r="G26" i="31"/>
  <c r="F26" i="31"/>
  <c r="E26" i="3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G25" i="31"/>
  <c r="F25" i="31"/>
  <c r="E25" i="31"/>
  <c r="AW24" i="31"/>
  <c r="AV24" i="31"/>
  <c r="AU24" i="31"/>
  <c r="AT24" i="31"/>
  <c r="AS24" i="31"/>
  <c r="AR24" i="31"/>
  <c r="AQ24" i="31"/>
  <c r="AP24" i="31"/>
  <c r="AO24" i="31"/>
  <c r="AN24" i="31"/>
  <c r="AM24" i="31"/>
  <c r="AL24" i="31"/>
  <c r="AK24" i="31"/>
  <c r="AJ24" i="31"/>
  <c r="AI24" i="31"/>
  <c r="AH24" i="31"/>
  <c r="AG24" i="31"/>
  <c r="AF24" i="31"/>
  <c r="AE24" i="31"/>
  <c r="AD24" i="31"/>
  <c r="AC24" i="31"/>
  <c r="AB24" i="31"/>
  <c r="AA24" i="31"/>
  <c r="Z24" i="31"/>
  <c r="Y24" i="31"/>
  <c r="X24" i="31"/>
  <c r="W24" i="31"/>
  <c r="V24" i="31"/>
  <c r="U24" i="31"/>
  <c r="T24" i="31"/>
  <c r="S24" i="31"/>
  <c r="R24" i="31"/>
  <c r="Q24" i="31"/>
  <c r="P24" i="31"/>
  <c r="O24" i="31"/>
  <c r="N24" i="31"/>
  <c r="M24" i="31"/>
  <c r="L24" i="31"/>
  <c r="K24" i="31"/>
  <c r="J24" i="31"/>
  <c r="G24" i="31"/>
  <c r="F24" i="31"/>
  <c r="E24" i="31"/>
  <c r="AW23" i="31"/>
  <c r="AV23" i="31"/>
  <c r="AU23" i="31"/>
  <c r="AT23" i="31"/>
  <c r="AS23" i="31"/>
  <c r="AR23" i="31"/>
  <c r="AQ23" i="31"/>
  <c r="AP23" i="31"/>
  <c r="AO23" i="31"/>
  <c r="AN23" i="31"/>
  <c r="AM23" i="31"/>
  <c r="AL23" i="31"/>
  <c r="AK23" i="31"/>
  <c r="AJ23" i="31"/>
  <c r="AI23" i="31"/>
  <c r="AH23" i="31"/>
  <c r="AG23" i="31"/>
  <c r="AF23" i="31"/>
  <c r="AE23" i="31"/>
  <c r="AD23" i="31"/>
  <c r="AC23" i="31"/>
  <c r="AB23" i="31"/>
  <c r="AA23" i="31"/>
  <c r="Z23" i="31"/>
  <c r="Y23" i="31"/>
  <c r="X23" i="31"/>
  <c r="W23" i="31"/>
  <c r="V23" i="31"/>
  <c r="U23" i="31"/>
  <c r="T23" i="31"/>
  <c r="S23" i="31"/>
  <c r="R23" i="31"/>
  <c r="Q23" i="31"/>
  <c r="P23" i="31"/>
  <c r="O23" i="31"/>
  <c r="N23" i="31"/>
  <c r="M23" i="31"/>
  <c r="L23" i="31"/>
  <c r="K23" i="31"/>
  <c r="J23" i="31"/>
  <c r="G23" i="31"/>
  <c r="F23" i="31"/>
  <c r="E23" i="31"/>
  <c r="AW22" i="31"/>
  <c r="AV22" i="31"/>
  <c r="AU22" i="31"/>
  <c r="AT22" i="31"/>
  <c r="AS22" i="31"/>
  <c r="AR22" i="31"/>
  <c r="AQ22" i="31"/>
  <c r="AP22" i="31"/>
  <c r="AO22" i="31"/>
  <c r="AN22" i="31"/>
  <c r="AM22" i="31"/>
  <c r="AL22" i="31"/>
  <c r="AK22" i="31"/>
  <c r="AJ22" i="31"/>
  <c r="AI22" i="31"/>
  <c r="AH22" i="31"/>
  <c r="AG22" i="31"/>
  <c r="AF22" i="31"/>
  <c r="AE22" i="31"/>
  <c r="AD22" i="31"/>
  <c r="AC22" i="31"/>
  <c r="AB22" i="31"/>
  <c r="AA22" i="31"/>
  <c r="Z22" i="31"/>
  <c r="Y22" i="31"/>
  <c r="X22" i="31"/>
  <c r="W22" i="31"/>
  <c r="V22" i="31"/>
  <c r="U22" i="31"/>
  <c r="T22" i="31"/>
  <c r="S22" i="31"/>
  <c r="R22" i="31"/>
  <c r="Q22" i="31"/>
  <c r="P22" i="31"/>
  <c r="O22" i="31"/>
  <c r="N22" i="31"/>
  <c r="M22" i="31"/>
  <c r="L22" i="31"/>
  <c r="K22" i="31"/>
  <c r="J22" i="31"/>
  <c r="G22" i="31"/>
  <c r="F22" i="31"/>
  <c r="E22" i="31"/>
  <c r="AW21" i="31"/>
  <c r="AV21" i="31"/>
  <c r="AU21" i="31"/>
  <c r="AT21" i="31"/>
  <c r="AS21" i="31"/>
  <c r="AR21" i="31"/>
  <c r="AQ21" i="31"/>
  <c r="AP21" i="31"/>
  <c r="AO21" i="31"/>
  <c r="AN21" i="31"/>
  <c r="AM21" i="31"/>
  <c r="AL21" i="31"/>
  <c r="AK21" i="31"/>
  <c r="AJ21" i="31"/>
  <c r="AI21" i="31"/>
  <c r="AH21" i="31"/>
  <c r="AG21" i="31"/>
  <c r="AF21" i="31"/>
  <c r="AE21" i="31"/>
  <c r="AD21" i="31"/>
  <c r="AC21" i="31"/>
  <c r="AB21" i="31"/>
  <c r="AA21" i="31"/>
  <c r="Z21" i="31"/>
  <c r="Y21" i="31"/>
  <c r="X21" i="31"/>
  <c r="W21" i="31"/>
  <c r="V21" i="31"/>
  <c r="U21" i="31"/>
  <c r="T21" i="31"/>
  <c r="S21" i="31"/>
  <c r="R21" i="31"/>
  <c r="Q21" i="31"/>
  <c r="P21" i="31"/>
  <c r="O21" i="31"/>
  <c r="N21" i="31"/>
  <c r="M21" i="31"/>
  <c r="L21" i="31"/>
  <c r="K21" i="31"/>
  <c r="J21" i="31"/>
  <c r="G21" i="31"/>
  <c r="F21" i="31"/>
  <c r="E21" i="31"/>
  <c r="AW19" i="31"/>
  <c r="AV19" i="31"/>
  <c r="AU19" i="31"/>
  <c r="AT19" i="31"/>
  <c r="AS19" i="31"/>
  <c r="AR19" i="31"/>
  <c r="AQ19" i="31"/>
  <c r="AP19" i="31"/>
  <c r="AO19" i="31"/>
  <c r="AN19" i="31"/>
  <c r="AM19" i="31"/>
  <c r="AL19" i="31"/>
  <c r="AK19" i="31"/>
  <c r="AJ19" i="31"/>
  <c r="AI19" i="31"/>
  <c r="AH19" i="31"/>
  <c r="AG19" i="31"/>
  <c r="AF19" i="31"/>
  <c r="AE19" i="31"/>
  <c r="AD19" i="31"/>
  <c r="AC19" i="31"/>
  <c r="AB19" i="31"/>
  <c r="AA19" i="31"/>
  <c r="Z19" i="31"/>
  <c r="Y19" i="31"/>
  <c r="X19" i="31"/>
  <c r="W19" i="31"/>
  <c r="V19" i="31"/>
  <c r="U19" i="31"/>
  <c r="T19" i="31"/>
  <c r="S19" i="31"/>
  <c r="R19" i="31"/>
  <c r="Q19" i="31"/>
  <c r="P19" i="31"/>
  <c r="O19" i="31"/>
  <c r="N19" i="31"/>
  <c r="M19" i="31"/>
  <c r="L19" i="31"/>
  <c r="K19" i="31"/>
  <c r="J19" i="31"/>
  <c r="G19" i="31"/>
  <c r="F19" i="31"/>
  <c r="E19" i="31"/>
  <c r="AW18" i="31"/>
  <c r="AV18" i="31"/>
  <c r="AU18" i="31"/>
  <c r="AT18" i="31"/>
  <c r="AS18" i="31"/>
  <c r="AR18" i="31"/>
  <c r="AQ18" i="31"/>
  <c r="AP18" i="31"/>
  <c r="AO18" i="31"/>
  <c r="AN18" i="31"/>
  <c r="AM18" i="31"/>
  <c r="AL18" i="31"/>
  <c r="AK18" i="31"/>
  <c r="AJ18" i="31"/>
  <c r="AI18" i="31"/>
  <c r="AH18" i="31"/>
  <c r="AG18" i="31"/>
  <c r="AF18" i="31"/>
  <c r="AE18" i="31"/>
  <c r="AD18" i="31"/>
  <c r="AC18" i="31"/>
  <c r="AB18" i="31"/>
  <c r="AA18" i="31"/>
  <c r="Z18" i="31"/>
  <c r="Y18" i="31"/>
  <c r="X18" i="31"/>
  <c r="W18" i="31"/>
  <c r="V18" i="31"/>
  <c r="U18" i="31"/>
  <c r="T18" i="31"/>
  <c r="S18" i="31"/>
  <c r="R18" i="31"/>
  <c r="Q18" i="31"/>
  <c r="P18" i="31"/>
  <c r="O18" i="31"/>
  <c r="N18" i="31"/>
  <c r="M18" i="31"/>
  <c r="L18" i="31"/>
  <c r="K18" i="31"/>
  <c r="J18" i="31"/>
  <c r="G18" i="31"/>
  <c r="F18" i="31"/>
  <c r="E18" i="31"/>
  <c r="AW17" i="31"/>
  <c r="AV17" i="31"/>
  <c r="AU17" i="31"/>
  <c r="AT17" i="31"/>
  <c r="AS17" i="31"/>
  <c r="AR17" i="31"/>
  <c r="AQ17" i="31"/>
  <c r="AP17" i="31"/>
  <c r="AO17" i="31"/>
  <c r="AN17" i="31"/>
  <c r="AM17" i="31"/>
  <c r="AL17" i="31"/>
  <c r="AK17" i="31"/>
  <c r="AJ17" i="31"/>
  <c r="AI17" i="31"/>
  <c r="AH17" i="31"/>
  <c r="AG17" i="31"/>
  <c r="AF17" i="31"/>
  <c r="AE17" i="31"/>
  <c r="AD17" i="31"/>
  <c r="AC17" i="31"/>
  <c r="AB17" i="31"/>
  <c r="AA17" i="31"/>
  <c r="Z17" i="31"/>
  <c r="Y17" i="31"/>
  <c r="X17" i="31"/>
  <c r="W17" i="31"/>
  <c r="V17" i="31"/>
  <c r="U17" i="31"/>
  <c r="T17" i="31"/>
  <c r="S17" i="31"/>
  <c r="R17" i="31"/>
  <c r="Q17" i="31"/>
  <c r="P17" i="31"/>
  <c r="O17" i="31"/>
  <c r="N17" i="31"/>
  <c r="M17" i="31"/>
  <c r="L17" i="31"/>
  <c r="K17" i="31"/>
  <c r="J17" i="31"/>
  <c r="G17" i="31"/>
  <c r="F17" i="31"/>
  <c r="E17" i="31"/>
  <c r="AW16" i="31"/>
  <c r="AV16" i="31"/>
  <c r="AU16" i="31"/>
  <c r="AT16" i="31"/>
  <c r="AS16" i="31"/>
  <c r="AR16" i="31"/>
  <c r="AQ16" i="31"/>
  <c r="AP16" i="31"/>
  <c r="AO16" i="31"/>
  <c r="AN16" i="31"/>
  <c r="AM16" i="31"/>
  <c r="AL16" i="31"/>
  <c r="AK16" i="31"/>
  <c r="AJ16" i="31"/>
  <c r="AI16" i="31"/>
  <c r="AH16" i="31"/>
  <c r="AG16" i="31"/>
  <c r="AF16" i="31"/>
  <c r="AE16" i="31"/>
  <c r="AD16" i="31"/>
  <c r="AC16" i="31"/>
  <c r="AB16" i="31"/>
  <c r="AA16" i="31"/>
  <c r="Z16" i="31"/>
  <c r="Y16" i="31"/>
  <c r="X16" i="31"/>
  <c r="W16" i="31"/>
  <c r="V16" i="31"/>
  <c r="U16" i="31"/>
  <c r="T16" i="31"/>
  <c r="S16" i="31"/>
  <c r="R16" i="31"/>
  <c r="Q16" i="31"/>
  <c r="P16" i="31"/>
  <c r="O16" i="31"/>
  <c r="N16" i="31"/>
  <c r="M16" i="31"/>
  <c r="L16" i="31"/>
  <c r="K16" i="31"/>
  <c r="J16" i="31"/>
  <c r="G16" i="31"/>
  <c r="F16" i="31"/>
  <c r="E16" i="31"/>
  <c r="AW15" i="31"/>
  <c r="AV15" i="31"/>
  <c r="AU15" i="31"/>
  <c r="AT15" i="31"/>
  <c r="AS15" i="31"/>
  <c r="AR15" i="31"/>
  <c r="AQ15" i="31"/>
  <c r="AP15" i="31"/>
  <c r="AO15" i="31"/>
  <c r="AN15" i="31"/>
  <c r="AM15" i="31"/>
  <c r="AL15" i="31"/>
  <c r="AK15" i="31"/>
  <c r="AJ15" i="31"/>
  <c r="AI15" i="31"/>
  <c r="AH15" i="31"/>
  <c r="AG15" i="31"/>
  <c r="AF15" i="31"/>
  <c r="AE15" i="31"/>
  <c r="AD15" i="31"/>
  <c r="AC15" i="31"/>
  <c r="AB15" i="31"/>
  <c r="AA15" i="31"/>
  <c r="Z15" i="31"/>
  <c r="Y15" i="31"/>
  <c r="X15" i="31"/>
  <c r="W15" i="31"/>
  <c r="V15" i="31"/>
  <c r="U15" i="31"/>
  <c r="T15" i="31"/>
  <c r="S15" i="31"/>
  <c r="R15" i="31"/>
  <c r="Q15" i="31"/>
  <c r="P15" i="31"/>
  <c r="O15" i="31"/>
  <c r="N15" i="31"/>
  <c r="M15" i="31"/>
  <c r="L15" i="31"/>
  <c r="K15" i="31"/>
  <c r="J15" i="31"/>
  <c r="G15" i="31"/>
  <c r="F15" i="31"/>
  <c r="E15" i="31"/>
  <c r="AW14" i="31"/>
  <c r="AV14" i="31"/>
  <c r="AU14" i="31"/>
  <c r="AT14" i="31"/>
  <c r="AS14" i="31"/>
  <c r="AR14" i="31"/>
  <c r="AQ14" i="31"/>
  <c r="AP14" i="31"/>
  <c r="AO14" i="31"/>
  <c r="AN14" i="31"/>
  <c r="AM14" i="31"/>
  <c r="AL14" i="31"/>
  <c r="AK14" i="31"/>
  <c r="AJ14" i="31"/>
  <c r="AI14" i="31"/>
  <c r="AH14" i="31"/>
  <c r="AG14" i="31"/>
  <c r="AF14" i="31"/>
  <c r="AE14" i="31"/>
  <c r="AD14" i="31"/>
  <c r="AC14" i="31"/>
  <c r="AB14" i="31"/>
  <c r="AA14" i="31"/>
  <c r="Z14" i="31"/>
  <c r="Y14" i="31"/>
  <c r="X14" i="31"/>
  <c r="W14" i="31"/>
  <c r="V14" i="31"/>
  <c r="U14" i="31"/>
  <c r="T14" i="31"/>
  <c r="S14" i="31"/>
  <c r="R14" i="31"/>
  <c r="Q14" i="31"/>
  <c r="P14" i="31"/>
  <c r="O14" i="31"/>
  <c r="N14" i="31"/>
  <c r="M14" i="31"/>
  <c r="L14" i="31"/>
  <c r="K14" i="31"/>
  <c r="J14" i="31"/>
  <c r="G14" i="31"/>
  <c r="F14" i="31"/>
  <c r="E14" i="31"/>
  <c r="AW13" i="31"/>
  <c r="AV13" i="31"/>
  <c r="AU13" i="31"/>
  <c r="AT13" i="31"/>
  <c r="AS13" i="31"/>
  <c r="AR13" i="31"/>
  <c r="AQ13" i="31"/>
  <c r="AP13" i="31"/>
  <c r="AO13" i="31"/>
  <c r="AN13" i="31"/>
  <c r="AM13" i="31"/>
  <c r="AL13" i="31"/>
  <c r="AK13" i="31"/>
  <c r="AJ13" i="31"/>
  <c r="AI13" i="31"/>
  <c r="AH13" i="31"/>
  <c r="AG13" i="31"/>
  <c r="AF13" i="31"/>
  <c r="AE13" i="31"/>
  <c r="AD13" i="31"/>
  <c r="AC13" i="31"/>
  <c r="AB13" i="31"/>
  <c r="AA13" i="31"/>
  <c r="Z13" i="31"/>
  <c r="Y13" i="31"/>
  <c r="X13" i="31"/>
  <c r="W13" i="31"/>
  <c r="V13" i="31"/>
  <c r="U13" i="31"/>
  <c r="T13" i="31"/>
  <c r="S13" i="31"/>
  <c r="R13" i="31"/>
  <c r="Q13" i="31"/>
  <c r="P13" i="31"/>
  <c r="O13" i="31"/>
  <c r="N13" i="31"/>
  <c r="M13" i="31"/>
  <c r="L13" i="31"/>
  <c r="K13" i="31"/>
  <c r="J13" i="31"/>
  <c r="G13" i="31"/>
  <c r="F13" i="31"/>
  <c r="E13" i="31"/>
  <c r="AW12" i="31"/>
  <c r="AV12" i="31"/>
  <c r="AU12" i="31"/>
  <c r="AT12" i="31"/>
  <c r="AS12" i="31"/>
  <c r="AR12" i="31"/>
  <c r="AQ12" i="31"/>
  <c r="AP12" i="31"/>
  <c r="AO12" i="31"/>
  <c r="AN12" i="31"/>
  <c r="AM12" i="31"/>
  <c r="AL12" i="31"/>
  <c r="AK12" i="31"/>
  <c r="AJ12" i="31"/>
  <c r="AI12" i="31"/>
  <c r="AH12" i="31"/>
  <c r="AG12" i="31"/>
  <c r="AF12" i="31"/>
  <c r="AE12" i="31"/>
  <c r="AD12" i="31"/>
  <c r="AC12" i="31"/>
  <c r="AB12" i="31"/>
  <c r="AA12" i="31"/>
  <c r="Z12" i="31"/>
  <c r="Y12" i="31"/>
  <c r="X12" i="31"/>
  <c r="W12" i="31"/>
  <c r="V12" i="31"/>
  <c r="U12" i="31"/>
  <c r="T12" i="31"/>
  <c r="S12" i="31"/>
  <c r="R12" i="31"/>
  <c r="Q12" i="31"/>
  <c r="P12" i="31"/>
  <c r="O12" i="31"/>
  <c r="N12" i="31"/>
  <c r="M12" i="31"/>
  <c r="L12" i="31"/>
  <c r="K12" i="31"/>
  <c r="J12" i="31"/>
  <c r="G12" i="31"/>
  <c r="F12" i="31"/>
  <c r="E12" i="31"/>
  <c r="AW11" i="31"/>
  <c r="AV11" i="31"/>
  <c r="AU11" i="31"/>
  <c r="AT11" i="31"/>
  <c r="AS11" i="31"/>
  <c r="AR11" i="31"/>
  <c r="AQ11" i="31"/>
  <c r="AP11" i="31"/>
  <c r="AO11" i="31"/>
  <c r="AN11" i="31"/>
  <c r="AM11" i="31"/>
  <c r="AL11" i="31"/>
  <c r="AK11" i="31"/>
  <c r="AJ11" i="31"/>
  <c r="AI11" i="31"/>
  <c r="AH11" i="31"/>
  <c r="AG11" i="31"/>
  <c r="AF11" i="31"/>
  <c r="AE11" i="31"/>
  <c r="AD11" i="31"/>
  <c r="AC11" i="31"/>
  <c r="AB11" i="31"/>
  <c r="AA11" i="31"/>
  <c r="Z11" i="31"/>
  <c r="Y11" i="31"/>
  <c r="X11" i="31"/>
  <c r="W11" i="31"/>
  <c r="V11" i="31"/>
  <c r="U11" i="31"/>
  <c r="T11" i="31"/>
  <c r="S11" i="31"/>
  <c r="R11" i="31"/>
  <c r="Q11" i="31"/>
  <c r="P11" i="31"/>
  <c r="O11" i="31"/>
  <c r="N11" i="31"/>
  <c r="M11" i="31"/>
  <c r="L11" i="31"/>
  <c r="K11" i="31"/>
  <c r="J11" i="31"/>
  <c r="G11" i="31"/>
  <c r="F11" i="31"/>
  <c r="E11" i="31"/>
  <c r="AW10" i="31"/>
  <c r="AV10" i="31"/>
  <c r="AU10" i="31"/>
  <c r="AT10" i="31"/>
  <c r="AS10" i="31"/>
  <c r="AR10" i="31"/>
  <c r="AQ10" i="31"/>
  <c r="AP10" i="31"/>
  <c r="AO10" i="31"/>
  <c r="AN10" i="31"/>
  <c r="AM10" i="31"/>
  <c r="AL10" i="31"/>
  <c r="AK10" i="31"/>
  <c r="AJ10" i="31"/>
  <c r="AI10" i="31"/>
  <c r="AH10" i="31"/>
  <c r="AG10" i="31"/>
  <c r="AF10" i="31"/>
  <c r="AE10" i="31"/>
  <c r="AD10" i="31"/>
  <c r="AC10" i="31"/>
  <c r="AB10" i="31"/>
  <c r="AA10" i="31"/>
  <c r="Z10" i="31"/>
  <c r="Y10" i="31"/>
  <c r="X10" i="31"/>
  <c r="W10" i="31"/>
  <c r="V10" i="31"/>
  <c r="U10" i="31"/>
  <c r="T10" i="31"/>
  <c r="S10" i="31"/>
  <c r="R10" i="31"/>
  <c r="Q10" i="31"/>
  <c r="P10" i="31"/>
  <c r="O10" i="31"/>
  <c r="N10" i="31"/>
  <c r="M10" i="31"/>
  <c r="L10" i="31"/>
  <c r="K10" i="31"/>
  <c r="J10" i="31"/>
  <c r="G10" i="31"/>
  <c r="F10" i="31"/>
  <c r="E10" i="31"/>
  <c r="AW9" i="31"/>
  <c r="AV9" i="31"/>
  <c r="AU9" i="31"/>
  <c r="AT9" i="31"/>
  <c r="AS9" i="31"/>
  <c r="AR9" i="31"/>
  <c r="AQ9" i="31"/>
  <c r="AP9" i="31"/>
  <c r="AO9" i="31"/>
  <c r="AN9" i="31"/>
  <c r="AM9" i="31"/>
  <c r="AL9" i="31"/>
  <c r="AK9" i="31"/>
  <c r="AJ9" i="31"/>
  <c r="AI9" i="31"/>
  <c r="AH9" i="31"/>
  <c r="AG9" i="31"/>
  <c r="AF9" i="31"/>
  <c r="AE9" i="31"/>
  <c r="AD9" i="31"/>
  <c r="AC9" i="31"/>
  <c r="AB9" i="31"/>
  <c r="AA9" i="31"/>
  <c r="Z9" i="31"/>
  <c r="Y9" i="31"/>
  <c r="X9" i="31"/>
  <c r="W9" i="31"/>
  <c r="V9" i="31"/>
  <c r="U9" i="31"/>
  <c r="T9" i="31"/>
  <c r="S9" i="31"/>
  <c r="R9" i="31"/>
  <c r="Q9" i="31"/>
  <c r="P9" i="31"/>
  <c r="O9" i="31"/>
  <c r="N9" i="31"/>
  <c r="M9" i="31"/>
  <c r="L9" i="31"/>
  <c r="K9" i="31"/>
  <c r="J9" i="31"/>
  <c r="G9" i="31"/>
  <c r="F9" i="31"/>
  <c r="E9" i="31"/>
  <c r="AW8" i="31"/>
  <c r="AV8" i="31"/>
  <c r="AU8" i="31"/>
  <c r="AT8" i="31"/>
  <c r="AS8" i="31"/>
  <c r="AR8" i="31"/>
  <c r="AQ8" i="31"/>
  <c r="AP8" i="31"/>
  <c r="AO8" i="31"/>
  <c r="AN8" i="31"/>
  <c r="AM8" i="31"/>
  <c r="AL8" i="31"/>
  <c r="AK8" i="31"/>
  <c r="AJ8" i="31"/>
  <c r="AI8" i="31"/>
  <c r="AH8" i="31"/>
  <c r="AG8" i="31"/>
  <c r="AF8" i="31"/>
  <c r="AE8" i="31"/>
  <c r="AD8" i="31"/>
  <c r="AC8" i="31"/>
  <c r="AB8" i="31"/>
  <c r="AA8" i="31"/>
  <c r="Z8" i="31"/>
  <c r="Y8" i="31"/>
  <c r="X8" i="31"/>
  <c r="W8" i="31"/>
  <c r="V8" i="31"/>
  <c r="U8" i="31"/>
  <c r="T8" i="31"/>
  <c r="S8" i="31"/>
  <c r="R8" i="31"/>
  <c r="Q8" i="31"/>
  <c r="P8" i="31"/>
  <c r="O8" i="31"/>
  <c r="N8" i="31"/>
  <c r="M8" i="31"/>
  <c r="L8" i="31"/>
  <c r="K8" i="31"/>
  <c r="J8" i="31"/>
  <c r="G8" i="31"/>
  <c r="F8" i="31"/>
  <c r="E8" i="31"/>
  <c r="B7" i="31"/>
  <c r="A5" i="31"/>
  <c r="J111" i="31"/>
  <c r="J105" i="31"/>
  <c r="AS84" i="31"/>
  <c r="AR84" i="31"/>
  <c r="AC84" i="31"/>
  <c r="AC138" i="40" s="1"/>
  <c r="T84" i="31"/>
  <c r="T138" i="40" s="1"/>
  <c r="M84" i="31"/>
  <c r="M138" i="40" s="1"/>
  <c r="AI84" i="31"/>
  <c r="AT26" i="35" l="1"/>
  <c r="AT226" i="40" s="1"/>
  <c r="AT226" i="41" s="1"/>
  <c r="O26" i="35"/>
  <c r="O226" i="40" s="1"/>
  <c r="O226" i="41" s="1"/>
  <c r="K12" i="35"/>
  <c r="K216" i="40" s="1"/>
  <c r="K216" i="41" s="1"/>
  <c r="V18" i="35"/>
  <c r="V220" i="40" s="1"/>
  <c r="V220" i="41" s="1"/>
  <c r="AD32" i="35"/>
  <c r="AD230" i="40" s="1"/>
  <c r="AD230" i="41" s="1"/>
  <c r="AM35" i="34"/>
  <c r="AM203" i="26" s="1"/>
  <c r="AT29" i="34"/>
  <c r="AT199" i="26" s="1"/>
  <c r="T29" i="34"/>
  <c r="T199" i="26" s="1"/>
  <c r="V12" i="34"/>
  <c r="V186" i="26" s="1"/>
  <c r="AK35" i="34"/>
  <c r="AK203" i="26" s="1"/>
  <c r="N29" i="34"/>
  <c r="N199" i="26" s="1"/>
  <c r="AU18" i="34"/>
  <c r="AU190" i="26" s="1"/>
  <c r="AU190" i="41" s="1"/>
  <c r="U35" i="34"/>
  <c r="U203" i="26" s="1"/>
  <c r="AJ29" i="34"/>
  <c r="AJ199" i="26" s="1"/>
  <c r="O18" i="34"/>
  <c r="O190" i="26" s="1"/>
  <c r="V52" i="31"/>
  <c r="O44" i="31"/>
  <c r="AJ44" i="31"/>
  <c r="AJ128" i="40" s="1"/>
  <c r="AK44" i="31"/>
  <c r="AK56" i="40" s="1"/>
  <c r="AP52" i="31"/>
  <c r="AP134" i="40" s="1"/>
  <c r="X65" i="31"/>
  <c r="X112" i="31" s="1"/>
  <c r="AW65" i="31"/>
  <c r="AW112" i="31" s="1"/>
  <c r="J100" i="31"/>
  <c r="U18" i="33"/>
  <c r="U190" i="40" s="1"/>
  <c r="AQ12" i="35"/>
  <c r="AQ216" i="40" s="1"/>
  <c r="AD18" i="35"/>
  <c r="AD220" i="40" s="1"/>
  <c r="AD220" i="41" s="1"/>
  <c r="W26" i="35"/>
  <c r="W226" i="40" s="1"/>
  <c r="W226" i="41" s="1"/>
  <c r="N26" i="35"/>
  <c r="N226" i="40" s="1"/>
  <c r="N226" i="41" s="1"/>
  <c r="N32" i="35"/>
  <c r="N230" i="40" s="1"/>
  <c r="N230" i="41" s="1"/>
  <c r="AI32" i="35"/>
  <c r="AI230" i="40" s="1"/>
  <c r="AI230" i="41" s="1"/>
  <c r="U44" i="31"/>
  <c r="U128" i="40" s="1"/>
  <c r="J44" i="31"/>
  <c r="J128" i="40" s="1"/>
  <c r="Z44" i="31"/>
  <c r="AP44" i="31"/>
  <c r="AE44" i="31"/>
  <c r="AE128" i="40" s="1"/>
  <c r="AU44" i="31"/>
  <c r="AU128" i="40" s="1"/>
  <c r="T44" i="31"/>
  <c r="J52" i="31"/>
  <c r="N52" i="31"/>
  <c r="N134" i="40" s="1"/>
  <c r="R52" i="31"/>
  <c r="R62" i="40" s="1"/>
  <c r="Z52" i="31"/>
  <c r="AD52" i="31"/>
  <c r="AH52" i="31"/>
  <c r="AH134" i="40" s="1"/>
  <c r="AL52" i="31"/>
  <c r="AL134" i="40" s="1"/>
  <c r="L65" i="31"/>
  <c r="L112" i="31" s="1"/>
  <c r="AR65" i="31"/>
  <c r="AR112" i="31" s="1"/>
  <c r="Q65" i="31"/>
  <c r="Q112" i="31" s="1"/>
  <c r="AK65" i="31"/>
  <c r="AK112" i="31" s="1"/>
  <c r="R65" i="31"/>
  <c r="R112" i="31" s="1"/>
  <c r="AD65" i="31"/>
  <c r="AD112" i="31" s="1"/>
  <c r="AH65" i="31"/>
  <c r="AH112" i="31" s="1"/>
  <c r="AI65" i="31"/>
  <c r="AI112" i="31" s="1"/>
  <c r="AK18" i="33"/>
  <c r="AK190" i="40" s="1"/>
  <c r="AK12" i="35"/>
  <c r="AK216" i="40" s="1"/>
  <c r="AL18" i="35"/>
  <c r="AL220" i="40" s="1"/>
  <c r="AL220" i="41" s="1"/>
  <c r="AE26" i="35"/>
  <c r="AE226" i="40" s="1"/>
  <c r="AE226" i="41" s="1"/>
  <c r="Z26" i="35"/>
  <c r="Z226" i="40" s="1"/>
  <c r="Z226" i="41" s="1"/>
  <c r="S32" i="35"/>
  <c r="S230" i="40" s="1"/>
  <c r="S230" i="41" s="1"/>
  <c r="AN32" i="35"/>
  <c r="AN230" i="40" s="1"/>
  <c r="AN230" i="41" s="1"/>
  <c r="J33" i="31"/>
  <c r="J47" i="40" s="1"/>
  <c r="AD33" i="31"/>
  <c r="M29" i="33"/>
  <c r="M199" i="40" s="1"/>
  <c r="N18" i="35"/>
  <c r="N220" i="40" s="1"/>
  <c r="N220" i="41" s="1"/>
  <c r="AT18" i="35"/>
  <c r="AT220" i="40" s="1"/>
  <c r="AT220" i="41" s="1"/>
  <c r="AM26" i="35"/>
  <c r="AM226" i="40" s="1"/>
  <c r="AM226" i="41" s="1"/>
  <c r="AK26" i="35"/>
  <c r="AK226" i="40" s="1"/>
  <c r="AK226" i="41" s="1"/>
  <c r="X32" i="35"/>
  <c r="X230" i="40" s="1"/>
  <c r="X230" i="41" s="1"/>
  <c r="AT32" i="35"/>
  <c r="AT230" i="40" s="1"/>
  <c r="AT230" i="41" s="1"/>
  <c r="R18" i="32"/>
  <c r="R160" i="26" s="1"/>
  <c r="Q29" i="32"/>
  <c r="Q169" i="26" s="1"/>
  <c r="Z18" i="32"/>
  <c r="Z160" i="26" s="1"/>
  <c r="AW29" i="32"/>
  <c r="AW169" i="26" s="1"/>
  <c r="AH18" i="32"/>
  <c r="AH160" i="26" s="1"/>
  <c r="R35" i="34"/>
  <c r="R203" i="26" s="1"/>
  <c r="U12" i="34"/>
  <c r="U186" i="26" s="1"/>
  <c r="P12" i="32"/>
  <c r="P156" i="26" s="1"/>
  <c r="O35" i="32"/>
  <c r="O173" i="26" s="1"/>
  <c r="AF35" i="34"/>
  <c r="AF203" i="26" s="1"/>
  <c r="S12" i="34"/>
  <c r="S186" i="26" s="1"/>
  <c r="Y18" i="33"/>
  <c r="Y190" i="40" s="1"/>
  <c r="AO18" i="33"/>
  <c r="AO190" i="40" s="1"/>
  <c r="AS29" i="33"/>
  <c r="AS199" i="40" s="1"/>
  <c r="S12" i="35"/>
  <c r="S216" i="40" s="1"/>
  <c r="S216" i="41" s="1"/>
  <c r="M12" i="35"/>
  <c r="M216" i="40" s="1"/>
  <c r="M216" i="41" s="1"/>
  <c r="AS12" i="35"/>
  <c r="AS216" i="40" s="1"/>
  <c r="P18" i="35"/>
  <c r="P220" i="40" s="1"/>
  <c r="P220" i="41" s="1"/>
  <c r="X18" i="35"/>
  <c r="X220" i="40" s="1"/>
  <c r="X220" i="41" s="1"/>
  <c r="AF18" i="35"/>
  <c r="AF220" i="40" s="1"/>
  <c r="AF220" i="41" s="1"/>
  <c r="AN18" i="35"/>
  <c r="AN220" i="40" s="1"/>
  <c r="AN220" i="41" s="1"/>
  <c r="AV18" i="35"/>
  <c r="AV220" i="40" s="1"/>
  <c r="AV220" i="41" s="1"/>
  <c r="P26" i="35"/>
  <c r="P226" i="40" s="1"/>
  <c r="P226" i="41" s="1"/>
  <c r="X26" i="35"/>
  <c r="X226" i="40" s="1"/>
  <c r="X226" i="41" s="1"/>
  <c r="AF26" i="35"/>
  <c r="AF226" i="40" s="1"/>
  <c r="AF226" i="41" s="1"/>
  <c r="AN26" i="35"/>
  <c r="AN226" i="40" s="1"/>
  <c r="AN226" i="41" s="1"/>
  <c r="AV26" i="35"/>
  <c r="AV226" i="40" s="1"/>
  <c r="AV226" i="41" s="1"/>
  <c r="R26" i="35"/>
  <c r="R226" i="40" s="1"/>
  <c r="R226" i="41" s="1"/>
  <c r="AC26" i="35"/>
  <c r="AC226" i="40" s="1"/>
  <c r="AC226" i="41" s="1"/>
  <c r="AL26" i="35"/>
  <c r="AL226" i="40" s="1"/>
  <c r="AL226" i="41" s="1"/>
  <c r="J32" i="35"/>
  <c r="J230" i="40" s="1"/>
  <c r="J230" i="41" s="1"/>
  <c r="O32" i="35"/>
  <c r="O230" i="40" s="1"/>
  <c r="O230" i="41" s="1"/>
  <c r="T32" i="35"/>
  <c r="T230" i="40" s="1"/>
  <c r="T230" i="41" s="1"/>
  <c r="Z32" i="35"/>
  <c r="Z230" i="40" s="1"/>
  <c r="Z230" i="41" s="1"/>
  <c r="AE32" i="35"/>
  <c r="AE230" i="40" s="1"/>
  <c r="AE230" i="41" s="1"/>
  <c r="AJ32" i="35"/>
  <c r="AJ230" i="40" s="1"/>
  <c r="AJ230" i="41" s="1"/>
  <c r="AP32" i="35"/>
  <c r="AP230" i="40" s="1"/>
  <c r="AP230" i="41" s="1"/>
  <c r="AU32" i="35"/>
  <c r="AU230" i="40" s="1"/>
  <c r="AU230" i="41" s="1"/>
  <c r="M18" i="33"/>
  <c r="M190" i="40" s="1"/>
  <c r="AC18" i="33"/>
  <c r="AC190" i="40" s="1"/>
  <c r="AS18" i="33"/>
  <c r="AS190" i="40" s="1"/>
  <c r="P35" i="33"/>
  <c r="P203" i="40" s="1"/>
  <c r="AA12" i="35"/>
  <c r="AA216" i="40" s="1"/>
  <c r="AA216" i="41" s="1"/>
  <c r="U12" i="35"/>
  <c r="U216" i="40" s="1"/>
  <c r="U216" i="41" s="1"/>
  <c r="J18" i="35"/>
  <c r="J220" i="40" s="1"/>
  <c r="J220" i="41" s="1"/>
  <c r="R18" i="35"/>
  <c r="R220" i="40" s="1"/>
  <c r="R220" i="41" s="1"/>
  <c r="Z18" i="35"/>
  <c r="Z220" i="40" s="1"/>
  <c r="Z220" i="41" s="1"/>
  <c r="AH18" i="35"/>
  <c r="AH220" i="40" s="1"/>
  <c r="AH220" i="41" s="1"/>
  <c r="AP18" i="35"/>
  <c r="AP220" i="40" s="1"/>
  <c r="AP220" i="41" s="1"/>
  <c r="K26" i="35"/>
  <c r="K226" i="40" s="1"/>
  <c r="K226" i="41" s="1"/>
  <c r="S26" i="35"/>
  <c r="S226" i="40" s="1"/>
  <c r="S226" i="41" s="1"/>
  <c r="AA26" i="35"/>
  <c r="AA226" i="40" s="1"/>
  <c r="AA226" i="41" s="1"/>
  <c r="AI26" i="35"/>
  <c r="AI226" i="40" s="1"/>
  <c r="AI226" i="41" s="1"/>
  <c r="AQ26" i="35"/>
  <c r="AQ226" i="40" s="1"/>
  <c r="AQ226" i="41" s="1"/>
  <c r="J26" i="35"/>
  <c r="J226" i="40" s="1"/>
  <c r="J226" i="41" s="1"/>
  <c r="U26" i="35"/>
  <c r="U226" i="40" s="1"/>
  <c r="U226" i="41" s="1"/>
  <c r="AD26" i="35"/>
  <c r="AD226" i="40" s="1"/>
  <c r="AP26" i="35"/>
  <c r="AP226" i="40" s="1"/>
  <c r="K32" i="35"/>
  <c r="K230" i="40" s="1"/>
  <c r="K230" i="41" s="1"/>
  <c r="P32" i="35"/>
  <c r="P230" i="40" s="1"/>
  <c r="P230" i="41" s="1"/>
  <c r="V32" i="35"/>
  <c r="V230" i="40" s="1"/>
  <c r="V230" i="41" s="1"/>
  <c r="AA32" i="35"/>
  <c r="AA230" i="40" s="1"/>
  <c r="AA230" i="41" s="1"/>
  <c r="AF32" i="35"/>
  <c r="AF230" i="40" s="1"/>
  <c r="AF230" i="41" s="1"/>
  <c r="AL32" i="35"/>
  <c r="AL230" i="40" s="1"/>
  <c r="AL230" i="41" s="1"/>
  <c r="AQ32" i="35"/>
  <c r="AQ230" i="40" s="1"/>
  <c r="AQ230" i="41" s="1"/>
  <c r="AV32" i="35"/>
  <c r="AV230" i="40" s="1"/>
  <c r="AV230" i="41" s="1"/>
  <c r="N33" i="31"/>
  <c r="N47" i="40" s="1"/>
  <c r="AH33" i="31"/>
  <c r="AH47" i="40" s="1"/>
  <c r="AP33" i="31"/>
  <c r="Q18" i="33"/>
  <c r="Q190" i="40" s="1"/>
  <c r="AG18" i="33"/>
  <c r="AG190" i="40" s="1"/>
  <c r="AW18" i="33"/>
  <c r="AW190" i="40" s="1"/>
  <c r="AI12" i="35"/>
  <c r="AI216" i="40" s="1"/>
  <c r="AC12" i="35"/>
  <c r="AC216" i="40" s="1"/>
  <c r="L18" i="35"/>
  <c r="L220" i="40" s="1"/>
  <c r="L220" i="41" s="1"/>
  <c r="T18" i="35"/>
  <c r="T220" i="40" s="1"/>
  <c r="T220" i="41" s="1"/>
  <c r="AB18" i="35"/>
  <c r="AB220" i="40" s="1"/>
  <c r="AB220" i="41" s="1"/>
  <c r="AJ18" i="35"/>
  <c r="AJ220" i="40" s="1"/>
  <c r="AJ220" i="41" s="1"/>
  <c r="AR18" i="35"/>
  <c r="AR220" i="40" s="1"/>
  <c r="AR220" i="41" s="1"/>
  <c r="L26" i="35"/>
  <c r="L226" i="40" s="1"/>
  <c r="L226" i="41" s="1"/>
  <c r="T26" i="35"/>
  <c r="T226" i="40" s="1"/>
  <c r="T226" i="41" s="1"/>
  <c r="AB26" i="35"/>
  <c r="AB226" i="40" s="1"/>
  <c r="AB226" i="41" s="1"/>
  <c r="AJ26" i="35"/>
  <c r="AJ226" i="40" s="1"/>
  <c r="AJ226" i="41" s="1"/>
  <c r="AR26" i="35"/>
  <c r="AR226" i="40" s="1"/>
  <c r="AR226" i="41" s="1"/>
  <c r="M26" i="35"/>
  <c r="M226" i="40" s="1"/>
  <c r="M226" i="41" s="1"/>
  <c r="V26" i="35"/>
  <c r="V226" i="40" s="1"/>
  <c r="AH26" i="35"/>
  <c r="AH226" i="40" s="1"/>
  <c r="AS26" i="35"/>
  <c r="AS226" i="40" s="1"/>
  <c r="AS226" i="41" s="1"/>
  <c r="L32" i="35"/>
  <c r="L230" i="40" s="1"/>
  <c r="L230" i="41" s="1"/>
  <c r="R32" i="35"/>
  <c r="R230" i="40" s="1"/>
  <c r="R230" i="41" s="1"/>
  <c r="W32" i="35"/>
  <c r="W230" i="40" s="1"/>
  <c r="W230" i="41" s="1"/>
  <c r="AB32" i="35"/>
  <c r="AB230" i="40" s="1"/>
  <c r="AB230" i="41" s="1"/>
  <c r="AH32" i="35"/>
  <c r="AH230" i="40" s="1"/>
  <c r="AH230" i="41" s="1"/>
  <c r="AM32" i="35"/>
  <c r="AM230" i="40" s="1"/>
  <c r="AM230" i="41" s="1"/>
  <c r="AR32" i="35"/>
  <c r="AR230" i="40" s="1"/>
  <c r="AR230" i="41" s="1"/>
  <c r="R134" i="40"/>
  <c r="G94" i="41"/>
  <c r="G22" i="41"/>
  <c r="G22" i="40"/>
  <c r="G94" i="40"/>
  <c r="Y22" i="40"/>
  <c r="Y94" i="40"/>
  <c r="AO22" i="40"/>
  <c r="AO94" i="40"/>
  <c r="R95" i="40"/>
  <c r="R23" i="40"/>
  <c r="O96" i="40"/>
  <c r="O24" i="40"/>
  <c r="O128" i="40"/>
  <c r="O56" i="40"/>
  <c r="AK128" i="40"/>
  <c r="V134" i="40"/>
  <c r="V62" i="40"/>
  <c r="AI106" i="31"/>
  <c r="AI138" i="40"/>
  <c r="AS106" i="31"/>
  <c r="AS138" i="40"/>
  <c r="J94" i="40"/>
  <c r="J22" i="40"/>
  <c r="N94" i="40"/>
  <c r="N22" i="40"/>
  <c r="R94" i="40"/>
  <c r="R22" i="40"/>
  <c r="V94" i="40"/>
  <c r="V22" i="40"/>
  <c r="Z94" i="40"/>
  <c r="Z22" i="40"/>
  <c r="AD94" i="40"/>
  <c r="AD22" i="40"/>
  <c r="AH94" i="40"/>
  <c r="AH22" i="40"/>
  <c r="AL94" i="40"/>
  <c r="AL22" i="40"/>
  <c r="AP94" i="40"/>
  <c r="AP22" i="40"/>
  <c r="AT94" i="40"/>
  <c r="AT22" i="40"/>
  <c r="E95" i="41"/>
  <c r="E23" i="41"/>
  <c r="E95" i="40"/>
  <c r="E23" i="40"/>
  <c r="K23" i="40"/>
  <c r="K95" i="40"/>
  <c r="O23" i="40"/>
  <c r="O95" i="40"/>
  <c r="S95" i="40"/>
  <c r="S23" i="40"/>
  <c r="W23" i="40"/>
  <c r="W95" i="40"/>
  <c r="AA23" i="40"/>
  <c r="AA95" i="40"/>
  <c r="AE23" i="40"/>
  <c r="AE95" i="40"/>
  <c r="AI95" i="40"/>
  <c r="AI23" i="40"/>
  <c r="AM23" i="40"/>
  <c r="AM95" i="40"/>
  <c r="AQ23" i="40"/>
  <c r="AQ95" i="40"/>
  <c r="AU23" i="40"/>
  <c r="AU95" i="40"/>
  <c r="L96" i="40"/>
  <c r="L24" i="40"/>
  <c r="P96" i="40"/>
  <c r="P24" i="40"/>
  <c r="T96" i="40"/>
  <c r="T24" i="40"/>
  <c r="X96" i="40"/>
  <c r="X24" i="40"/>
  <c r="AB96" i="40"/>
  <c r="AB24" i="40"/>
  <c r="AF96" i="40"/>
  <c r="AF24" i="40"/>
  <c r="AJ96" i="40"/>
  <c r="AJ24" i="40"/>
  <c r="AN96" i="40"/>
  <c r="AN24" i="40"/>
  <c r="AR96" i="40"/>
  <c r="AR24" i="40"/>
  <c r="AV96" i="40"/>
  <c r="AV24" i="40"/>
  <c r="G97" i="41"/>
  <c r="G25" i="41"/>
  <c r="G97" i="40"/>
  <c r="G25" i="40"/>
  <c r="M97" i="40"/>
  <c r="M25" i="40"/>
  <c r="Q97" i="40"/>
  <c r="Q25" i="40"/>
  <c r="U97" i="40"/>
  <c r="U25" i="40"/>
  <c r="Y97" i="40"/>
  <c r="Y25" i="40"/>
  <c r="AC97" i="40"/>
  <c r="AC25" i="40"/>
  <c r="AG97" i="40"/>
  <c r="AG25" i="40"/>
  <c r="AK97" i="40"/>
  <c r="AK25" i="40"/>
  <c r="AO97" i="40"/>
  <c r="AO25" i="40"/>
  <c r="AS97" i="40"/>
  <c r="AS25" i="40"/>
  <c r="AW97" i="40"/>
  <c r="AW25" i="40"/>
  <c r="J98" i="40"/>
  <c r="J26" i="40"/>
  <c r="N98" i="40"/>
  <c r="N26" i="40"/>
  <c r="R98" i="40"/>
  <c r="R26" i="40"/>
  <c r="V98" i="40"/>
  <c r="V26" i="40"/>
  <c r="Z98" i="40"/>
  <c r="Z26" i="40"/>
  <c r="AD98" i="40"/>
  <c r="AD26" i="40"/>
  <c r="AH98" i="40"/>
  <c r="AH26" i="40"/>
  <c r="AL98" i="40"/>
  <c r="AL26" i="40"/>
  <c r="AP98" i="40"/>
  <c r="AP26" i="40"/>
  <c r="AT98" i="40"/>
  <c r="AT26" i="40"/>
  <c r="E99" i="41"/>
  <c r="E27" i="41"/>
  <c r="E99" i="40"/>
  <c r="E27" i="40"/>
  <c r="K99" i="40"/>
  <c r="K27" i="40"/>
  <c r="O27" i="40"/>
  <c r="O99" i="40"/>
  <c r="S27" i="40"/>
  <c r="S99" i="40"/>
  <c r="W27" i="40"/>
  <c r="W99" i="40"/>
  <c r="AA99" i="40"/>
  <c r="AA27" i="40"/>
  <c r="AE27" i="40"/>
  <c r="AE99" i="40"/>
  <c r="AI27" i="40"/>
  <c r="AI99" i="40"/>
  <c r="AM27" i="40"/>
  <c r="AM99" i="40"/>
  <c r="AQ99" i="40"/>
  <c r="AQ27" i="40"/>
  <c r="AU27" i="40"/>
  <c r="AU99" i="40"/>
  <c r="L100" i="40"/>
  <c r="L28" i="40"/>
  <c r="P100" i="40"/>
  <c r="P28" i="40"/>
  <c r="T100" i="40"/>
  <c r="T28" i="40"/>
  <c r="X100" i="40"/>
  <c r="X28" i="40"/>
  <c r="AB100" i="40"/>
  <c r="AB28" i="40"/>
  <c r="AF100" i="40"/>
  <c r="AF28" i="40"/>
  <c r="AJ100" i="40"/>
  <c r="AJ28" i="40"/>
  <c r="AN100" i="40"/>
  <c r="AN28" i="40"/>
  <c r="AR100" i="40"/>
  <c r="AR28" i="40"/>
  <c r="AV100" i="40"/>
  <c r="AV28" i="40"/>
  <c r="G101" i="41"/>
  <c r="G29" i="41"/>
  <c r="G101" i="40"/>
  <c r="G29" i="40"/>
  <c r="M101" i="40"/>
  <c r="M29" i="40"/>
  <c r="Q101" i="40"/>
  <c r="Q29" i="40"/>
  <c r="U101" i="40"/>
  <c r="U29" i="40"/>
  <c r="Y101" i="40"/>
  <c r="Y29" i="40"/>
  <c r="AC101" i="40"/>
  <c r="AC29" i="40"/>
  <c r="AG101" i="40"/>
  <c r="AG29" i="40"/>
  <c r="AK101" i="40"/>
  <c r="AK29" i="40"/>
  <c r="AO101" i="40"/>
  <c r="AO29" i="40"/>
  <c r="AS101" i="40"/>
  <c r="AS29" i="40"/>
  <c r="AW101" i="40"/>
  <c r="AW29" i="40"/>
  <c r="J102" i="40"/>
  <c r="J30" i="40"/>
  <c r="N102" i="40"/>
  <c r="N30" i="40"/>
  <c r="R102" i="40"/>
  <c r="R30" i="40"/>
  <c r="V102" i="40"/>
  <c r="V30" i="40"/>
  <c r="Z102" i="40"/>
  <c r="Z30" i="40"/>
  <c r="AD102" i="40"/>
  <c r="AD30" i="40"/>
  <c r="AH102" i="40"/>
  <c r="AH30" i="40"/>
  <c r="AL102" i="40"/>
  <c r="AL30" i="40"/>
  <c r="AP102" i="40"/>
  <c r="AP30" i="40"/>
  <c r="AT102" i="40"/>
  <c r="AT30" i="40"/>
  <c r="E103" i="41"/>
  <c r="E31" i="41"/>
  <c r="E103" i="40"/>
  <c r="E31" i="40"/>
  <c r="K103" i="40"/>
  <c r="K31" i="40"/>
  <c r="O103" i="40"/>
  <c r="O31" i="40"/>
  <c r="S103" i="40"/>
  <c r="S31" i="40"/>
  <c r="W103" i="40"/>
  <c r="W31" i="40"/>
  <c r="AA103" i="40"/>
  <c r="AA31" i="40"/>
  <c r="AE103" i="40"/>
  <c r="AE31" i="40"/>
  <c r="AI103" i="40"/>
  <c r="AI31" i="40"/>
  <c r="AM103" i="40"/>
  <c r="AM31" i="40"/>
  <c r="AQ103" i="40"/>
  <c r="AQ31" i="40"/>
  <c r="AU103" i="40"/>
  <c r="AU31" i="40"/>
  <c r="L104" i="40"/>
  <c r="L32" i="40"/>
  <c r="P104" i="40"/>
  <c r="P32" i="40"/>
  <c r="T104" i="40"/>
  <c r="T32" i="40"/>
  <c r="X104" i="40"/>
  <c r="X32" i="40"/>
  <c r="AB104" i="40"/>
  <c r="AB32" i="40"/>
  <c r="AF104" i="40"/>
  <c r="AF32" i="40"/>
  <c r="AJ104" i="40"/>
  <c r="AJ32" i="40"/>
  <c r="AN104" i="40"/>
  <c r="AN32" i="40"/>
  <c r="AR104" i="40"/>
  <c r="AR32" i="40"/>
  <c r="AV104" i="40"/>
  <c r="AV32" i="40"/>
  <c r="G105" i="41"/>
  <c r="G33" i="41"/>
  <c r="G105" i="40"/>
  <c r="G33" i="40"/>
  <c r="M105" i="40"/>
  <c r="M33" i="40"/>
  <c r="Q105" i="40"/>
  <c r="Q33" i="40"/>
  <c r="U105" i="40"/>
  <c r="U33" i="40"/>
  <c r="Y105" i="40"/>
  <c r="Y33" i="40"/>
  <c r="AC105" i="40"/>
  <c r="AC33" i="40"/>
  <c r="AG105" i="40"/>
  <c r="AG33" i="40"/>
  <c r="AK105" i="40"/>
  <c r="AK33" i="40"/>
  <c r="AO105" i="40"/>
  <c r="AO33" i="40"/>
  <c r="AS105" i="40"/>
  <c r="AS33" i="40"/>
  <c r="AW105" i="40"/>
  <c r="AW33" i="40"/>
  <c r="J107" i="40"/>
  <c r="J35" i="40"/>
  <c r="N107" i="40"/>
  <c r="N35" i="40"/>
  <c r="R107" i="40"/>
  <c r="R35" i="40"/>
  <c r="V107" i="40"/>
  <c r="V35" i="40"/>
  <c r="Z107" i="40"/>
  <c r="Z35" i="40"/>
  <c r="AD107" i="40"/>
  <c r="AD35" i="40"/>
  <c r="AH107" i="40"/>
  <c r="AH35" i="40"/>
  <c r="AL107" i="40"/>
  <c r="AL35" i="40"/>
  <c r="AP107" i="40"/>
  <c r="AP35" i="40"/>
  <c r="AT107" i="40"/>
  <c r="AT35" i="40"/>
  <c r="E108" i="41"/>
  <c r="E36" i="41"/>
  <c r="E108" i="40"/>
  <c r="E36" i="40"/>
  <c r="K108" i="40"/>
  <c r="K36" i="40"/>
  <c r="O108" i="40"/>
  <c r="O36" i="40"/>
  <c r="S108" i="40"/>
  <c r="S36" i="40"/>
  <c r="W108" i="40"/>
  <c r="W36" i="40"/>
  <c r="AA108" i="40"/>
  <c r="AA36" i="40"/>
  <c r="AE108" i="40"/>
  <c r="AE36" i="40"/>
  <c r="AI108" i="40"/>
  <c r="AI36" i="40"/>
  <c r="AM108" i="40"/>
  <c r="AM36" i="40"/>
  <c r="AQ108" i="40"/>
  <c r="AQ36" i="40"/>
  <c r="AU108" i="40"/>
  <c r="AU36" i="40"/>
  <c r="L109" i="40"/>
  <c r="L37" i="40"/>
  <c r="P109" i="40"/>
  <c r="P37" i="40"/>
  <c r="T109" i="40"/>
  <c r="T37" i="40"/>
  <c r="X109" i="40"/>
  <c r="X37" i="40"/>
  <c r="AB109" i="40"/>
  <c r="AB37" i="40"/>
  <c r="AF109" i="40"/>
  <c r="AF37" i="40"/>
  <c r="AJ109" i="40"/>
  <c r="AJ37" i="40"/>
  <c r="AN109" i="40"/>
  <c r="AN37" i="40"/>
  <c r="AR109" i="40"/>
  <c r="AR37" i="40"/>
  <c r="AV109" i="40"/>
  <c r="AV37" i="40"/>
  <c r="G110" i="41"/>
  <c r="G38" i="41"/>
  <c r="G110" i="40"/>
  <c r="G38" i="40"/>
  <c r="M110" i="40"/>
  <c r="M38" i="40"/>
  <c r="Q110" i="40"/>
  <c r="Q38" i="40"/>
  <c r="U110" i="40"/>
  <c r="U38" i="40"/>
  <c r="Y110" i="40"/>
  <c r="Y38" i="40"/>
  <c r="AC110" i="40"/>
  <c r="AC38" i="40"/>
  <c r="AG110" i="40"/>
  <c r="AG38" i="40"/>
  <c r="AK110" i="40"/>
  <c r="AK38" i="40"/>
  <c r="AO110" i="40"/>
  <c r="AO38" i="40"/>
  <c r="AS110" i="40"/>
  <c r="AS38" i="40"/>
  <c r="AW110" i="40"/>
  <c r="AW38" i="40"/>
  <c r="J111" i="40"/>
  <c r="J39" i="40"/>
  <c r="N111" i="40"/>
  <c r="N39" i="40"/>
  <c r="R111" i="40"/>
  <c r="R39" i="40"/>
  <c r="V111" i="40"/>
  <c r="V39" i="40"/>
  <c r="Z111" i="40"/>
  <c r="Z39" i="40"/>
  <c r="AD111" i="40"/>
  <c r="AD39" i="40"/>
  <c r="AH111" i="40"/>
  <c r="AH39" i="40"/>
  <c r="AL111" i="40"/>
  <c r="AL39" i="40"/>
  <c r="AP111" i="40"/>
  <c r="AP39" i="40"/>
  <c r="AT111" i="40"/>
  <c r="AT39" i="40"/>
  <c r="E112" i="41"/>
  <c r="E40" i="41"/>
  <c r="E112" i="40"/>
  <c r="E40" i="40"/>
  <c r="K112" i="40"/>
  <c r="K40" i="40"/>
  <c r="O112" i="40"/>
  <c r="O40" i="40"/>
  <c r="S112" i="40"/>
  <c r="S40" i="40"/>
  <c r="W112" i="40"/>
  <c r="W40" i="40"/>
  <c r="AA112" i="40"/>
  <c r="AA40" i="40"/>
  <c r="AE112" i="40"/>
  <c r="AE40" i="40"/>
  <c r="AI112" i="40"/>
  <c r="AI40" i="40"/>
  <c r="AM112" i="40"/>
  <c r="AM40" i="40"/>
  <c r="AQ112" i="40"/>
  <c r="AQ40" i="40"/>
  <c r="AU112" i="40"/>
  <c r="AU40" i="40"/>
  <c r="L113" i="40"/>
  <c r="L41" i="40"/>
  <c r="P113" i="40"/>
  <c r="P41" i="40"/>
  <c r="T113" i="40"/>
  <c r="T41" i="40"/>
  <c r="X113" i="40"/>
  <c r="X41" i="40"/>
  <c r="AB113" i="40"/>
  <c r="AB41" i="40"/>
  <c r="AF113" i="40"/>
  <c r="AF41" i="40"/>
  <c r="AJ113" i="40"/>
  <c r="AJ41" i="40"/>
  <c r="AN113" i="40"/>
  <c r="AN41" i="40"/>
  <c r="AR113" i="40"/>
  <c r="AR41" i="40"/>
  <c r="AV113" i="40"/>
  <c r="AV41" i="40"/>
  <c r="G114" i="41"/>
  <c r="G42" i="41"/>
  <c r="G114" i="40"/>
  <c r="G42" i="40"/>
  <c r="M114" i="40"/>
  <c r="M42" i="40"/>
  <c r="Q114" i="40"/>
  <c r="Q42" i="40"/>
  <c r="U114" i="40"/>
  <c r="U42" i="40"/>
  <c r="Y114" i="40"/>
  <c r="Y42" i="40"/>
  <c r="AC114" i="40"/>
  <c r="AC42" i="40"/>
  <c r="AG114" i="40"/>
  <c r="AG42" i="40"/>
  <c r="AK114" i="40"/>
  <c r="AK42" i="40"/>
  <c r="AO114" i="40"/>
  <c r="AO42" i="40"/>
  <c r="AS114" i="40"/>
  <c r="AS42" i="40"/>
  <c r="AW114" i="40"/>
  <c r="AW42" i="40"/>
  <c r="J115" i="40"/>
  <c r="J43" i="40"/>
  <c r="N115" i="40"/>
  <c r="N43" i="40"/>
  <c r="R115" i="40"/>
  <c r="R43" i="40"/>
  <c r="V115" i="40"/>
  <c r="V43" i="40"/>
  <c r="Z115" i="40"/>
  <c r="Z43" i="40"/>
  <c r="AD115" i="40"/>
  <c r="AD43" i="40"/>
  <c r="AH115" i="40"/>
  <c r="AH43" i="40"/>
  <c r="AL115" i="40"/>
  <c r="AL43" i="40"/>
  <c r="AP115" i="40"/>
  <c r="AP43" i="40"/>
  <c r="AT43" i="40"/>
  <c r="AT115" i="40"/>
  <c r="E44" i="41"/>
  <c r="E116" i="41"/>
  <c r="E116" i="40"/>
  <c r="E44" i="40"/>
  <c r="K116" i="40"/>
  <c r="K44" i="40"/>
  <c r="O116" i="40"/>
  <c r="O44" i="40"/>
  <c r="S116" i="40"/>
  <c r="S44" i="40"/>
  <c r="W116" i="40"/>
  <c r="W44" i="40"/>
  <c r="AA116" i="40"/>
  <c r="AA44" i="40"/>
  <c r="AE116" i="40"/>
  <c r="AE44" i="40"/>
  <c r="AI116" i="40"/>
  <c r="AI44" i="40"/>
  <c r="AM116" i="40"/>
  <c r="AM44" i="40"/>
  <c r="AQ116" i="40"/>
  <c r="AQ44" i="40"/>
  <c r="AU116" i="40"/>
  <c r="AU44" i="40"/>
  <c r="L117" i="40"/>
  <c r="L45" i="40"/>
  <c r="P117" i="40"/>
  <c r="P45" i="40"/>
  <c r="T117" i="40"/>
  <c r="T45" i="40"/>
  <c r="X117" i="40"/>
  <c r="X45" i="40"/>
  <c r="AB117" i="40"/>
  <c r="AB45" i="40"/>
  <c r="AF117" i="40"/>
  <c r="AF45" i="40"/>
  <c r="AJ117" i="40"/>
  <c r="AJ45" i="40"/>
  <c r="AN117" i="40"/>
  <c r="AN45" i="40"/>
  <c r="AR117" i="40"/>
  <c r="AR45" i="40"/>
  <c r="AV117" i="40"/>
  <c r="AV45" i="40"/>
  <c r="G46" i="41"/>
  <c r="G118" i="41"/>
  <c r="G118" i="40"/>
  <c r="G46" i="40"/>
  <c r="M118" i="40"/>
  <c r="M46" i="40"/>
  <c r="Q118" i="40"/>
  <c r="Q46" i="40"/>
  <c r="U118" i="40"/>
  <c r="U46" i="40"/>
  <c r="Y118" i="40"/>
  <c r="Y46" i="40"/>
  <c r="AC118" i="40"/>
  <c r="AC46" i="40"/>
  <c r="AG118" i="40"/>
  <c r="AG46" i="40"/>
  <c r="AK118" i="40"/>
  <c r="AK46" i="40"/>
  <c r="AO118" i="40"/>
  <c r="AO46" i="40"/>
  <c r="U22" i="40"/>
  <c r="U94" i="40"/>
  <c r="AK22" i="40"/>
  <c r="AK94" i="40"/>
  <c r="AW22" i="40"/>
  <c r="AW94" i="40"/>
  <c r="V33" i="31"/>
  <c r="V95" i="40"/>
  <c r="V23" i="40"/>
  <c r="AT95" i="40"/>
  <c r="AT23" i="40"/>
  <c r="R33" i="31"/>
  <c r="R47" i="40" s="1"/>
  <c r="AP128" i="40"/>
  <c r="AP56" i="40"/>
  <c r="J134" i="40"/>
  <c r="J62" i="40"/>
  <c r="Z134" i="40"/>
  <c r="Z62" i="40"/>
  <c r="AQ106" i="31"/>
  <c r="AQ138" i="40"/>
  <c r="AJ106" i="31"/>
  <c r="AJ138" i="40"/>
  <c r="E94" i="41"/>
  <c r="E22" i="41"/>
  <c r="E94" i="40"/>
  <c r="E22" i="40"/>
  <c r="K94" i="40"/>
  <c r="K22" i="40"/>
  <c r="O94" i="40"/>
  <c r="O22" i="40"/>
  <c r="S94" i="40"/>
  <c r="S22" i="40"/>
  <c r="W94" i="40"/>
  <c r="W22" i="40"/>
  <c r="AA94" i="40"/>
  <c r="AA22" i="40"/>
  <c r="AE94" i="40"/>
  <c r="AE22" i="40"/>
  <c r="AI94" i="40"/>
  <c r="AI22" i="40"/>
  <c r="AM94" i="40"/>
  <c r="AM22" i="40"/>
  <c r="AQ94" i="40"/>
  <c r="AQ22" i="40"/>
  <c r="AU94" i="40"/>
  <c r="AU22" i="40"/>
  <c r="L95" i="40"/>
  <c r="L23" i="40"/>
  <c r="P95" i="40"/>
  <c r="P23" i="40"/>
  <c r="T95" i="40"/>
  <c r="T23" i="40"/>
  <c r="X95" i="40"/>
  <c r="X23" i="40"/>
  <c r="AB95" i="40"/>
  <c r="AB23" i="40"/>
  <c r="AF95" i="40"/>
  <c r="AF23" i="40"/>
  <c r="AJ95" i="40"/>
  <c r="AJ23" i="40"/>
  <c r="AN95" i="40"/>
  <c r="AN23" i="40"/>
  <c r="AR95" i="40"/>
  <c r="AR23" i="40"/>
  <c r="AV95" i="40"/>
  <c r="AV23" i="40"/>
  <c r="G96" i="41"/>
  <c r="G24" i="41"/>
  <c r="G96" i="40"/>
  <c r="G24" i="40"/>
  <c r="M24" i="40"/>
  <c r="M96" i="40"/>
  <c r="Q24" i="40"/>
  <c r="Q96" i="40"/>
  <c r="U24" i="40"/>
  <c r="U96" i="40"/>
  <c r="Y96" i="40"/>
  <c r="Y24" i="40"/>
  <c r="AC24" i="40"/>
  <c r="AC96" i="40"/>
  <c r="AG24" i="40"/>
  <c r="AG96" i="40"/>
  <c r="AK24" i="40"/>
  <c r="AK96" i="40"/>
  <c r="AO96" i="40"/>
  <c r="AO24" i="40"/>
  <c r="AS24" i="40"/>
  <c r="AS96" i="40"/>
  <c r="AW24" i="40"/>
  <c r="AW96" i="40"/>
  <c r="J97" i="40"/>
  <c r="J25" i="40"/>
  <c r="N97" i="40"/>
  <c r="N25" i="40"/>
  <c r="R97" i="40"/>
  <c r="R25" i="40"/>
  <c r="V97" i="40"/>
  <c r="V25" i="40"/>
  <c r="Z97" i="40"/>
  <c r="Z25" i="40"/>
  <c r="AD97" i="40"/>
  <c r="AD25" i="40"/>
  <c r="AH97" i="40"/>
  <c r="AH25" i="40"/>
  <c r="AL97" i="40"/>
  <c r="AL25" i="40"/>
  <c r="AP97" i="40"/>
  <c r="AP25" i="40"/>
  <c r="AT97" i="40"/>
  <c r="AT25" i="40"/>
  <c r="E98" i="41"/>
  <c r="E26" i="41"/>
  <c r="E98" i="40"/>
  <c r="E26" i="40"/>
  <c r="K98" i="40"/>
  <c r="K26" i="40"/>
  <c r="O98" i="40"/>
  <c r="O26" i="40"/>
  <c r="S98" i="40"/>
  <c r="S26" i="40"/>
  <c r="W98" i="40"/>
  <c r="W26" i="40"/>
  <c r="AA98" i="40"/>
  <c r="AA26" i="40"/>
  <c r="AE98" i="40"/>
  <c r="AE26" i="40"/>
  <c r="AI98" i="40"/>
  <c r="AI26" i="40"/>
  <c r="AM98" i="40"/>
  <c r="AM26" i="40"/>
  <c r="AQ98" i="40"/>
  <c r="AQ26" i="40"/>
  <c r="AU98" i="40"/>
  <c r="AU26" i="40"/>
  <c r="L99" i="40"/>
  <c r="L27" i="40"/>
  <c r="P99" i="40"/>
  <c r="P27" i="40"/>
  <c r="T99" i="40"/>
  <c r="T27" i="40"/>
  <c r="X99" i="40"/>
  <c r="X27" i="40"/>
  <c r="AB99" i="40"/>
  <c r="AB27" i="40"/>
  <c r="AF99" i="40"/>
  <c r="AF27" i="40"/>
  <c r="AJ99" i="40"/>
  <c r="AJ27" i="40"/>
  <c r="AN99" i="40"/>
  <c r="AN27" i="40"/>
  <c r="AR99" i="40"/>
  <c r="AR27" i="40"/>
  <c r="AV99" i="40"/>
  <c r="AV27" i="40"/>
  <c r="G100" i="41"/>
  <c r="G28" i="41"/>
  <c r="G28" i="40"/>
  <c r="G100" i="40"/>
  <c r="M28" i="40"/>
  <c r="M100" i="40"/>
  <c r="Q100" i="40"/>
  <c r="Q28" i="40"/>
  <c r="U28" i="40"/>
  <c r="U100" i="40"/>
  <c r="Y28" i="40"/>
  <c r="Y100" i="40"/>
  <c r="AC28" i="40"/>
  <c r="AC100" i="40"/>
  <c r="AG100" i="40"/>
  <c r="AG28" i="40"/>
  <c r="AK28" i="40"/>
  <c r="AK100" i="40"/>
  <c r="AO28" i="40"/>
  <c r="AO100" i="40"/>
  <c r="AS100" i="40"/>
  <c r="AS28" i="40"/>
  <c r="AW100" i="40"/>
  <c r="AW28" i="40"/>
  <c r="J101" i="40"/>
  <c r="J29" i="40"/>
  <c r="N101" i="40"/>
  <c r="N29" i="40"/>
  <c r="R101" i="40"/>
  <c r="R29" i="40"/>
  <c r="V101" i="40"/>
  <c r="V29" i="40"/>
  <c r="Z101" i="40"/>
  <c r="Z29" i="40"/>
  <c r="AD101" i="40"/>
  <c r="AD29" i="40"/>
  <c r="AH101" i="40"/>
  <c r="AH29" i="40"/>
  <c r="AL101" i="40"/>
  <c r="AL29" i="40"/>
  <c r="AP101" i="40"/>
  <c r="AP29" i="40"/>
  <c r="AT101" i="40"/>
  <c r="AT29" i="40"/>
  <c r="E102" i="41"/>
  <c r="E30" i="41"/>
  <c r="E102" i="40"/>
  <c r="E30" i="40"/>
  <c r="K102" i="40"/>
  <c r="K30" i="40"/>
  <c r="O102" i="40"/>
  <c r="O30" i="40"/>
  <c r="S102" i="40"/>
  <c r="S30" i="40"/>
  <c r="W102" i="40"/>
  <c r="W30" i="40"/>
  <c r="AA102" i="40"/>
  <c r="AA30" i="40"/>
  <c r="AE102" i="40"/>
  <c r="AE30" i="40"/>
  <c r="AI102" i="40"/>
  <c r="AI30" i="40"/>
  <c r="AM102" i="40"/>
  <c r="AM30" i="40"/>
  <c r="AQ102" i="40"/>
  <c r="AQ30" i="40"/>
  <c r="AU102" i="40"/>
  <c r="AU30" i="40"/>
  <c r="L103" i="40"/>
  <c r="L31" i="40"/>
  <c r="P103" i="40"/>
  <c r="P31" i="40"/>
  <c r="T103" i="40"/>
  <c r="T31" i="40"/>
  <c r="X103" i="40"/>
  <c r="X31" i="40"/>
  <c r="AB103" i="40"/>
  <c r="AB31" i="40"/>
  <c r="AF103" i="40"/>
  <c r="AF31" i="40"/>
  <c r="AJ103" i="40"/>
  <c r="AJ31" i="40"/>
  <c r="AN103" i="40"/>
  <c r="AN31" i="40"/>
  <c r="AR103" i="40"/>
  <c r="AR31" i="40"/>
  <c r="AV103" i="40"/>
  <c r="AV31" i="40"/>
  <c r="G32" i="41"/>
  <c r="G104" i="41"/>
  <c r="G104" i="40"/>
  <c r="G32" i="40"/>
  <c r="M104" i="40"/>
  <c r="M32" i="40"/>
  <c r="Q104" i="40"/>
  <c r="Q32" i="40"/>
  <c r="U104" i="40"/>
  <c r="U32" i="40"/>
  <c r="Y104" i="40"/>
  <c r="Y32" i="40"/>
  <c r="AC104" i="40"/>
  <c r="AC32" i="40"/>
  <c r="AG104" i="40"/>
  <c r="AG32" i="40"/>
  <c r="AK104" i="40"/>
  <c r="AK32" i="40"/>
  <c r="AO104" i="40"/>
  <c r="AO32" i="40"/>
  <c r="AS104" i="40"/>
  <c r="AS32" i="40"/>
  <c r="AW104" i="40"/>
  <c r="AW32" i="40"/>
  <c r="J105" i="40"/>
  <c r="J33" i="40"/>
  <c r="N105" i="40"/>
  <c r="N33" i="40"/>
  <c r="R105" i="40"/>
  <c r="R33" i="40"/>
  <c r="V105" i="40"/>
  <c r="V33" i="40"/>
  <c r="Z105" i="40"/>
  <c r="Z33" i="40"/>
  <c r="AD105" i="40"/>
  <c r="AD33" i="40"/>
  <c r="AH105" i="40"/>
  <c r="AH33" i="40"/>
  <c r="AL105" i="40"/>
  <c r="AL33" i="40"/>
  <c r="AP105" i="40"/>
  <c r="AP33" i="40"/>
  <c r="AT105" i="40"/>
  <c r="AT33" i="40"/>
  <c r="E107" i="41"/>
  <c r="E35" i="41"/>
  <c r="E107" i="40"/>
  <c r="E35" i="40"/>
  <c r="K107" i="40"/>
  <c r="K35" i="40"/>
  <c r="O107" i="40"/>
  <c r="O35" i="40"/>
  <c r="S107" i="40"/>
  <c r="S35" i="40"/>
  <c r="W107" i="40"/>
  <c r="W35" i="40"/>
  <c r="AA107" i="40"/>
  <c r="AA35" i="40"/>
  <c r="AE107" i="40"/>
  <c r="AE35" i="40"/>
  <c r="AI107" i="40"/>
  <c r="AI35" i="40"/>
  <c r="AM107" i="40"/>
  <c r="AM35" i="40"/>
  <c r="AQ107" i="40"/>
  <c r="AQ35" i="40"/>
  <c r="AU107" i="40"/>
  <c r="AU35" i="40"/>
  <c r="L108" i="40"/>
  <c r="L36" i="40"/>
  <c r="P108" i="40"/>
  <c r="P36" i="40"/>
  <c r="T108" i="40"/>
  <c r="T36" i="40"/>
  <c r="X108" i="40"/>
  <c r="X36" i="40"/>
  <c r="AB108" i="40"/>
  <c r="AB36" i="40"/>
  <c r="AF108" i="40"/>
  <c r="AF36" i="40"/>
  <c r="AJ108" i="40"/>
  <c r="AJ36" i="40"/>
  <c r="AN108" i="40"/>
  <c r="AN36" i="40"/>
  <c r="AR108" i="40"/>
  <c r="AR36" i="40"/>
  <c r="AV108" i="40"/>
  <c r="AV36" i="40"/>
  <c r="G109" i="41"/>
  <c r="G37" i="41"/>
  <c r="G109" i="40"/>
  <c r="G37" i="40"/>
  <c r="M109" i="40"/>
  <c r="M37" i="40"/>
  <c r="Q109" i="40"/>
  <c r="Q37" i="40"/>
  <c r="U109" i="40"/>
  <c r="U37" i="40"/>
  <c r="Y109" i="40"/>
  <c r="Y37" i="40"/>
  <c r="AC109" i="40"/>
  <c r="AC37" i="40"/>
  <c r="AG109" i="40"/>
  <c r="AG37" i="40"/>
  <c r="AK109" i="40"/>
  <c r="AK37" i="40"/>
  <c r="AO109" i="40"/>
  <c r="AO37" i="40"/>
  <c r="AS109" i="40"/>
  <c r="AS37" i="40"/>
  <c r="AW109" i="40"/>
  <c r="AW37" i="40"/>
  <c r="J110" i="40"/>
  <c r="J38" i="40"/>
  <c r="N110" i="40"/>
  <c r="N38" i="40"/>
  <c r="R110" i="40"/>
  <c r="R38" i="40"/>
  <c r="V110" i="40"/>
  <c r="V38" i="40"/>
  <c r="Z110" i="40"/>
  <c r="Z38" i="40"/>
  <c r="AD110" i="40"/>
  <c r="AD38" i="40"/>
  <c r="AH110" i="40"/>
  <c r="AH38" i="40"/>
  <c r="AL110" i="40"/>
  <c r="AL38" i="40"/>
  <c r="AP110" i="40"/>
  <c r="AP38" i="40"/>
  <c r="AT110" i="40"/>
  <c r="AT38" i="40"/>
  <c r="E111" i="41"/>
  <c r="E39" i="41"/>
  <c r="E111" i="40"/>
  <c r="E39" i="40"/>
  <c r="K111" i="40"/>
  <c r="K39" i="40"/>
  <c r="O111" i="40"/>
  <c r="O39" i="40"/>
  <c r="S111" i="40"/>
  <c r="S39" i="40"/>
  <c r="W111" i="40"/>
  <c r="W39" i="40"/>
  <c r="AA111" i="40"/>
  <c r="AA39" i="40"/>
  <c r="AE111" i="40"/>
  <c r="AE39" i="40"/>
  <c r="AI111" i="40"/>
  <c r="AI39" i="40"/>
  <c r="AM111" i="40"/>
  <c r="AM39" i="40"/>
  <c r="AQ111" i="40"/>
  <c r="AQ39" i="40"/>
  <c r="AU111" i="40"/>
  <c r="AU39" i="40"/>
  <c r="L112" i="40"/>
  <c r="L40" i="40"/>
  <c r="P112" i="40"/>
  <c r="P40" i="40"/>
  <c r="T112" i="40"/>
  <c r="T40" i="40"/>
  <c r="X112" i="40"/>
  <c r="X40" i="40"/>
  <c r="AB112" i="40"/>
  <c r="AB40" i="40"/>
  <c r="AF112" i="40"/>
  <c r="AF40" i="40"/>
  <c r="AJ112" i="40"/>
  <c r="AJ40" i="40"/>
  <c r="AN112" i="40"/>
  <c r="AN40" i="40"/>
  <c r="AR112" i="40"/>
  <c r="AR40" i="40"/>
  <c r="AV112" i="40"/>
  <c r="AV40" i="40"/>
  <c r="G113" i="41"/>
  <c r="G41" i="41"/>
  <c r="G113" i="40"/>
  <c r="G41" i="40"/>
  <c r="M113" i="40"/>
  <c r="M41" i="40"/>
  <c r="Q113" i="40"/>
  <c r="Q41" i="40"/>
  <c r="U113" i="40"/>
  <c r="U41" i="40"/>
  <c r="Y113" i="40"/>
  <c r="Y41" i="40"/>
  <c r="AC113" i="40"/>
  <c r="AC41" i="40"/>
  <c r="AG113" i="40"/>
  <c r="AG41" i="40"/>
  <c r="AK113" i="40"/>
  <c r="AK41" i="40"/>
  <c r="AO113" i="40"/>
  <c r="AO41" i="40"/>
  <c r="AS113" i="40"/>
  <c r="AS41" i="40"/>
  <c r="AW113" i="40"/>
  <c r="AW41" i="40"/>
  <c r="J114" i="40"/>
  <c r="J42" i="40"/>
  <c r="N114" i="40"/>
  <c r="N42" i="40"/>
  <c r="R114" i="40"/>
  <c r="R42" i="40"/>
  <c r="V114" i="40"/>
  <c r="V42" i="40"/>
  <c r="Z114" i="40"/>
  <c r="Z42" i="40"/>
  <c r="AD114" i="40"/>
  <c r="AD42" i="40"/>
  <c r="AH114" i="40"/>
  <c r="AH42" i="40"/>
  <c r="AL114" i="40"/>
  <c r="AL42" i="40"/>
  <c r="AP114" i="40"/>
  <c r="AP42" i="40"/>
  <c r="AT114" i="40"/>
  <c r="AT42" i="40"/>
  <c r="E115" i="41"/>
  <c r="E43" i="41"/>
  <c r="E115" i="40"/>
  <c r="E43" i="40"/>
  <c r="K115" i="40"/>
  <c r="K43" i="40"/>
  <c r="O115" i="40"/>
  <c r="O43" i="40"/>
  <c r="S115" i="40"/>
  <c r="S43" i="40"/>
  <c r="W115" i="40"/>
  <c r="W43" i="40"/>
  <c r="AA115" i="40"/>
  <c r="AA43" i="40"/>
  <c r="AE115" i="40"/>
  <c r="AE43" i="40"/>
  <c r="AI115" i="40"/>
  <c r="AI43" i="40"/>
  <c r="AM115" i="40"/>
  <c r="AM43" i="40"/>
  <c r="AQ115" i="40"/>
  <c r="AQ43" i="40"/>
  <c r="AU115" i="40"/>
  <c r="AU43" i="40"/>
  <c r="L116" i="40"/>
  <c r="L44" i="40"/>
  <c r="P116" i="40"/>
  <c r="P44" i="40"/>
  <c r="T116" i="40"/>
  <c r="T44" i="40"/>
  <c r="X116" i="40"/>
  <c r="X44" i="40"/>
  <c r="AB116" i="40"/>
  <c r="AB44" i="40"/>
  <c r="AF116" i="40"/>
  <c r="AF44" i="40"/>
  <c r="AJ116" i="40"/>
  <c r="AJ44" i="40"/>
  <c r="AN116" i="40"/>
  <c r="AN44" i="40"/>
  <c r="AR116" i="40"/>
  <c r="AR44" i="40"/>
  <c r="AV116" i="40"/>
  <c r="AV44" i="40"/>
  <c r="G45" i="41"/>
  <c r="G117" i="41"/>
  <c r="G117" i="40"/>
  <c r="G45" i="40"/>
  <c r="M117" i="40"/>
  <c r="M45" i="40"/>
  <c r="Q117" i="40"/>
  <c r="Q45" i="40"/>
  <c r="U117" i="40"/>
  <c r="U45" i="40"/>
  <c r="Y117" i="40"/>
  <c r="Y45" i="40"/>
  <c r="AC117" i="40"/>
  <c r="AC45" i="40"/>
  <c r="AG117" i="40"/>
  <c r="AG45" i="40"/>
  <c r="AK117" i="40"/>
  <c r="AK45" i="40"/>
  <c r="AO117" i="40"/>
  <c r="AO45" i="40"/>
  <c r="AS117" i="40"/>
  <c r="AS45" i="40"/>
  <c r="AW117" i="40"/>
  <c r="AW45" i="40"/>
  <c r="J118" i="40"/>
  <c r="J46" i="40"/>
  <c r="N118" i="40"/>
  <c r="N46" i="40"/>
  <c r="R118" i="40"/>
  <c r="R46" i="40"/>
  <c r="V118" i="40"/>
  <c r="V46" i="40"/>
  <c r="Z118" i="40"/>
  <c r="Z46" i="40"/>
  <c r="AD118" i="40"/>
  <c r="AD46" i="40"/>
  <c r="AH118" i="40"/>
  <c r="AH46" i="40"/>
  <c r="AL118" i="40"/>
  <c r="AL46" i="40"/>
  <c r="AP118" i="40"/>
  <c r="AP46" i="40"/>
  <c r="AT118" i="40"/>
  <c r="AT46" i="40"/>
  <c r="J120" i="40"/>
  <c r="J48" i="40"/>
  <c r="N120" i="40"/>
  <c r="N48" i="40"/>
  <c r="R120" i="40"/>
  <c r="R48" i="40"/>
  <c r="V120" i="40"/>
  <c r="V48" i="40"/>
  <c r="Z120" i="40"/>
  <c r="Z48" i="40"/>
  <c r="AD120" i="40"/>
  <c r="AD48" i="40"/>
  <c r="AH120" i="40"/>
  <c r="AH48" i="40"/>
  <c r="AL120" i="40"/>
  <c r="AL48" i="40"/>
  <c r="AP120" i="40"/>
  <c r="AP48" i="40"/>
  <c r="AT120" i="40"/>
  <c r="AT48" i="40"/>
  <c r="E49" i="41"/>
  <c r="E49" i="40"/>
  <c r="K121" i="40"/>
  <c r="K49" i="40"/>
  <c r="O121" i="40"/>
  <c r="O49" i="40"/>
  <c r="S121" i="40"/>
  <c r="S49" i="40"/>
  <c r="W121" i="40"/>
  <c r="W49" i="40"/>
  <c r="AA121" i="40"/>
  <c r="AA49" i="40"/>
  <c r="AE121" i="40"/>
  <c r="AE49" i="40"/>
  <c r="AI121" i="40"/>
  <c r="AI49" i="40"/>
  <c r="AM121" i="40"/>
  <c r="AM49" i="40"/>
  <c r="AQ121" i="40"/>
  <c r="AQ49" i="40"/>
  <c r="AU121" i="40"/>
  <c r="AU49" i="40"/>
  <c r="L122" i="40"/>
  <c r="L50" i="40"/>
  <c r="P122" i="40"/>
  <c r="P50" i="40"/>
  <c r="T122" i="40"/>
  <c r="T50" i="40"/>
  <c r="X122" i="40"/>
  <c r="X50" i="40"/>
  <c r="AB122" i="40"/>
  <c r="AB50" i="40"/>
  <c r="AF122" i="40"/>
  <c r="AF50" i="40"/>
  <c r="AJ122" i="40"/>
  <c r="AJ50" i="40"/>
  <c r="AN122" i="40"/>
  <c r="AN50" i="40"/>
  <c r="AR122" i="40"/>
  <c r="AR50" i="40"/>
  <c r="AV122" i="40"/>
  <c r="AV50" i="40"/>
  <c r="G51" i="41"/>
  <c r="G51" i="40"/>
  <c r="M123" i="40"/>
  <c r="M51" i="40"/>
  <c r="AR106" i="31"/>
  <c r="AR138" i="40"/>
  <c r="Q22" i="40"/>
  <c r="Q94" i="40"/>
  <c r="AG22" i="40"/>
  <c r="AG94" i="40"/>
  <c r="J95" i="40"/>
  <c r="J23" i="40"/>
  <c r="Z95" i="40"/>
  <c r="Z23" i="40"/>
  <c r="AP95" i="40"/>
  <c r="AP23" i="40"/>
  <c r="Z33" i="31"/>
  <c r="AT33" i="31"/>
  <c r="AT47" i="40" s="1"/>
  <c r="Z128" i="40"/>
  <c r="Z56" i="40"/>
  <c r="AD134" i="40"/>
  <c r="AD62" i="40"/>
  <c r="AK106" i="31"/>
  <c r="AK138" i="40"/>
  <c r="L94" i="40"/>
  <c r="L22" i="40"/>
  <c r="P94" i="40"/>
  <c r="P22" i="40"/>
  <c r="T94" i="40"/>
  <c r="T22" i="40"/>
  <c r="X94" i="40"/>
  <c r="X22" i="40"/>
  <c r="AB94" i="40"/>
  <c r="AB22" i="40"/>
  <c r="AF94" i="40"/>
  <c r="AF22" i="40"/>
  <c r="AJ94" i="40"/>
  <c r="AJ22" i="40"/>
  <c r="AN94" i="40"/>
  <c r="AN22" i="40"/>
  <c r="AR94" i="40"/>
  <c r="AR22" i="40"/>
  <c r="AV94" i="40"/>
  <c r="AV22" i="40"/>
  <c r="G95" i="41"/>
  <c r="G23" i="41"/>
  <c r="G95" i="40"/>
  <c r="G23" i="40"/>
  <c r="M95" i="40"/>
  <c r="M23" i="40"/>
  <c r="Q95" i="40"/>
  <c r="Q23" i="40"/>
  <c r="U95" i="40"/>
  <c r="U23" i="40"/>
  <c r="Y95" i="40"/>
  <c r="Y23" i="40"/>
  <c r="AC95" i="40"/>
  <c r="AC23" i="40"/>
  <c r="AG95" i="40"/>
  <c r="AG23" i="40"/>
  <c r="AK95" i="40"/>
  <c r="AK23" i="40"/>
  <c r="AO95" i="40"/>
  <c r="AO23" i="40"/>
  <c r="AS95" i="40"/>
  <c r="AS23" i="40"/>
  <c r="AW95" i="40"/>
  <c r="AW23" i="40"/>
  <c r="J96" i="40"/>
  <c r="J24" i="40"/>
  <c r="N96" i="40"/>
  <c r="N24" i="40"/>
  <c r="R96" i="40"/>
  <c r="R24" i="40"/>
  <c r="V96" i="40"/>
  <c r="V24" i="40"/>
  <c r="Z96" i="40"/>
  <c r="Z24" i="40"/>
  <c r="AD96" i="40"/>
  <c r="AD24" i="40"/>
  <c r="AH96" i="40"/>
  <c r="AH24" i="40"/>
  <c r="AL96" i="40"/>
  <c r="AL24" i="40"/>
  <c r="AP96" i="40"/>
  <c r="AP24" i="40"/>
  <c r="AT96" i="40"/>
  <c r="AT24" i="40"/>
  <c r="E97" i="41"/>
  <c r="E25" i="41"/>
  <c r="E97" i="40"/>
  <c r="E25" i="40"/>
  <c r="K25" i="40"/>
  <c r="K97" i="40"/>
  <c r="O97" i="40"/>
  <c r="O25" i="40"/>
  <c r="S25" i="40"/>
  <c r="S97" i="40"/>
  <c r="W25" i="40"/>
  <c r="W97" i="40"/>
  <c r="AA25" i="40"/>
  <c r="AA97" i="40"/>
  <c r="AE97" i="40"/>
  <c r="AE25" i="40"/>
  <c r="AI25" i="40"/>
  <c r="AI97" i="40"/>
  <c r="AM25" i="40"/>
  <c r="AM97" i="40"/>
  <c r="AQ25" i="40"/>
  <c r="AQ97" i="40"/>
  <c r="AU97" i="40"/>
  <c r="AU25" i="40"/>
  <c r="L98" i="40"/>
  <c r="L26" i="40"/>
  <c r="P98" i="40"/>
  <c r="P26" i="40"/>
  <c r="T98" i="40"/>
  <c r="T26" i="40"/>
  <c r="X98" i="40"/>
  <c r="X26" i="40"/>
  <c r="AB98" i="40"/>
  <c r="AB26" i="40"/>
  <c r="AF98" i="40"/>
  <c r="AF26" i="40"/>
  <c r="AJ98" i="40"/>
  <c r="AJ26" i="40"/>
  <c r="AN98" i="40"/>
  <c r="AN26" i="40"/>
  <c r="AR98" i="40"/>
  <c r="AR26" i="40"/>
  <c r="AV98" i="40"/>
  <c r="AV26" i="40"/>
  <c r="G99" i="41"/>
  <c r="G27" i="41"/>
  <c r="G99" i="40"/>
  <c r="G27" i="40"/>
  <c r="M99" i="40"/>
  <c r="M27" i="40"/>
  <c r="Q99" i="40"/>
  <c r="Q27" i="40"/>
  <c r="U99" i="40"/>
  <c r="U27" i="40"/>
  <c r="Y99" i="40"/>
  <c r="Y27" i="40"/>
  <c r="AC99" i="40"/>
  <c r="AC27" i="40"/>
  <c r="AG99" i="40"/>
  <c r="AG27" i="40"/>
  <c r="AK99" i="40"/>
  <c r="AK27" i="40"/>
  <c r="AO99" i="40"/>
  <c r="AO27" i="40"/>
  <c r="AS99" i="40"/>
  <c r="AS27" i="40"/>
  <c r="AW99" i="40"/>
  <c r="AW27" i="40"/>
  <c r="J100" i="40"/>
  <c r="J28" i="40"/>
  <c r="N100" i="40"/>
  <c r="N28" i="40"/>
  <c r="R100" i="40"/>
  <c r="R28" i="40"/>
  <c r="V100" i="40"/>
  <c r="V28" i="40"/>
  <c r="Z100" i="40"/>
  <c r="Z28" i="40"/>
  <c r="AD100" i="40"/>
  <c r="AD28" i="40"/>
  <c r="AH100" i="40"/>
  <c r="AH28" i="40"/>
  <c r="AL100" i="40"/>
  <c r="AL28" i="40"/>
  <c r="AP100" i="40"/>
  <c r="AP28" i="40"/>
  <c r="AT100" i="40"/>
  <c r="AT28" i="40"/>
  <c r="E101" i="41"/>
  <c r="E29" i="41"/>
  <c r="E101" i="40"/>
  <c r="E29" i="40"/>
  <c r="K101" i="40"/>
  <c r="K29" i="40"/>
  <c r="O101" i="40"/>
  <c r="O29" i="40"/>
  <c r="S101" i="40"/>
  <c r="S29" i="40"/>
  <c r="W101" i="40"/>
  <c r="W29" i="40"/>
  <c r="AA101" i="40"/>
  <c r="AA29" i="40"/>
  <c r="AE101" i="40"/>
  <c r="AE29" i="40"/>
  <c r="AI101" i="40"/>
  <c r="AI29" i="40"/>
  <c r="AM101" i="40"/>
  <c r="AM29" i="40"/>
  <c r="AQ101" i="40"/>
  <c r="AQ29" i="40"/>
  <c r="AU101" i="40"/>
  <c r="AU29" i="40"/>
  <c r="L102" i="40"/>
  <c r="L30" i="40"/>
  <c r="P102" i="40"/>
  <c r="P30" i="40"/>
  <c r="T102" i="40"/>
  <c r="T30" i="40"/>
  <c r="X102" i="40"/>
  <c r="X30" i="40"/>
  <c r="AB102" i="40"/>
  <c r="AB30" i="40"/>
  <c r="AF102" i="40"/>
  <c r="AF30" i="40"/>
  <c r="AJ102" i="40"/>
  <c r="AJ30" i="40"/>
  <c r="AN102" i="40"/>
  <c r="AN30" i="40"/>
  <c r="AR102" i="40"/>
  <c r="AR30" i="40"/>
  <c r="AV102" i="40"/>
  <c r="AV30" i="40"/>
  <c r="G103" i="41"/>
  <c r="G31" i="41"/>
  <c r="G103" i="40"/>
  <c r="G31" i="40"/>
  <c r="M103" i="40"/>
  <c r="M31" i="40"/>
  <c r="Q103" i="40"/>
  <c r="Q31" i="40"/>
  <c r="U103" i="40"/>
  <c r="U31" i="40"/>
  <c r="Y103" i="40"/>
  <c r="Y31" i="40"/>
  <c r="AC103" i="40"/>
  <c r="AC31" i="40"/>
  <c r="AG103" i="40"/>
  <c r="AG31" i="40"/>
  <c r="AK103" i="40"/>
  <c r="AK31" i="40"/>
  <c r="AO103" i="40"/>
  <c r="AO31" i="40"/>
  <c r="AS103" i="40"/>
  <c r="AS31" i="40"/>
  <c r="AW103" i="40"/>
  <c r="AW31" i="40"/>
  <c r="J104" i="40"/>
  <c r="J32" i="40"/>
  <c r="N104" i="40"/>
  <c r="N32" i="40"/>
  <c r="R104" i="40"/>
  <c r="R32" i="40"/>
  <c r="V104" i="40"/>
  <c r="V32" i="40"/>
  <c r="Z104" i="40"/>
  <c r="Z32" i="40"/>
  <c r="AD104" i="40"/>
  <c r="AD32" i="40"/>
  <c r="AH104" i="40"/>
  <c r="AH32" i="40"/>
  <c r="AL104" i="40"/>
  <c r="AL32" i="40"/>
  <c r="AP104" i="40"/>
  <c r="AP32" i="40"/>
  <c r="AT104" i="40"/>
  <c r="AT32" i="40"/>
  <c r="E105" i="41"/>
  <c r="E33" i="41"/>
  <c r="E33" i="40"/>
  <c r="E105" i="40"/>
  <c r="K105" i="40"/>
  <c r="K33" i="40"/>
  <c r="O105" i="40"/>
  <c r="O33" i="40"/>
  <c r="S105" i="40"/>
  <c r="S33" i="40"/>
  <c r="W105" i="40"/>
  <c r="W33" i="40"/>
  <c r="AA105" i="40"/>
  <c r="AA33" i="40"/>
  <c r="AE105" i="40"/>
  <c r="AE33" i="40"/>
  <c r="AI105" i="40"/>
  <c r="AI33" i="40"/>
  <c r="AM105" i="40"/>
  <c r="AM33" i="40"/>
  <c r="AQ105" i="40"/>
  <c r="AQ33" i="40"/>
  <c r="AU105" i="40"/>
  <c r="AU33" i="40"/>
  <c r="L107" i="40"/>
  <c r="L35" i="40"/>
  <c r="P107" i="40"/>
  <c r="P35" i="40"/>
  <c r="T107" i="40"/>
  <c r="T35" i="40"/>
  <c r="X107" i="40"/>
  <c r="X35" i="40"/>
  <c r="AB107" i="40"/>
  <c r="AB35" i="40"/>
  <c r="AF107" i="40"/>
  <c r="AF35" i="40"/>
  <c r="AJ107" i="40"/>
  <c r="AJ35" i="40"/>
  <c r="AN107" i="40"/>
  <c r="AN35" i="40"/>
  <c r="AR107" i="40"/>
  <c r="AR35" i="40"/>
  <c r="AV107" i="40"/>
  <c r="AV35" i="40"/>
  <c r="G108" i="41"/>
  <c r="G36" i="41"/>
  <c r="G108" i="40"/>
  <c r="G36" i="40"/>
  <c r="M108" i="40"/>
  <c r="M36" i="40"/>
  <c r="Q108" i="40"/>
  <c r="Q36" i="40"/>
  <c r="U108" i="40"/>
  <c r="U36" i="40"/>
  <c r="Y108" i="40"/>
  <c r="Y36" i="40"/>
  <c r="AC108" i="40"/>
  <c r="AC36" i="40"/>
  <c r="AG108" i="40"/>
  <c r="AG36" i="40"/>
  <c r="AK108" i="40"/>
  <c r="AK36" i="40"/>
  <c r="AO108" i="40"/>
  <c r="AO36" i="40"/>
  <c r="AS108" i="40"/>
  <c r="AS36" i="40"/>
  <c r="AW108" i="40"/>
  <c r="AW36" i="40"/>
  <c r="J109" i="40"/>
  <c r="J37" i="40"/>
  <c r="N109" i="40"/>
  <c r="N37" i="40"/>
  <c r="R109" i="40"/>
  <c r="R37" i="40"/>
  <c r="V109" i="40"/>
  <c r="V37" i="40"/>
  <c r="Z109" i="40"/>
  <c r="Z37" i="40"/>
  <c r="AD109" i="40"/>
  <c r="AD37" i="40"/>
  <c r="AH109" i="40"/>
  <c r="AH37" i="40"/>
  <c r="AL109" i="40"/>
  <c r="AL37" i="40"/>
  <c r="AP37" i="40"/>
  <c r="AP109" i="40"/>
  <c r="AT109" i="40"/>
  <c r="AT37" i="40"/>
  <c r="E110" i="41"/>
  <c r="E38" i="41"/>
  <c r="E110" i="40"/>
  <c r="E38" i="40"/>
  <c r="K110" i="40"/>
  <c r="K38" i="40"/>
  <c r="O110" i="40"/>
  <c r="O38" i="40"/>
  <c r="S110" i="40"/>
  <c r="S38" i="40"/>
  <c r="W110" i="40"/>
  <c r="W38" i="40"/>
  <c r="AA110" i="40"/>
  <c r="AA38" i="40"/>
  <c r="AE110" i="40"/>
  <c r="AE38" i="40"/>
  <c r="AI110" i="40"/>
  <c r="AI38" i="40"/>
  <c r="AM110" i="40"/>
  <c r="AM38" i="40"/>
  <c r="AQ110" i="40"/>
  <c r="AQ38" i="40"/>
  <c r="AU110" i="40"/>
  <c r="AU38" i="40"/>
  <c r="L111" i="40"/>
  <c r="L39" i="40"/>
  <c r="P111" i="40"/>
  <c r="P39" i="40"/>
  <c r="T111" i="40"/>
  <c r="T39" i="40"/>
  <c r="X111" i="40"/>
  <c r="X39" i="40"/>
  <c r="AB111" i="40"/>
  <c r="AB39" i="40"/>
  <c r="AF111" i="40"/>
  <c r="AF39" i="40"/>
  <c r="AJ111" i="40"/>
  <c r="AJ39" i="40"/>
  <c r="AN111" i="40"/>
  <c r="AN39" i="40"/>
  <c r="AR111" i="40"/>
  <c r="AR39" i="40"/>
  <c r="AV111" i="40"/>
  <c r="AV39" i="40"/>
  <c r="G112" i="41"/>
  <c r="G40" i="41"/>
  <c r="G112" i="40"/>
  <c r="G40" i="40"/>
  <c r="M112" i="40"/>
  <c r="M40" i="40"/>
  <c r="Q112" i="40"/>
  <c r="Q40" i="40"/>
  <c r="U112" i="40"/>
  <c r="U40" i="40"/>
  <c r="Y112" i="40"/>
  <c r="Y40" i="40"/>
  <c r="AC112" i="40"/>
  <c r="AC40" i="40"/>
  <c r="AG112" i="40"/>
  <c r="AG40" i="40"/>
  <c r="AK112" i="40"/>
  <c r="AK40" i="40"/>
  <c r="AO112" i="40"/>
  <c r="AO40" i="40"/>
  <c r="AS112" i="40"/>
  <c r="AS40" i="40"/>
  <c r="AW112" i="40"/>
  <c r="AW40" i="40"/>
  <c r="J113" i="40"/>
  <c r="J41" i="40"/>
  <c r="N113" i="40"/>
  <c r="N41" i="40"/>
  <c r="R113" i="40"/>
  <c r="R41" i="40"/>
  <c r="V113" i="40"/>
  <c r="V41" i="40"/>
  <c r="Z113" i="40"/>
  <c r="Z41" i="40"/>
  <c r="AD113" i="40"/>
  <c r="AD41" i="40"/>
  <c r="AH113" i="40"/>
  <c r="AH41" i="40"/>
  <c r="AL113" i="40"/>
  <c r="AL41" i="40"/>
  <c r="AP113" i="40"/>
  <c r="AP41" i="40"/>
  <c r="AT113" i="40"/>
  <c r="AT41" i="40"/>
  <c r="E114" i="41"/>
  <c r="E42" i="41"/>
  <c r="E114" i="40"/>
  <c r="E42" i="40"/>
  <c r="K114" i="40"/>
  <c r="K42" i="40"/>
  <c r="O114" i="40"/>
  <c r="O42" i="40"/>
  <c r="S114" i="40"/>
  <c r="S42" i="40"/>
  <c r="W114" i="40"/>
  <c r="W42" i="40"/>
  <c r="AA114" i="40"/>
  <c r="AA42" i="40"/>
  <c r="AE114" i="40"/>
  <c r="AE42" i="40"/>
  <c r="AI114" i="40"/>
  <c r="AI42" i="40"/>
  <c r="AM114" i="40"/>
  <c r="AM42" i="40"/>
  <c r="AQ114" i="40"/>
  <c r="AQ42" i="40"/>
  <c r="AU114" i="40"/>
  <c r="AU42" i="40"/>
  <c r="L115" i="40"/>
  <c r="L43" i="40"/>
  <c r="P115" i="40"/>
  <c r="P43" i="40"/>
  <c r="T115" i="40"/>
  <c r="T43" i="40"/>
  <c r="X115" i="40"/>
  <c r="X43" i="40"/>
  <c r="AB115" i="40"/>
  <c r="AB43" i="40"/>
  <c r="AF115" i="40"/>
  <c r="AF43" i="40"/>
  <c r="AJ115" i="40"/>
  <c r="AJ43" i="40"/>
  <c r="AN115" i="40"/>
  <c r="AN43" i="40"/>
  <c r="AR115" i="40"/>
  <c r="AR43" i="40"/>
  <c r="AV115" i="40"/>
  <c r="AV43" i="40"/>
  <c r="G44" i="41"/>
  <c r="G116" i="41"/>
  <c r="G116" i="40"/>
  <c r="G44" i="40"/>
  <c r="M116" i="40"/>
  <c r="M44" i="40"/>
  <c r="Q116" i="40"/>
  <c r="Q44" i="40"/>
  <c r="U116" i="40"/>
  <c r="U44" i="40"/>
  <c r="Y116" i="40"/>
  <c r="Y44" i="40"/>
  <c r="AC116" i="40"/>
  <c r="AC44" i="40"/>
  <c r="AG116" i="40"/>
  <c r="AG44" i="40"/>
  <c r="AK116" i="40"/>
  <c r="AK44" i="40"/>
  <c r="AO116" i="40"/>
  <c r="AO44" i="40"/>
  <c r="AS116" i="40"/>
  <c r="AS44" i="40"/>
  <c r="AW116" i="40"/>
  <c r="AW44" i="40"/>
  <c r="J117" i="40"/>
  <c r="J45" i="40"/>
  <c r="N117" i="40"/>
  <c r="N45" i="40"/>
  <c r="R117" i="40"/>
  <c r="R45" i="40"/>
  <c r="V117" i="40"/>
  <c r="V45" i="40"/>
  <c r="Z117" i="40"/>
  <c r="Z45" i="40"/>
  <c r="AD117" i="40"/>
  <c r="AD45" i="40"/>
  <c r="AH117" i="40"/>
  <c r="AH45" i="40"/>
  <c r="AL117" i="40"/>
  <c r="AL45" i="40"/>
  <c r="AP117" i="40"/>
  <c r="AP45" i="40"/>
  <c r="AT117" i="40"/>
  <c r="AT45" i="40"/>
  <c r="E46" i="41"/>
  <c r="E118" i="41"/>
  <c r="E118" i="40"/>
  <c r="E46" i="40"/>
  <c r="K118" i="40"/>
  <c r="K46" i="40"/>
  <c r="O118" i="40"/>
  <c r="O46" i="40"/>
  <c r="S118" i="40"/>
  <c r="S46" i="40"/>
  <c r="W118" i="40"/>
  <c r="W46" i="40"/>
  <c r="AA118" i="40"/>
  <c r="AA46" i="40"/>
  <c r="AE118" i="40"/>
  <c r="AE46" i="40"/>
  <c r="AI118" i="40"/>
  <c r="AI46" i="40"/>
  <c r="AM118" i="40"/>
  <c r="AM46" i="40"/>
  <c r="AQ118" i="40"/>
  <c r="AQ46" i="40"/>
  <c r="AU118" i="40"/>
  <c r="AU46" i="40"/>
  <c r="E48" i="41"/>
  <c r="E48" i="40"/>
  <c r="K120" i="40"/>
  <c r="K48" i="40"/>
  <c r="O120" i="40"/>
  <c r="O48" i="40"/>
  <c r="S120" i="40"/>
  <c r="S48" i="40"/>
  <c r="W120" i="40"/>
  <c r="W48" i="40"/>
  <c r="AA120" i="40"/>
  <c r="AA48" i="40"/>
  <c r="AE120" i="40"/>
  <c r="AE48" i="40"/>
  <c r="AI120" i="40"/>
  <c r="AI48" i="40"/>
  <c r="AM120" i="40"/>
  <c r="AM48" i="40"/>
  <c r="AQ120" i="40"/>
  <c r="AQ48" i="40"/>
  <c r="AU120" i="40"/>
  <c r="AU48" i="40"/>
  <c r="L121" i="40"/>
  <c r="L49" i="40"/>
  <c r="P121" i="40"/>
  <c r="P49" i="40"/>
  <c r="T121" i="40"/>
  <c r="T49" i="40"/>
  <c r="X121" i="40"/>
  <c r="X49" i="40"/>
  <c r="AB121" i="40"/>
  <c r="AB49" i="40"/>
  <c r="AF121" i="40"/>
  <c r="AF49" i="40"/>
  <c r="AJ121" i="40"/>
  <c r="AJ49" i="40"/>
  <c r="AN121" i="40"/>
  <c r="AN49" i="40"/>
  <c r="AR121" i="40"/>
  <c r="AR49" i="40"/>
  <c r="AV121" i="40"/>
  <c r="AV49" i="40"/>
  <c r="G50" i="41"/>
  <c r="G50" i="40"/>
  <c r="M122" i="40"/>
  <c r="M50" i="40"/>
  <c r="Q122" i="40"/>
  <c r="Q50" i="40"/>
  <c r="T128" i="40"/>
  <c r="T56" i="40"/>
  <c r="M94" i="40"/>
  <c r="M22" i="40"/>
  <c r="AC94" i="40"/>
  <c r="AC22" i="40"/>
  <c r="AS94" i="40"/>
  <c r="AS22" i="40"/>
  <c r="N95" i="40"/>
  <c r="N23" i="40"/>
  <c r="AD95" i="40"/>
  <c r="AD23" i="40"/>
  <c r="AH95" i="40"/>
  <c r="AH23" i="40"/>
  <c r="AL33" i="31"/>
  <c r="AL95" i="40"/>
  <c r="AL23" i="40"/>
  <c r="E96" i="41"/>
  <c r="E24" i="41"/>
  <c r="E96" i="40"/>
  <c r="E24" i="40"/>
  <c r="K96" i="40"/>
  <c r="K24" i="40"/>
  <c r="S96" i="40"/>
  <c r="S24" i="40"/>
  <c r="W96" i="40"/>
  <c r="W24" i="40"/>
  <c r="AA96" i="40"/>
  <c r="AA24" i="40"/>
  <c r="AE96" i="40"/>
  <c r="AE24" i="40"/>
  <c r="AI96" i="40"/>
  <c r="AI24" i="40"/>
  <c r="AM96" i="40"/>
  <c r="AM24" i="40"/>
  <c r="AQ96" i="40"/>
  <c r="AQ24" i="40"/>
  <c r="AU96" i="40"/>
  <c r="AU24" i="40"/>
  <c r="L97" i="40"/>
  <c r="L25" i="40"/>
  <c r="P97" i="40"/>
  <c r="P25" i="40"/>
  <c r="T97" i="40"/>
  <c r="T25" i="40"/>
  <c r="X97" i="40"/>
  <c r="X25" i="40"/>
  <c r="AB97" i="40"/>
  <c r="AB25" i="40"/>
  <c r="AF97" i="40"/>
  <c r="AF25" i="40"/>
  <c r="AJ97" i="40"/>
  <c r="AJ25" i="40"/>
  <c r="AN97" i="40"/>
  <c r="AN25" i="40"/>
  <c r="AR97" i="40"/>
  <c r="AR25" i="40"/>
  <c r="AV97" i="40"/>
  <c r="AV25" i="40"/>
  <c r="G26" i="41"/>
  <c r="G98" i="41"/>
  <c r="G26" i="40"/>
  <c r="G98" i="40"/>
  <c r="M26" i="40"/>
  <c r="M98" i="40"/>
  <c r="Q26" i="40"/>
  <c r="Q98" i="40"/>
  <c r="U98" i="40"/>
  <c r="U26" i="40"/>
  <c r="Y26" i="40"/>
  <c r="Y98" i="40"/>
  <c r="AC26" i="40"/>
  <c r="AC98" i="40"/>
  <c r="AG26" i="40"/>
  <c r="AG98" i="40"/>
  <c r="AK98" i="40"/>
  <c r="AK26" i="40"/>
  <c r="AO26" i="40"/>
  <c r="AO98" i="40"/>
  <c r="AS26" i="40"/>
  <c r="AS98" i="40"/>
  <c r="AW26" i="40"/>
  <c r="AW98" i="40"/>
  <c r="J99" i="40"/>
  <c r="J27" i="40"/>
  <c r="N99" i="40"/>
  <c r="N27" i="40"/>
  <c r="R99" i="40"/>
  <c r="R27" i="40"/>
  <c r="V99" i="40"/>
  <c r="V27" i="40"/>
  <c r="Z99" i="40"/>
  <c r="Z27" i="40"/>
  <c r="AD99" i="40"/>
  <c r="AD27" i="40"/>
  <c r="AH99" i="40"/>
  <c r="AH27" i="40"/>
  <c r="AL99" i="40"/>
  <c r="AL27" i="40"/>
  <c r="AP99" i="40"/>
  <c r="AP27" i="40"/>
  <c r="AT99" i="40"/>
  <c r="AT27" i="40"/>
  <c r="E100" i="41"/>
  <c r="E28" i="41"/>
  <c r="E100" i="40"/>
  <c r="E28" i="40"/>
  <c r="K100" i="40"/>
  <c r="K28" i="40"/>
  <c r="O100" i="40"/>
  <c r="O28" i="40"/>
  <c r="S100" i="40"/>
  <c r="S28" i="40"/>
  <c r="W100" i="40"/>
  <c r="W28" i="40"/>
  <c r="AA100" i="40"/>
  <c r="AA28" i="40"/>
  <c r="AE100" i="40"/>
  <c r="AE28" i="40"/>
  <c r="AI100" i="40"/>
  <c r="AI28" i="40"/>
  <c r="AM100" i="40"/>
  <c r="AM28" i="40"/>
  <c r="AQ100" i="40"/>
  <c r="AQ28" i="40"/>
  <c r="AU100" i="40"/>
  <c r="AU28" i="40"/>
  <c r="L101" i="40"/>
  <c r="L29" i="40"/>
  <c r="P101" i="40"/>
  <c r="P29" i="40"/>
  <c r="T101" i="40"/>
  <c r="T29" i="40"/>
  <c r="X101" i="40"/>
  <c r="X29" i="40"/>
  <c r="AB101" i="40"/>
  <c r="AB29" i="40"/>
  <c r="AF101" i="40"/>
  <c r="AF29" i="40"/>
  <c r="AJ101" i="40"/>
  <c r="AJ29" i="40"/>
  <c r="AN101" i="40"/>
  <c r="AN29" i="40"/>
  <c r="AR101" i="40"/>
  <c r="AR29" i="40"/>
  <c r="AV101" i="40"/>
  <c r="AV29" i="40"/>
  <c r="G102" i="41"/>
  <c r="G30" i="41"/>
  <c r="G102" i="40"/>
  <c r="G30" i="40"/>
  <c r="M102" i="40"/>
  <c r="M30" i="40"/>
  <c r="Q102" i="40"/>
  <c r="Q30" i="40"/>
  <c r="U102" i="40"/>
  <c r="U30" i="40"/>
  <c r="Y102" i="40"/>
  <c r="Y30" i="40"/>
  <c r="AC102" i="40"/>
  <c r="AC30" i="40"/>
  <c r="AG102" i="40"/>
  <c r="AG30" i="40"/>
  <c r="AK102" i="40"/>
  <c r="AK30" i="40"/>
  <c r="AO102" i="40"/>
  <c r="AO30" i="40"/>
  <c r="AS102" i="40"/>
  <c r="AS30" i="40"/>
  <c r="AW102" i="40"/>
  <c r="AW30" i="40"/>
  <c r="J103" i="40"/>
  <c r="J31" i="40"/>
  <c r="N103" i="40"/>
  <c r="N31" i="40"/>
  <c r="R103" i="40"/>
  <c r="R31" i="40"/>
  <c r="V103" i="40"/>
  <c r="V31" i="40"/>
  <c r="Z103" i="40"/>
  <c r="Z31" i="40"/>
  <c r="AD103" i="40"/>
  <c r="AD31" i="40"/>
  <c r="AH103" i="40"/>
  <c r="AH31" i="40"/>
  <c r="AL103" i="40"/>
  <c r="AL31" i="40"/>
  <c r="AP103" i="40"/>
  <c r="AP31" i="40"/>
  <c r="AT103" i="40"/>
  <c r="AT31" i="40"/>
  <c r="E104" i="41"/>
  <c r="E32" i="41"/>
  <c r="E104" i="40"/>
  <c r="E32" i="40"/>
  <c r="K104" i="40"/>
  <c r="K32" i="40"/>
  <c r="O104" i="40"/>
  <c r="O32" i="40"/>
  <c r="S104" i="40"/>
  <c r="S32" i="40"/>
  <c r="W104" i="40"/>
  <c r="W32" i="40"/>
  <c r="AA104" i="40"/>
  <c r="AA32" i="40"/>
  <c r="AE104" i="40"/>
  <c r="AE32" i="40"/>
  <c r="AI104" i="40"/>
  <c r="AI32" i="40"/>
  <c r="AM104" i="40"/>
  <c r="AM32" i="40"/>
  <c r="AQ104" i="40"/>
  <c r="AQ32" i="40"/>
  <c r="AU104" i="40"/>
  <c r="AU32" i="40"/>
  <c r="L105" i="40"/>
  <c r="L33" i="40"/>
  <c r="P105" i="40"/>
  <c r="P33" i="40"/>
  <c r="T105" i="40"/>
  <c r="T33" i="40"/>
  <c r="X105" i="40"/>
  <c r="X33" i="40"/>
  <c r="AB105" i="40"/>
  <c r="AB33" i="40"/>
  <c r="AF105" i="40"/>
  <c r="AF33" i="40"/>
  <c r="AJ105" i="40"/>
  <c r="AJ33" i="40"/>
  <c r="AN105" i="40"/>
  <c r="AN33" i="40"/>
  <c r="AR105" i="40"/>
  <c r="AR33" i="40"/>
  <c r="AV105" i="40"/>
  <c r="AV33" i="40"/>
  <c r="G35" i="41"/>
  <c r="G107" i="41"/>
  <c r="G107" i="40"/>
  <c r="G35" i="40"/>
  <c r="M107" i="40"/>
  <c r="M35" i="40"/>
  <c r="Q107" i="40"/>
  <c r="Q35" i="40"/>
  <c r="U107" i="40"/>
  <c r="U35" i="40"/>
  <c r="Y107" i="40"/>
  <c r="Y35" i="40"/>
  <c r="AC107" i="40"/>
  <c r="AC35" i="40"/>
  <c r="AG107" i="40"/>
  <c r="AG35" i="40"/>
  <c r="AK107" i="40"/>
  <c r="AK35" i="40"/>
  <c r="AO107" i="40"/>
  <c r="AO35" i="40"/>
  <c r="AS107" i="40"/>
  <c r="AS35" i="40"/>
  <c r="AW107" i="40"/>
  <c r="AW35" i="40"/>
  <c r="J108" i="40"/>
  <c r="J36" i="40"/>
  <c r="N108" i="40"/>
  <c r="N36" i="40"/>
  <c r="R108" i="40"/>
  <c r="R36" i="40"/>
  <c r="V108" i="40"/>
  <c r="V36" i="40"/>
  <c r="Z108" i="40"/>
  <c r="Z36" i="40"/>
  <c r="AD108" i="40"/>
  <c r="AD36" i="40"/>
  <c r="AH108" i="40"/>
  <c r="AH36" i="40"/>
  <c r="AL108" i="40"/>
  <c r="AL36" i="40"/>
  <c r="AP108" i="40"/>
  <c r="AP36" i="40"/>
  <c r="AT108" i="40"/>
  <c r="AT36" i="40"/>
  <c r="E109" i="41"/>
  <c r="E37" i="41"/>
  <c r="E109" i="40"/>
  <c r="E37" i="40"/>
  <c r="K109" i="40"/>
  <c r="K37" i="40"/>
  <c r="O109" i="40"/>
  <c r="O37" i="40"/>
  <c r="S109" i="40"/>
  <c r="S37" i="40"/>
  <c r="W109" i="40"/>
  <c r="W37" i="40"/>
  <c r="AA109" i="40"/>
  <c r="AA37" i="40"/>
  <c r="AE109" i="40"/>
  <c r="AE37" i="40"/>
  <c r="AI109" i="40"/>
  <c r="AI37" i="40"/>
  <c r="AM109" i="40"/>
  <c r="AM37" i="40"/>
  <c r="AQ109" i="40"/>
  <c r="AQ37" i="40"/>
  <c r="AU109" i="40"/>
  <c r="AU37" i="40"/>
  <c r="L110" i="40"/>
  <c r="L38" i="40"/>
  <c r="P110" i="40"/>
  <c r="P38" i="40"/>
  <c r="T110" i="40"/>
  <c r="T38" i="40"/>
  <c r="X110" i="40"/>
  <c r="X38" i="40"/>
  <c r="AB110" i="40"/>
  <c r="AB38" i="40"/>
  <c r="AF110" i="40"/>
  <c r="AF38" i="40"/>
  <c r="AJ110" i="40"/>
  <c r="AJ38" i="40"/>
  <c r="AN110" i="40"/>
  <c r="AN38" i="40"/>
  <c r="AR110" i="40"/>
  <c r="AR38" i="40"/>
  <c r="AV110" i="40"/>
  <c r="AV38" i="40"/>
  <c r="G111" i="41"/>
  <c r="G39" i="41"/>
  <c r="G111" i="40"/>
  <c r="G39" i="40"/>
  <c r="M111" i="40"/>
  <c r="M39" i="40"/>
  <c r="Q111" i="40"/>
  <c r="Q39" i="40"/>
  <c r="U111" i="40"/>
  <c r="U39" i="40"/>
  <c r="Y111" i="40"/>
  <c r="Y39" i="40"/>
  <c r="AC111" i="40"/>
  <c r="AC39" i="40"/>
  <c r="AG111" i="40"/>
  <c r="AG39" i="40"/>
  <c r="AK111" i="40"/>
  <c r="AK39" i="40"/>
  <c r="AO111" i="40"/>
  <c r="AO39" i="40"/>
  <c r="AS111" i="40"/>
  <c r="AS39" i="40"/>
  <c r="AW111" i="40"/>
  <c r="AW39" i="40"/>
  <c r="J112" i="40"/>
  <c r="J40" i="40"/>
  <c r="N112" i="40"/>
  <c r="N40" i="40"/>
  <c r="R112" i="40"/>
  <c r="R40" i="40"/>
  <c r="V112" i="40"/>
  <c r="V40" i="40"/>
  <c r="Z112" i="40"/>
  <c r="Z40" i="40"/>
  <c r="AD112" i="40"/>
  <c r="AD40" i="40"/>
  <c r="AH112" i="40"/>
  <c r="AH40" i="40"/>
  <c r="AL112" i="40"/>
  <c r="AL40" i="40"/>
  <c r="AP112" i="40"/>
  <c r="AP40" i="40"/>
  <c r="AT112" i="40"/>
  <c r="AT40" i="40"/>
  <c r="E113" i="41"/>
  <c r="E41" i="41"/>
  <c r="E113" i="40"/>
  <c r="E41" i="40"/>
  <c r="K113" i="40"/>
  <c r="K41" i="40"/>
  <c r="O113" i="40"/>
  <c r="O41" i="40"/>
  <c r="S113" i="40"/>
  <c r="S41" i="40"/>
  <c r="W113" i="40"/>
  <c r="W41" i="40"/>
  <c r="AA113" i="40"/>
  <c r="AA41" i="40"/>
  <c r="AE113" i="40"/>
  <c r="AE41" i="40"/>
  <c r="AI113" i="40"/>
  <c r="AI41" i="40"/>
  <c r="AM113" i="40"/>
  <c r="AM41" i="40"/>
  <c r="AQ113" i="40"/>
  <c r="AQ41" i="40"/>
  <c r="AU113" i="40"/>
  <c r="AU41" i="40"/>
  <c r="L114" i="40"/>
  <c r="L42" i="40"/>
  <c r="P114" i="40"/>
  <c r="P42" i="40"/>
  <c r="T114" i="40"/>
  <c r="T42" i="40"/>
  <c r="X114" i="40"/>
  <c r="X42" i="40"/>
  <c r="AB114" i="40"/>
  <c r="AB42" i="40"/>
  <c r="AF114" i="40"/>
  <c r="AF42" i="40"/>
  <c r="AJ114" i="40"/>
  <c r="AJ42" i="40"/>
  <c r="AN114" i="40"/>
  <c r="AN42" i="40"/>
  <c r="AR114" i="40"/>
  <c r="AR42" i="40"/>
  <c r="AV114" i="40"/>
  <c r="AV42" i="40"/>
  <c r="G43" i="41"/>
  <c r="G115" i="41"/>
  <c r="G115" i="40"/>
  <c r="G43" i="40"/>
  <c r="M115" i="40"/>
  <c r="M43" i="40"/>
  <c r="Q115" i="40"/>
  <c r="Q43" i="40"/>
  <c r="U115" i="40"/>
  <c r="U43" i="40"/>
  <c r="Y115" i="40"/>
  <c r="Y43" i="40"/>
  <c r="AC115" i="40"/>
  <c r="AC43" i="40"/>
  <c r="AG115" i="40"/>
  <c r="AG43" i="40"/>
  <c r="AK115" i="40"/>
  <c r="AK43" i="40"/>
  <c r="AO115" i="40"/>
  <c r="AO43" i="40"/>
  <c r="AS115" i="40"/>
  <c r="AS43" i="40"/>
  <c r="AW115" i="40"/>
  <c r="AW43" i="40"/>
  <c r="J116" i="40"/>
  <c r="J44" i="40"/>
  <c r="N116" i="40"/>
  <c r="N44" i="40"/>
  <c r="R116" i="40"/>
  <c r="R44" i="40"/>
  <c r="V116" i="40"/>
  <c r="V44" i="40"/>
  <c r="Z116" i="40"/>
  <c r="Z44" i="40"/>
  <c r="AD116" i="40"/>
  <c r="AD44" i="40"/>
  <c r="AH116" i="40"/>
  <c r="AH44" i="40"/>
  <c r="AL116" i="40"/>
  <c r="AL44" i="40"/>
  <c r="AP116" i="40"/>
  <c r="AP44" i="40"/>
  <c r="AT116" i="40"/>
  <c r="AT44" i="40"/>
  <c r="E117" i="41"/>
  <c r="E45" i="41"/>
  <c r="E117" i="40"/>
  <c r="E45" i="40"/>
  <c r="K117" i="40"/>
  <c r="K45" i="40"/>
  <c r="O117" i="40"/>
  <c r="O45" i="40"/>
  <c r="S117" i="40"/>
  <c r="S45" i="40"/>
  <c r="W117" i="40"/>
  <c r="W45" i="40"/>
  <c r="AA117" i="40"/>
  <c r="AA45" i="40"/>
  <c r="AE117" i="40"/>
  <c r="AE45" i="40"/>
  <c r="AI117" i="40"/>
  <c r="AI45" i="40"/>
  <c r="AM117" i="40"/>
  <c r="AM45" i="40"/>
  <c r="AQ117" i="40"/>
  <c r="AQ45" i="40"/>
  <c r="AU117" i="40"/>
  <c r="AU45" i="40"/>
  <c r="L118" i="40"/>
  <c r="L46" i="40"/>
  <c r="P118" i="40"/>
  <c r="P46" i="40"/>
  <c r="T118" i="40"/>
  <c r="T46" i="40"/>
  <c r="X118" i="40"/>
  <c r="X46" i="40"/>
  <c r="AB118" i="40"/>
  <c r="AB46" i="40"/>
  <c r="AF118" i="40"/>
  <c r="AF46" i="40"/>
  <c r="AJ118" i="40"/>
  <c r="AJ46" i="40"/>
  <c r="AN118" i="40"/>
  <c r="AN46" i="40"/>
  <c r="AR118" i="40"/>
  <c r="AR46" i="40"/>
  <c r="AV118" i="40"/>
  <c r="AV46" i="40"/>
  <c r="L120" i="40"/>
  <c r="L48" i="40"/>
  <c r="P120" i="40"/>
  <c r="P48" i="40"/>
  <c r="T120" i="40"/>
  <c r="T48" i="40"/>
  <c r="X120" i="40"/>
  <c r="X48" i="40"/>
  <c r="AB120" i="40"/>
  <c r="AB48" i="40"/>
  <c r="AF120" i="40"/>
  <c r="AF48" i="40"/>
  <c r="AJ120" i="40"/>
  <c r="AJ48" i="40"/>
  <c r="AN120" i="40"/>
  <c r="AN48" i="40"/>
  <c r="AR120" i="40"/>
  <c r="AR48" i="40"/>
  <c r="AV120" i="40"/>
  <c r="AV48" i="40"/>
  <c r="G49" i="41"/>
  <c r="G49" i="40"/>
  <c r="M121" i="40"/>
  <c r="M49" i="40"/>
  <c r="Q121" i="40"/>
  <c r="Q49" i="40"/>
  <c r="U121" i="40"/>
  <c r="U49" i="40"/>
  <c r="Y121" i="40"/>
  <c r="Y49" i="40"/>
  <c r="AC121" i="40"/>
  <c r="AC49" i="40"/>
  <c r="AG121" i="40"/>
  <c r="AG49" i="40"/>
  <c r="AK121" i="40"/>
  <c r="AK49" i="40"/>
  <c r="AO121" i="40"/>
  <c r="AO49" i="40"/>
  <c r="AS121" i="40"/>
  <c r="AS49" i="40"/>
  <c r="AW121" i="40"/>
  <c r="AW49" i="40"/>
  <c r="J122" i="40"/>
  <c r="J50" i="40"/>
  <c r="N122" i="40"/>
  <c r="N50" i="40"/>
  <c r="R122" i="40"/>
  <c r="R50" i="40"/>
  <c r="V122" i="40"/>
  <c r="V50" i="40"/>
  <c r="Z122" i="40"/>
  <c r="Z50" i="40"/>
  <c r="AD122" i="40"/>
  <c r="AD50" i="40"/>
  <c r="AH122" i="40"/>
  <c r="AH50" i="40"/>
  <c r="AL122" i="40"/>
  <c r="AL50" i="40"/>
  <c r="AP122" i="40"/>
  <c r="AP50" i="40"/>
  <c r="AT122" i="40"/>
  <c r="AT50" i="40"/>
  <c r="E51" i="41"/>
  <c r="E51" i="40"/>
  <c r="K123" i="40"/>
  <c r="K51" i="40"/>
  <c r="O123" i="40"/>
  <c r="O51" i="40"/>
  <c r="S123" i="40"/>
  <c r="S51" i="40"/>
  <c r="W123" i="40"/>
  <c r="W51" i="40"/>
  <c r="AA123" i="40"/>
  <c r="AA51" i="40"/>
  <c r="AE123" i="40"/>
  <c r="AE51" i="40"/>
  <c r="AI123" i="40"/>
  <c r="AI51" i="40"/>
  <c r="AM123" i="40"/>
  <c r="AM51" i="40"/>
  <c r="AQ123" i="40"/>
  <c r="AQ51" i="40"/>
  <c r="AU123" i="40"/>
  <c r="AU51" i="40"/>
  <c r="L124" i="40"/>
  <c r="L52" i="40"/>
  <c r="P124" i="40"/>
  <c r="P52" i="40"/>
  <c r="T124" i="40"/>
  <c r="T52" i="40"/>
  <c r="X124" i="40"/>
  <c r="X52" i="40"/>
  <c r="AB124" i="40"/>
  <c r="AB52" i="40"/>
  <c r="AF124" i="40"/>
  <c r="AF52" i="40"/>
  <c r="AJ124" i="40"/>
  <c r="AJ52" i="40"/>
  <c r="AN124" i="40"/>
  <c r="AN52" i="40"/>
  <c r="AR124" i="40"/>
  <c r="AR52" i="40"/>
  <c r="AV124" i="40"/>
  <c r="AV52" i="40"/>
  <c r="G53" i="41"/>
  <c r="G53" i="40"/>
  <c r="M125" i="40"/>
  <c r="M53" i="40"/>
  <c r="Q125" i="40"/>
  <c r="Q53" i="40"/>
  <c r="U125" i="40"/>
  <c r="U53" i="40"/>
  <c r="Y125" i="40"/>
  <c r="Y53" i="40"/>
  <c r="AC125" i="40"/>
  <c r="AC53" i="40"/>
  <c r="AG125" i="40"/>
  <c r="AG53" i="40"/>
  <c r="AK125" i="40"/>
  <c r="AK53" i="40"/>
  <c r="AO125" i="40"/>
  <c r="AO53" i="40"/>
  <c r="AS125" i="40"/>
  <c r="AS53" i="40"/>
  <c r="AW125" i="40"/>
  <c r="AW53" i="40"/>
  <c r="J126" i="40"/>
  <c r="J54" i="40"/>
  <c r="N126" i="40"/>
  <c r="N54" i="40"/>
  <c r="R126" i="40"/>
  <c r="R54" i="40"/>
  <c r="AS118" i="40"/>
  <c r="AS46" i="40"/>
  <c r="AW118" i="40"/>
  <c r="AW46" i="40"/>
  <c r="G48" i="41"/>
  <c r="G48" i="40"/>
  <c r="M120" i="40"/>
  <c r="M48" i="40"/>
  <c r="Q120" i="40"/>
  <c r="Q48" i="40"/>
  <c r="U120" i="40"/>
  <c r="U48" i="40"/>
  <c r="Y120" i="40"/>
  <c r="Y48" i="40"/>
  <c r="AC120" i="40"/>
  <c r="AC48" i="40"/>
  <c r="AG120" i="40"/>
  <c r="AG48" i="40"/>
  <c r="AK120" i="40"/>
  <c r="AK48" i="40"/>
  <c r="AO120" i="40"/>
  <c r="AO48" i="40"/>
  <c r="AS120" i="40"/>
  <c r="AS48" i="40"/>
  <c r="AW120" i="40"/>
  <c r="AW48" i="40"/>
  <c r="J121" i="40"/>
  <c r="J49" i="40"/>
  <c r="N121" i="40"/>
  <c r="N49" i="40"/>
  <c r="R121" i="40"/>
  <c r="R49" i="40"/>
  <c r="V121" i="40"/>
  <c r="V49" i="40"/>
  <c r="Z121" i="40"/>
  <c r="Z49" i="40"/>
  <c r="AD121" i="40"/>
  <c r="AD49" i="40"/>
  <c r="AH121" i="40"/>
  <c r="AH49" i="40"/>
  <c r="AL121" i="40"/>
  <c r="AL49" i="40"/>
  <c r="AP121" i="40"/>
  <c r="AP49" i="40"/>
  <c r="AT121" i="40"/>
  <c r="AT49" i="40"/>
  <c r="E50" i="41"/>
  <c r="E50" i="40"/>
  <c r="K122" i="40"/>
  <c r="K50" i="40"/>
  <c r="O122" i="40"/>
  <c r="O50" i="40"/>
  <c r="S122" i="40"/>
  <c r="S50" i="40"/>
  <c r="W122" i="40"/>
  <c r="W50" i="40"/>
  <c r="AA122" i="40"/>
  <c r="AA50" i="40"/>
  <c r="AE122" i="40"/>
  <c r="AE50" i="40"/>
  <c r="AI122" i="40"/>
  <c r="AI50" i="40"/>
  <c r="AM122" i="40"/>
  <c r="AM50" i="40"/>
  <c r="AQ122" i="40"/>
  <c r="AQ50" i="40"/>
  <c r="AU122" i="40"/>
  <c r="AU50" i="40"/>
  <c r="L123" i="40"/>
  <c r="L51" i="40"/>
  <c r="P123" i="40"/>
  <c r="P51" i="40"/>
  <c r="T123" i="40"/>
  <c r="T51" i="40"/>
  <c r="X123" i="40"/>
  <c r="X51" i="40"/>
  <c r="AB123" i="40"/>
  <c r="AB51" i="40"/>
  <c r="AF123" i="40"/>
  <c r="AF51" i="40"/>
  <c r="AJ123" i="40"/>
  <c r="AJ51" i="40"/>
  <c r="AN123" i="40"/>
  <c r="AN51" i="40"/>
  <c r="AR123" i="40"/>
  <c r="AR51" i="40"/>
  <c r="AV123" i="40"/>
  <c r="AV51" i="40"/>
  <c r="G52" i="41"/>
  <c r="G52" i="40"/>
  <c r="M124" i="40"/>
  <c r="M52" i="40"/>
  <c r="Q124" i="40"/>
  <c r="Q52" i="40"/>
  <c r="U124" i="40"/>
  <c r="U52" i="40"/>
  <c r="Y124" i="40"/>
  <c r="Y52" i="40"/>
  <c r="AC124" i="40"/>
  <c r="AC52" i="40"/>
  <c r="AG124" i="40"/>
  <c r="AG52" i="40"/>
  <c r="AK124" i="40"/>
  <c r="AK52" i="40"/>
  <c r="AO124" i="40"/>
  <c r="AO52" i="40"/>
  <c r="AS124" i="40"/>
  <c r="AS52" i="40"/>
  <c r="AW124" i="40"/>
  <c r="AW52" i="40"/>
  <c r="J125" i="40"/>
  <c r="J53" i="40"/>
  <c r="N125" i="40"/>
  <c r="N53" i="40"/>
  <c r="R125" i="40"/>
  <c r="R53" i="40"/>
  <c r="V125" i="40"/>
  <c r="V53" i="40"/>
  <c r="Z125" i="40"/>
  <c r="Z53" i="40"/>
  <c r="AD125" i="40"/>
  <c r="AD53" i="40"/>
  <c r="AH125" i="40"/>
  <c r="AH53" i="40"/>
  <c r="AL125" i="40"/>
  <c r="AL53" i="40"/>
  <c r="AP125" i="40"/>
  <c r="AP53" i="40"/>
  <c r="AT125" i="40"/>
  <c r="AT53" i="40"/>
  <c r="E54" i="41"/>
  <c r="E54" i="40"/>
  <c r="K126" i="40"/>
  <c r="K54" i="40"/>
  <c r="O126" i="40"/>
  <c r="O54" i="40"/>
  <c r="S126" i="40"/>
  <c r="S54" i="40"/>
  <c r="W126" i="40"/>
  <c r="W54" i="40"/>
  <c r="AA126" i="40"/>
  <c r="AA54" i="40"/>
  <c r="AE126" i="40"/>
  <c r="AE54" i="40"/>
  <c r="AI126" i="40"/>
  <c r="AI54" i="40"/>
  <c r="AM126" i="40"/>
  <c r="AM54" i="40"/>
  <c r="AQ126" i="40"/>
  <c r="AQ54" i="40"/>
  <c r="AU126" i="40"/>
  <c r="AU54" i="40"/>
  <c r="L127" i="40"/>
  <c r="L55" i="40"/>
  <c r="P127" i="40"/>
  <c r="P55" i="40"/>
  <c r="T127" i="40"/>
  <c r="T55" i="40"/>
  <c r="X127" i="40"/>
  <c r="X55" i="40"/>
  <c r="AB127" i="40"/>
  <c r="AB55" i="40"/>
  <c r="AF127" i="40"/>
  <c r="AF55" i="40"/>
  <c r="AJ127" i="40"/>
  <c r="AJ55" i="40"/>
  <c r="AN127" i="40"/>
  <c r="AN55" i="40"/>
  <c r="AR127" i="40"/>
  <c r="AR55" i="40"/>
  <c r="AV127" i="40"/>
  <c r="AV55" i="40"/>
  <c r="L129" i="40"/>
  <c r="L57" i="40"/>
  <c r="P129" i="40"/>
  <c r="P57" i="40"/>
  <c r="T129" i="40"/>
  <c r="T57" i="40"/>
  <c r="X129" i="40"/>
  <c r="X57" i="40"/>
  <c r="AB129" i="40"/>
  <c r="AB57" i="40"/>
  <c r="AF129" i="40"/>
  <c r="AF57" i="40"/>
  <c r="AJ129" i="40"/>
  <c r="AJ57" i="40"/>
  <c r="AN129" i="40"/>
  <c r="AN57" i="40"/>
  <c r="AR129" i="40"/>
  <c r="AR57" i="40"/>
  <c r="AV129" i="40"/>
  <c r="AV57" i="40"/>
  <c r="G58" i="41"/>
  <c r="G130" i="41"/>
  <c r="G130" i="40"/>
  <c r="G58" i="40"/>
  <c r="M130" i="40"/>
  <c r="M58" i="40"/>
  <c r="Q130" i="40"/>
  <c r="Q58" i="40"/>
  <c r="U130" i="40"/>
  <c r="U58" i="40"/>
  <c r="Y130" i="40"/>
  <c r="Y58" i="40"/>
  <c r="AC130" i="40"/>
  <c r="AC58" i="40"/>
  <c r="AG130" i="40"/>
  <c r="AG58" i="40"/>
  <c r="AK130" i="40"/>
  <c r="AK58" i="40"/>
  <c r="AO130" i="40"/>
  <c r="AO58" i="40"/>
  <c r="AS130" i="40"/>
  <c r="AS58" i="40"/>
  <c r="AW130" i="40"/>
  <c r="AW58" i="40"/>
  <c r="J131" i="40"/>
  <c r="J59" i="40"/>
  <c r="N131" i="40"/>
  <c r="N59" i="40"/>
  <c r="R131" i="40"/>
  <c r="R59" i="40"/>
  <c r="V131" i="40"/>
  <c r="V59" i="40"/>
  <c r="Z131" i="40"/>
  <c r="Z59" i="40"/>
  <c r="AD131" i="40"/>
  <c r="AD59" i="40"/>
  <c r="AH131" i="40"/>
  <c r="AH59" i="40"/>
  <c r="AL131" i="40"/>
  <c r="AL59" i="40"/>
  <c r="AP131" i="40"/>
  <c r="AP59" i="40"/>
  <c r="AT131" i="40"/>
  <c r="AT59" i="40"/>
  <c r="E60" i="41"/>
  <c r="E132" i="41"/>
  <c r="E132" i="40"/>
  <c r="E60" i="40"/>
  <c r="K132" i="40"/>
  <c r="K60" i="40"/>
  <c r="O132" i="40"/>
  <c r="O60" i="40"/>
  <c r="S132" i="40"/>
  <c r="S60" i="40"/>
  <c r="W132" i="40"/>
  <c r="W60" i="40"/>
  <c r="AA132" i="40"/>
  <c r="AA60" i="40"/>
  <c r="AE132" i="40"/>
  <c r="AE60" i="40"/>
  <c r="AI132" i="40"/>
  <c r="AI60" i="40"/>
  <c r="AM132" i="40"/>
  <c r="AM60" i="40"/>
  <c r="AQ132" i="40"/>
  <c r="AQ60" i="40"/>
  <c r="AU132" i="40"/>
  <c r="AU60" i="40"/>
  <c r="L133" i="40"/>
  <c r="L61" i="40"/>
  <c r="P133" i="40"/>
  <c r="P61" i="40"/>
  <c r="T133" i="40"/>
  <c r="T61" i="40"/>
  <c r="X133" i="40"/>
  <c r="X61" i="40"/>
  <c r="AB133" i="40"/>
  <c r="AB61" i="40"/>
  <c r="AF133" i="40"/>
  <c r="AF61" i="40"/>
  <c r="AJ133" i="40"/>
  <c r="AJ61" i="40"/>
  <c r="AN133" i="40"/>
  <c r="AN61" i="40"/>
  <c r="AR133" i="40"/>
  <c r="AR61" i="40"/>
  <c r="AV133" i="40"/>
  <c r="AV61" i="40"/>
  <c r="L81" i="40"/>
  <c r="L9" i="40"/>
  <c r="P81" i="40"/>
  <c r="P9" i="40"/>
  <c r="T81" i="40"/>
  <c r="T9" i="40"/>
  <c r="X81" i="40"/>
  <c r="X9" i="40"/>
  <c r="AB81" i="40"/>
  <c r="AB9" i="40"/>
  <c r="AF81" i="40"/>
  <c r="AF9" i="40"/>
  <c r="AJ81" i="40"/>
  <c r="AJ9" i="40"/>
  <c r="AN81" i="40"/>
  <c r="AN9" i="40"/>
  <c r="AR81" i="40"/>
  <c r="AR9" i="40"/>
  <c r="AV81" i="40"/>
  <c r="AV9" i="40"/>
  <c r="G82" i="41"/>
  <c r="G10" i="41"/>
  <c r="G82" i="40"/>
  <c r="G10" i="40"/>
  <c r="M82" i="40"/>
  <c r="M10" i="40"/>
  <c r="Q82" i="40"/>
  <c r="Q10" i="40"/>
  <c r="U82" i="40"/>
  <c r="U10" i="40"/>
  <c r="Y82" i="40"/>
  <c r="Y10" i="40"/>
  <c r="AC82" i="40"/>
  <c r="AC10" i="40"/>
  <c r="AG82" i="40"/>
  <c r="AG10" i="40"/>
  <c r="AK82" i="40"/>
  <c r="AK10" i="40"/>
  <c r="AO82" i="40"/>
  <c r="AO10" i="40"/>
  <c r="AS82" i="40"/>
  <c r="AS10" i="40"/>
  <c r="AW82" i="40"/>
  <c r="AW10" i="40"/>
  <c r="J83" i="40"/>
  <c r="J11" i="40"/>
  <c r="N83" i="40"/>
  <c r="N11" i="40"/>
  <c r="R83" i="40"/>
  <c r="R11" i="40"/>
  <c r="V83" i="40"/>
  <c r="V11" i="40"/>
  <c r="Z83" i="40"/>
  <c r="Z11" i="40"/>
  <c r="AD83" i="40"/>
  <c r="AD11" i="40"/>
  <c r="AH83" i="40"/>
  <c r="AH11" i="40"/>
  <c r="AL83" i="40"/>
  <c r="AL11" i="40"/>
  <c r="AP83" i="40"/>
  <c r="AP11" i="40"/>
  <c r="AT83" i="40"/>
  <c r="AT11" i="40"/>
  <c r="E84" i="41"/>
  <c r="E12" i="41"/>
  <c r="E84" i="40"/>
  <c r="E12" i="40"/>
  <c r="K12" i="40"/>
  <c r="K84" i="40"/>
  <c r="O12" i="40"/>
  <c r="O84" i="40"/>
  <c r="S84" i="40"/>
  <c r="S12" i="40"/>
  <c r="W12" i="40"/>
  <c r="W84" i="40"/>
  <c r="AA12" i="40"/>
  <c r="AA84" i="40"/>
  <c r="AE12" i="40"/>
  <c r="AE84" i="40"/>
  <c r="AI84" i="40"/>
  <c r="AI12" i="40"/>
  <c r="AM12" i="40"/>
  <c r="AM84" i="40"/>
  <c r="AQ12" i="40"/>
  <c r="AQ84" i="40"/>
  <c r="AU12" i="40"/>
  <c r="AU84" i="40"/>
  <c r="L85" i="40"/>
  <c r="L13" i="40"/>
  <c r="P85" i="40"/>
  <c r="P13" i="40"/>
  <c r="T85" i="40"/>
  <c r="T13" i="40"/>
  <c r="X85" i="40"/>
  <c r="X13" i="40"/>
  <c r="AB85" i="40"/>
  <c r="AB13" i="40"/>
  <c r="AF85" i="40"/>
  <c r="AF13" i="40"/>
  <c r="AJ85" i="40"/>
  <c r="AJ13" i="40"/>
  <c r="AN85" i="40"/>
  <c r="AN13" i="40"/>
  <c r="AR85" i="40"/>
  <c r="AR13" i="40"/>
  <c r="AV85" i="40"/>
  <c r="AV13" i="40"/>
  <c r="G86" i="41"/>
  <c r="G14" i="41"/>
  <c r="G86" i="40"/>
  <c r="G14" i="40"/>
  <c r="M86" i="40"/>
  <c r="M14" i="40"/>
  <c r="Q86" i="40"/>
  <c r="Q14" i="40"/>
  <c r="U86" i="40"/>
  <c r="U14" i="40"/>
  <c r="Y86" i="40"/>
  <c r="Y14" i="40"/>
  <c r="AC86" i="40"/>
  <c r="AC14" i="40"/>
  <c r="AG86" i="40"/>
  <c r="AG14" i="40"/>
  <c r="AK86" i="40"/>
  <c r="AK14" i="40"/>
  <c r="AO86" i="40"/>
  <c r="AO14" i="40"/>
  <c r="AS86" i="40"/>
  <c r="AS14" i="40"/>
  <c r="AW86" i="40"/>
  <c r="AW14" i="40"/>
  <c r="J87" i="40"/>
  <c r="J15" i="40"/>
  <c r="N87" i="40"/>
  <c r="N15" i="40"/>
  <c r="R87" i="40"/>
  <c r="R15" i="40"/>
  <c r="V87" i="40"/>
  <c r="V15" i="40"/>
  <c r="Z87" i="40"/>
  <c r="Z15" i="40"/>
  <c r="AD87" i="40"/>
  <c r="AD15" i="40"/>
  <c r="AH87" i="40"/>
  <c r="AH15" i="40"/>
  <c r="AL87" i="40"/>
  <c r="AL15" i="40"/>
  <c r="AP87" i="40"/>
  <c r="AP15" i="40"/>
  <c r="AT87" i="40"/>
  <c r="AT15" i="40"/>
  <c r="E88" i="41"/>
  <c r="E16" i="41"/>
  <c r="E88" i="40"/>
  <c r="E16" i="40"/>
  <c r="K88" i="40"/>
  <c r="K16" i="40"/>
  <c r="O16" i="40"/>
  <c r="O88" i="40"/>
  <c r="S16" i="40"/>
  <c r="S88" i="40"/>
  <c r="W16" i="40"/>
  <c r="W88" i="40"/>
  <c r="AA88" i="40"/>
  <c r="AA16" i="40"/>
  <c r="AE16" i="40"/>
  <c r="AE88" i="40"/>
  <c r="AI16" i="40"/>
  <c r="AI88" i="40"/>
  <c r="AM16" i="40"/>
  <c r="AM88" i="40"/>
  <c r="AQ88" i="40"/>
  <c r="AQ16" i="40"/>
  <c r="AU16" i="40"/>
  <c r="AU88" i="40"/>
  <c r="L89" i="40"/>
  <c r="L17" i="40"/>
  <c r="P89" i="40"/>
  <c r="P17" i="40"/>
  <c r="T89" i="40"/>
  <c r="T17" i="40"/>
  <c r="X89" i="40"/>
  <c r="X17" i="40"/>
  <c r="AB89" i="40"/>
  <c r="AB17" i="40"/>
  <c r="AF89" i="40"/>
  <c r="AF17" i="40"/>
  <c r="AJ89" i="40"/>
  <c r="AJ17" i="40"/>
  <c r="AN89" i="40"/>
  <c r="AN17" i="40"/>
  <c r="AR89" i="40"/>
  <c r="AR17" i="40"/>
  <c r="AV89" i="40"/>
  <c r="AV17" i="40"/>
  <c r="G90" i="41"/>
  <c r="G18" i="41"/>
  <c r="G90" i="40"/>
  <c r="G18" i="40"/>
  <c r="M90" i="40"/>
  <c r="M18" i="40"/>
  <c r="Q90" i="40"/>
  <c r="Q18" i="40"/>
  <c r="U90" i="40"/>
  <c r="U18" i="40"/>
  <c r="Y90" i="40"/>
  <c r="Y18" i="40"/>
  <c r="AC90" i="40"/>
  <c r="AC18" i="40"/>
  <c r="AG90" i="40"/>
  <c r="AG18" i="40"/>
  <c r="AK90" i="40"/>
  <c r="AK18" i="40"/>
  <c r="AO90" i="40"/>
  <c r="AO18" i="40"/>
  <c r="AS90" i="40"/>
  <c r="AS18" i="40"/>
  <c r="AW90" i="40"/>
  <c r="AW18" i="40"/>
  <c r="G154" i="41"/>
  <c r="G154" i="40"/>
  <c r="E157" i="41"/>
  <c r="E157" i="40"/>
  <c r="G158" i="41"/>
  <c r="G158" i="40"/>
  <c r="E167" i="41"/>
  <c r="E167" i="40"/>
  <c r="E163" i="41"/>
  <c r="E163" i="40"/>
  <c r="G166" i="41"/>
  <c r="G166" i="40"/>
  <c r="G162" i="41"/>
  <c r="G162" i="40"/>
  <c r="E171" i="41"/>
  <c r="E171" i="40"/>
  <c r="J35" i="5"/>
  <c r="J173" i="40" s="1"/>
  <c r="J172" i="40"/>
  <c r="X35" i="5"/>
  <c r="X173" i="40" s="1"/>
  <c r="X172" i="40"/>
  <c r="X172" i="41" s="1"/>
  <c r="AP35" i="5"/>
  <c r="AP173" i="40" s="1"/>
  <c r="AP170" i="40"/>
  <c r="AH35" i="5"/>
  <c r="AH173" i="40" s="1"/>
  <c r="AH170" i="40"/>
  <c r="AH170" i="41" s="1"/>
  <c r="Z35" i="5"/>
  <c r="Z173" i="40" s="1"/>
  <c r="Z170" i="40"/>
  <c r="V35" i="5"/>
  <c r="V173" i="40" s="1"/>
  <c r="V170" i="40"/>
  <c r="V170" i="41" s="1"/>
  <c r="R35" i="5"/>
  <c r="R173" i="40" s="1"/>
  <c r="R170" i="40"/>
  <c r="N35" i="5"/>
  <c r="N173" i="40" s="1"/>
  <c r="N170" i="40"/>
  <c r="AT35" i="5"/>
  <c r="AT173" i="40" s="1"/>
  <c r="M152" i="41"/>
  <c r="Q152" i="41"/>
  <c r="U152" i="41"/>
  <c r="Y152" i="41"/>
  <c r="AC152" i="41"/>
  <c r="AG152" i="41"/>
  <c r="AK152" i="41"/>
  <c r="AO152" i="41"/>
  <c r="AS152" i="41"/>
  <c r="AW152" i="41"/>
  <c r="K153" i="41"/>
  <c r="O153" i="41"/>
  <c r="S153" i="41"/>
  <c r="W153" i="41"/>
  <c r="AA153" i="41"/>
  <c r="AE153" i="41"/>
  <c r="AI153" i="41"/>
  <c r="AM153" i="41"/>
  <c r="AQ153" i="41"/>
  <c r="AU153" i="41"/>
  <c r="M154" i="41"/>
  <c r="Q154" i="41"/>
  <c r="U154" i="41"/>
  <c r="Y154" i="41"/>
  <c r="AC154" i="41"/>
  <c r="AG154" i="41"/>
  <c r="AK154" i="41"/>
  <c r="AO154" i="41"/>
  <c r="AS154" i="41"/>
  <c r="AW154" i="41"/>
  <c r="K155" i="41"/>
  <c r="O155" i="41"/>
  <c r="S155" i="41"/>
  <c r="W155" i="41"/>
  <c r="AA155" i="41"/>
  <c r="AE155" i="41"/>
  <c r="AI155" i="41"/>
  <c r="AM155" i="41"/>
  <c r="AQ155" i="41"/>
  <c r="AU155" i="41"/>
  <c r="L157" i="41"/>
  <c r="P157" i="41"/>
  <c r="T157" i="41"/>
  <c r="X157" i="41"/>
  <c r="AB157" i="41"/>
  <c r="AF157" i="41"/>
  <c r="AJ157" i="41"/>
  <c r="AN157" i="41"/>
  <c r="AR157" i="41"/>
  <c r="AV157" i="41"/>
  <c r="J158" i="41"/>
  <c r="N158" i="41"/>
  <c r="R158" i="41"/>
  <c r="V158" i="41"/>
  <c r="Z158" i="41"/>
  <c r="AD158" i="41"/>
  <c r="AH158" i="41"/>
  <c r="AL158" i="41"/>
  <c r="AP158" i="41"/>
  <c r="AT158" i="41"/>
  <c r="L159" i="41"/>
  <c r="P159" i="41"/>
  <c r="T159" i="41"/>
  <c r="X159" i="41"/>
  <c r="AB159" i="41"/>
  <c r="AF159" i="41"/>
  <c r="AJ159" i="41"/>
  <c r="AN159" i="41"/>
  <c r="AR159" i="41"/>
  <c r="AV159" i="41"/>
  <c r="Q161" i="41"/>
  <c r="AW161" i="41"/>
  <c r="K162" i="41"/>
  <c r="S162" i="41"/>
  <c r="AA162" i="41"/>
  <c r="AI162" i="41"/>
  <c r="AQ162" i="41"/>
  <c r="M163" i="41"/>
  <c r="Q163" i="41"/>
  <c r="U163" i="41"/>
  <c r="Y163" i="41"/>
  <c r="AC163" i="41"/>
  <c r="AG163" i="41"/>
  <c r="AK163" i="41"/>
  <c r="AO163" i="41"/>
  <c r="AS163" i="41"/>
  <c r="AW163" i="41"/>
  <c r="K164" i="41"/>
  <c r="O164" i="41"/>
  <c r="S164" i="41"/>
  <c r="W164" i="41"/>
  <c r="AA164" i="41"/>
  <c r="AE164" i="41"/>
  <c r="AI164" i="41"/>
  <c r="AM164" i="41"/>
  <c r="AQ164" i="41"/>
  <c r="AU164" i="41"/>
  <c r="M165" i="41"/>
  <c r="Q165" i="41"/>
  <c r="U165" i="41"/>
  <c r="Y165" i="41"/>
  <c r="AC165" i="41"/>
  <c r="AG165" i="41"/>
  <c r="AK165" i="41"/>
  <c r="AO165" i="41"/>
  <c r="AS165" i="41"/>
  <c r="AW165" i="41"/>
  <c r="K166" i="41"/>
  <c r="O166" i="41"/>
  <c r="S166" i="41"/>
  <c r="W166" i="41"/>
  <c r="AA166" i="41"/>
  <c r="AE166" i="41"/>
  <c r="AI166" i="41"/>
  <c r="AM166" i="41"/>
  <c r="AQ166" i="41"/>
  <c r="AU166" i="41"/>
  <c r="M167" i="41"/>
  <c r="Q167" i="41"/>
  <c r="U167" i="41"/>
  <c r="Y167" i="41"/>
  <c r="AC167" i="41"/>
  <c r="AG167" i="41"/>
  <c r="AK167" i="41"/>
  <c r="AO167" i="41"/>
  <c r="AS167" i="41"/>
  <c r="AW167" i="41"/>
  <c r="K168" i="41"/>
  <c r="O168" i="41"/>
  <c r="S168" i="41"/>
  <c r="W168" i="41"/>
  <c r="AA168" i="41"/>
  <c r="AE168" i="41"/>
  <c r="AI168" i="41"/>
  <c r="AM168" i="41"/>
  <c r="AQ168" i="41"/>
  <c r="AU168" i="41"/>
  <c r="J171" i="41"/>
  <c r="R171" i="41"/>
  <c r="Z171" i="41"/>
  <c r="AH171" i="41"/>
  <c r="AP171" i="41"/>
  <c r="L172" i="41"/>
  <c r="P172" i="41"/>
  <c r="T172" i="41"/>
  <c r="AB172" i="41"/>
  <c r="AF172" i="41"/>
  <c r="AJ172" i="41"/>
  <c r="AN172" i="41"/>
  <c r="AR172" i="41"/>
  <c r="AV172" i="41"/>
  <c r="E185" i="41"/>
  <c r="E185" i="40"/>
  <c r="G184" i="41"/>
  <c r="G184" i="40"/>
  <c r="AF12" i="33"/>
  <c r="AF186" i="40" s="1"/>
  <c r="AF185" i="40"/>
  <c r="AF185" i="41" s="1"/>
  <c r="AA12" i="33"/>
  <c r="AA186" i="40" s="1"/>
  <c r="AA184" i="40"/>
  <c r="AA184" i="41" s="1"/>
  <c r="E187" i="41"/>
  <c r="E187" i="40"/>
  <c r="G188" i="41"/>
  <c r="G188" i="40"/>
  <c r="J18" i="33"/>
  <c r="J190" i="40" s="1"/>
  <c r="J187" i="40"/>
  <c r="J187" i="41" s="1"/>
  <c r="E198" i="41"/>
  <c r="E198" i="40"/>
  <c r="E194" i="41"/>
  <c r="E194" i="40"/>
  <c r="G197" i="41"/>
  <c r="G197" i="40"/>
  <c r="G193" i="41"/>
  <c r="G193" i="40"/>
  <c r="E200" i="41"/>
  <c r="E200" i="40"/>
  <c r="G201" i="41"/>
  <c r="G201" i="40"/>
  <c r="K182" i="41"/>
  <c r="O182" i="41"/>
  <c r="S182" i="41"/>
  <c r="W182" i="41"/>
  <c r="AA182" i="41"/>
  <c r="AE182" i="41"/>
  <c r="AI182" i="41"/>
  <c r="AM182" i="41"/>
  <c r="AQ182" i="41"/>
  <c r="AU182" i="41"/>
  <c r="M183" i="41"/>
  <c r="Q183" i="41"/>
  <c r="U183" i="41"/>
  <c r="Y183" i="41"/>
  <c r="AC183" i="41"/>
  <c r="AG183" i="41"/>
  <c r="AK183" i="41"/>
  <c r="AO183" i="41"/>
  <c r="AS183" i="41"/>
  <c r="AW183" i="41"/>
  <c r="K184" i="41"/>
  <c r="O184" i="41"/>
  <c r="S184" i="41"/>
  <c r="W184" i="41"/>
  <c r="AE184" i="41"/>
  <c r="AI184" i="41"/>
  <c r="AM184" i="41"/>
  <c r="AQ184" i="41"/>
  <c r="AU184" i="41"/>
  <c r="M185" i="41"/>
  <c r="Q185" i="41"/>
  <c r="U185" i="41"/>
  <c r="Y185" i="41"/>
  <c r="AC185" i="41"/>
  <c r="AG185" i="41"/>
  <c r="AK185" i="41"/>
  <c r="AO185" i="41"/>
  <c r="AS185" i="41"/>
  <c r="AW185" i="41"/>
  <c r="L188" i="41"/>
  <c r="P188" i="41"/>
  <c r="T188" i="41"/>
  <c r="X188" i="41"/>
  <c r="AB188" i="41"/>
  <c r="AF188" i="41"/>
  <c r="AJ188" i="41"/>
  <c r="AN188" i="41"/>
  <c r="AR188" i="41"/>
  <c r="AV188" i="41"/>
  <c r="J189" i="41"/>
  <c r="N189" i="41"/>
  <c r="R189" i="41"/>
  <c r="V189" i="41"/>
  <c r="Z189" i="41"/>
  <c r="AD189" i="41"/>
  <c r="AH189" i="41"/>
  <c r="AL189" i="41"/>
  <c r="AP189" i="41"/>
  <c r="AT189" i="41"/>
  <c r="K191" i="41"/>
  <c r="O191" i="41"/>
  <c r="S191" i="41"/>
  <c r="W191" i="41"/>
  <c r="AA191" i="41"/>
  <c r="AE191" i="41"/>
  <c r="AI191" i="41"/>
  <c r="AM191" i="41"/>
  <c r="AQ191" i="41"/>
  <c r="AU191" i="41"/>
  <c r="M192" i="41"/>
  <c r="Q192" i="41"/>
  <c r="U192" i="41"/>
  <c r="Y192" i="41"/>
  <c r="AC192" i="41"/>
  <c r="AG192" i="41"/>
  <c r="AK192" i="41"/>
  <c r="AO192" i="41"/>
  <c r="AS192" i="41"/>
  <c r="AW192" i="41"/>
  <c r="K193" i="41"/>
  <c r="O193" i="41"/>
  <c r="Q123" i="40"/>
  <c r="Q51" i="40"/>
  <c r="U123" i="40"/>
  <c r="U51" i="40"/>
  <c r="Y123" i="40"/>
  <c r="Y51" i="40"/>
  <c r="AC123" i="40"/>
  <c r="AC51" i="40"/>
  <c r="AG123" i="40"/>
  <c r="AG51" i="40"/>
  <c r="AK123" i="40"/>
  <c r="AK51" i="40"/>
  <c r="AO123" i="40"/>
  <c r="AO51" i="40"/>
  <c r="AS123" i="40"/>
  <c r="AS51" i="40"/>
  <c r="AW123" i="40"/>
  <c r="AW51" i="40"/>
  <c r="J124" i="40"/>
  <c r="J52" i="40"/>
  <c r="N124" i="40"/>
  <c r="N52" i="40"/>
  <c r="R124" i="40"/>
  <c r="R52" i="40"/>
  <c r="V124" i="40"/>
  <c r="V52" i="40"/>
  <c r="Z124" i="40"/>
  <c r="Z52" i="40"/>
  <c r="AD124" i="40"/>
  <c r="AD52" i="40"/>
  <c r="AH124" i="40"/>
  <c r="AH52" i="40"/>
  <c r="AL124" i="40"/>
  <c r="AL52" i="40"/>
  <c r="AP124" i="40"/>
  <c r="AP52" i="40"/>
  <c r="AT124" i="40"/>
  <c r="AT52" i="40"/>
  <c r="E53" i="41"/>
  <c r="E53" i="40"/>
  <c r="K125" i="40"/>
  <c r="K53" i="40"/>
  <c r="O125" i="40"/>
  <c r="O53" i="40"/>
  <c r="S125" i="40"/>
  <c r="S53" i="40"/>
  <c r="W125" i="40"/>
  <c r="W53" i="40"/>
  <c r="AA125" i="40"/>
  <c r="AA53" i="40"/>
  <c r="AE125" i="40"/>
  <c r="AE53" i="40"/>
  <c r="AI125" i="40"/>
  <c r="AI53" i="40"/>
  <c r="AM125" i="40"/>
  <c r="AM53" i="40"/>
  <c r="AQ125" i="40"/>
  <c r="AQ53" i="40"/>
  <c r="AU125" i="40"/>
  <c r="AU53" i="40"/>
  <c r="L126" i="40"/>
  <c r="L54" i="40"/>
  <c r="P126" i="40"/>
  <c r="P54" i="40"/>
  <c r="T126" i="40"/>
  <c r="T54" i="40"/>
  <c r="X126" i="40"/>
  <c r="X54" i="40"/>
  <c r="AB126" i="40"/>
  <c r="AB54" i="40"/>
  <c r="AF126" i="40"/>
  <c r="AF54" i="40"/>
  <c r="AJ126" i="40"/>
  <c r="AJ54" i="40"/>
  <c r="AN126" i="40"/>
  <c r="AN54" i="40"/>
  <c r="AR126" i="40"/>
  <c r="AR54" i="40"/>
  <c r="AV126" i="40"/>
  <c r="AV54" i="40"/>
  <c r="G55" i="41"/>
  <c r="G55" i="40"/>
  <c r="M127" i="40"/>
  <c r="M55" i="40"/>
  <c r="Q127" i="40"/>
  <c r="Q55" i="40"/>
  <c r="U127" i="40"/>
  <c r="U55" i="40"/>
  <c r="Y127" i="40"/>
  <c r="Y55" i="40"/>
  <c r="AC127" i="40"/>
  <c r="AC55" i="40"/>
  <c r="AG127" i="40"/>
  <c r="AG55" i="40"/>
  <c r="AK127" i="40"/>
  <c r="AK55" i="40"/>
  <c r="AO127" i="40"/>
  <c r="AO55" i="40"/>
  <c r="AS127" i="40"/>
  <c r="AS55" i="40"/>
  <c r="AW127" i="40"/>
  <c r="AW55" i="40"/>
  <c r="G57" i="41"/>
  <c r="G129" i="41"/>
  <c r="G129" i="40"/>
  <c r="G57" i="40"/>
  <c r="M129" i="40"/>
  <c r="M57" i="40"/>
  <c r="Q129" i="40"/>
  <c r="Q57" i="40"/>
  <c r="U129" i="40"/>
  <c r="U57" i="40"/>
  <c r="Y129" i="40"/>
  <c r="Y57" i="40"/>
  <c r="AC129" i="40"/>
  <c r="AC57" i="40"/>
  <c r="AG129" i="40"/>
  <c r="AG57" i="40"/>
  <c r="AK129" i="40"/>
  <c r="AK57" i="40"/>
  <c r="AO129" i="40"/>
  <c r="AO57" i="40"/>
  <c r="AS129" i="40"/>
  <c r="AS57" i="40"/>
  <c r="AW129" i="40"/>
  <c r="AW57" i="40"/>
  <c r="J130" i="40"/>
  <c r="J58" i="40"/>
  <c r="N130" i="40"/>
  <c r="N58" i="40"/>
  <c r="R130" i="40"/>
  <c r="R58" i="40"/>
  <c r="V130" i="40"/>
  <c r="V58" i="40"/>
  <c r="Z130" i="40"/>
  <c r="Z58" i="40"/>
  <c r="AD130" i="40"/>
  <c r="AD58" i="40"/>
  <c r="AH130" i="40"/>
  <c r="AH58" i="40"/>
  <c r="AL130" i="40"/>
  <c r="AL58" i="40"/>
  <c r="AP130" i="40"/>
  <c r="AP58" i="40"/>
  <c r="AT130" i="40"/>
  <c r="AT58" i="40"/>
  <c r="E131" i="41"/>
  <c r="E59" i="41"/>
  <c r="E131" i="40"/>
  <c r="E59" i="40"/>
  <c r="K131" i="40"/>
  <c r="K59" i="40"/>
  <c r="O131" i="40"/>
  <c r="O59" i="40"/>
  <c r="S131" i="40"/>
  <c r="S59" i="40"/>
  <c r="W131" i="40"/>
  <c r="W59" i="40"/>
  <c r="AA131" i="40"/>
  <c r="AA59" i="40"/>
  <c r="AE131" i="40"/>
  <c r="AE59" i="40"/>
  <c r="AI131" i="40"/>
  <c r="AI59" i="40"/>
  <c r="AM131" i="40"/>
  <c r="AM59" i="40"/>
  <c r="AQ131" i="40"/>
  <c r="AQ59" i="40"/>
  <c r="AU131" i="40"/>
  <c r="AU59" i="40"/>
  <c r="L132" i="40"/>
  <c r="L60" i="40"/>
  <c r="P132" i="40"/>
  <c r="P60" i="40"/>
  <c r="T132" i="40"/>
  <c r="T60" i="40"/>
  <c r="X132" i="40"/>
  <c r="X60" i="40"/>
  <c r="AB132" i="40"/>
  <c r="AB60" i="40"/>
  <c r="AF132" i="40"/>
  <c r="AF60" i="40"/>
  <c r="AJ132" i="40"/>
  <c r="AJ60" i="40"/>
  <c r="AN132" i="40"/>
  <c r="AN60" i="40"/>
  <c r="AR132" i="40"/>
  <c r="AR60" i="40"/>
  <c r="AV60" i="40"/>
  <c r="AV132" i="40"/>
  <c r="G61" i="41"/>
  <c r="G133" i="41"/>
  <c r="G133" i="40"/>
  <c r="G61" i="40"/>
  <c r="M133" i="40"/>
  <c r="M61" i="40"/>
  <c r="Q133" i="40"/>
  <c r="Q61" i="40"/>
  <c r="U133" i="40"/>
  <c r="U61" i="40"/>
  <c r="Y133" i="40"/>
  <c r="Y61" i="40"/>
  <c r="AC133" i="40"/>
  <c r="AC61" i="40"/>
  <c r="AG133" i="40"/>
  <c r="AG61" i="40"/>
  <c r="AK133" i="40"/>
  <c r="AK61" i="40"/>
  <c r="AO133" i="40"/>
  <c r="AO61" i="40"/>
  <c r="AS133" i="40"/>
  <c r="AS61" i="40"/>
  <c r="AW133" i="40"/>
  <c r="AW61" i="40"/>
  <c r="G9" i="41"/>
  <c r="G81" i="41"/>
  <c r="G9" i="40"/>
  <c r="G81" i="40"/>
  <c r="M9" i="40"/>
  <c r="M81" i="40"/>
  <c r="Q81" i="40"/>
  <c r="Q9" i="40"/>
  <c r="U9" i="40"/>
  <c r="U81" i="40"/>
  <c r="Y9" i="40"/>
  <c r="Y81" i="40"/>
  <c r="AC9" i="40"/>
  <c r="AC81" i="40"/>
  <c r="AG81" i="40"/>
  <c r="AG9" i="40"/>
  <c r="AK9" i="40"/>
  <c r="AK81" i="40"/>
  <c r="AO9" i="40"/>
  <c r="AO81" i="40"/>
  <c r="AS9" i="40"/>
  <c r="AS81" i="40"/>
  <c r="AW81" i="40"/>
  <c r="AW9" i="40"/>
  <c r="J82" i="40"/>
  <c r="J10" i="40"/>
  <c r="N82" i="40"/>
  <c r="N10" i="40"/>
  <c r="R82" i="40"/>
  <c r="R10" i="40"/>
  <c r="V82" i="40"/>
  <c r="V10" i="40"/>
  <c r="Z82" i="40"/>
  <c r="Z10" i="40"/>
  <c r="AD82" i="40"/>
  <c r="AD10" i="40"/>
  <c r="AH82" i="40"/>
  <c r="AH10" i="40"/>
  <c r="AL82" i="40"/>
  <c r="AL10" i="40"/>
  <c r="AP82" i="40"/>
  <c r="AP10" i="40"/>
  <c r="AT82" i="40"/>
  <c r="AT10" i="40"/>
  <c r="E83" i="41"/>
  <c r="E11" i="41"/>
  <c r="E83" i="40"/>
  <c r="E11" i="40"/>
  <c r="K83" i="40"/>
  <c r="K11" i="40"/>
  <c r="O83" i="40"/>
  <c r="O11" i="40"/>
  <c r="S83" i="40"/>
  <c r="S11" i="40"/>
  <c r="W83" i="40"/>
  <c r="W11" i="40"/>
  <c r="AA83" i="40"/>
  <c r="AA11" i="40"/>
  <c r="AE83" i="40"/>
  <c r="AE11" i="40"/>
  <c r="AI83" i="40"/>
  <c r="AI11" i="40"/>
  <c r="AM83" i="40"/>
  <c r="AM11" i="40"/>
  <c r="AQ83" i="40"/>
  <c r="AQ11" i="40"/>
  <c r="AU83" i="40"/>
  <c r="AU11" i="40"/>
  <c r="L84" i="40"/>
  <c r="L12" i="40"/>
  <c r="P84" i="40"/>
  <c r="P12" i="40"/>
  <c r="T84" i="40"/>
  <c r="T12" i="40"/>
  <c r="X84" i="40"/>
  <c r="X12" i="40"/>
  <c r="AB84" i="40"/>
  <c r="AB12" i="40"/>
  <c r="AF84" i="40"/>
  <c r="AF12" i="40"/>
  <c r="AJ84" i="40"/>
  <c r="AJ12" i="40"/>
  <c r="AN84" i="40"/>
  <c r="AN12" i="40"/>
  <c r="AR84" i="40"/>
  <c r="AR12" i="40"/>
  <c r="AV84" i="40"/>
  <c r="AV12" i="40"/>
  <c r="G85" i="41"/>
  <c r="G13" i="41"/>
  <c r="G85" i="40"/>
  <c r="G13" i="40"/>
  <c r="M13" i="40"/>
  <c r="M85" i="40"/>
  <c r="Q13" i="40"/>
  <c r="Q85" i="40"/>
  <c r="U13" i="40"/>
  <c r="U85" i="40"/>
  <c r="Y85" i="40"/>
  <c r="Y13" i="40"/>
  <c r="AC13" i="40"/>
  <c r="AC85" i="40"/>
  <c r="AG13" i="40"/>
  <c r="AG85" i="40"/>
  <c r="AK13" i="40"/>
  <c r="AK85" i="40"/>
  <c r="AO85" i="40"/>
  <c r="AO13" i="40"/>
  <c r="AS13" i="40"/>
  <c r="AS85" i="40"/>
  <c r="AW13" i="40"/>
  <c r="AW85" i="40"/>
  <c r="J86" i="40"/>
  <c r="J14" i="40"/>
  <c r="N86" i="40"/>
  <c r="N14" i="40"/>
  <c r="R86" i="40"/>
  <c r="R14" i="40"/>
  <c r="V86" i="40"/>
  <c r="V14" i="40"/>
  <c r="Z86" i="40"/>
  <c r="Z14" i="40"/>
  <c r="AD86" i="40"/>
  <c r="AD14" i="40"/>
  <c r="AH86" i="40"/>
  <c r="AH14" i="40"/>
  <c r="AL86" i="40"/>
  <c r="AL14" i="40"/>
  <c r="AP86" i="40"/>
  <c r="AP14" i="40"/>
  <c r="AT86" i="40"/>
  <c r="AT14" i="40"/>
  <c r="E87" i="41"/>
  <c r="E15" i="41"/>
  <c r="E87" i="40"/>
  <c r="E15" i="40"/>
  <c r="K87" i="40"/>
  <c r="K15" i="40"/>
  <c r="O87" i="40"/>
  <c r="O15" i="40"/>
  <c r="S87" i="40"/>
  <c r="S15" i="40"/>
  <c r="W87" i="40"/>
  <c r="W15" i="40"/>
  <c r="AA87" i="40"/>
  <c r="AA15" i="40"/>
  <c r="AE87" i="40"/>
  <c r="AE15" i="40"/>
  <c r="AI87" i="40"/>
  <c r="AI15" i="40"/>
  <c r="AM87" i="40"/>
  <c r="AM15" i="40"/>
  <c r="AQ87" i="40"/>
  <c r="AQ15" i="40"/>
  <c r="AU87" i="40"/>
  <c r="AU15" i="40"/>
  <c r="L88" i="40"/>
  <c r="L16" i="40"/>
  <c r="P88" i="40"/>
  <c r="P16" i="40"/>
  <c r="T88" i="40"/>
  <c r="T16" i="40"/>
  <c r="X88" i="40"/>
  <c r="X16" i="40"/>
  <c r="AB88" i="40"/>
  <c r="AB16" i="40"/>
  <c r="AF88" i="40"/>
  <c r="AF16" i="40"/>
  <c r="AJ88" i="40"/>
  <c r="AJ16" i="40"/>
  <c r="AN88" i="40"/>
  <c r="AN16" i="40"/>
  <c r="AR88" i="40"/>
  <c r="AR16" i="40"/>
  <c r="AV88" i="40"/>
  <c r="AV16" i="40"/>
  <c r="G89" i="41"/>
  <c r="G17" i="41"/>
  <c r="G17" i="40"/>
  <c r="G89" i="40"/>
  <c r="M17" i="40"/>
  <c r="M89" i="40"/>
  <c r="Q89" i="40"/>
  <c r="Q17" i="40"/>
  <c r="U17" i="40"/>
  <c r="U89" i="40"/>
  <c r="Y17" i="40"/>
  <c r="Y89" i="40"/>
  <c r="AC17" i="40"/>
  <c r="AC89" i="40"/>
  <c r="AG89" i="40"/>
  <c r="AG17" i="40"/>
  <c r="AK17" i="40"/>
  <c r="AK89" i="40"/>
  <c r="AO17" i="40"/>
  <c r="AO89" i="40"/>
  <c r="AS17" i="40"/>
  <c r="AS89" i="40"/>
  <c r="AW89" i="40"/>
  <c r="AW17" i="40"/>
  <c r="J90" i="40"/>
  <c r="J18" i="40"/>
  <c r="N90" i="40"/>
  <c r="N18" i="40"/>
  <c r="R90" i="40"/>
  <c r="R18" i="40"/>
  <c r="V90" i="40"/>
  <c r="V18" i="40"/>
  <c r="Z90" i="40"/>
  <c r="Z18" i="40"/>
  <c r="AD90" i="40"/>
  <c r="AD18" i="40"/>
  <c r="AH90" i="40"/>
  <c r="AH18" i="40"/>
  <c r="AL90" i="40"/>
  <c r="AL18" i="40"/>
  <c r="AP90" i="40"/>
  <c r="AP18" i="40"/>
  <c r="AT90" i="40"/>
  <c r="AT18" i="40"/>
  <c r="G152" i="41"/>
  <c r="G152" i="40"/>
  <c r="E154" i="41"/>
  <c r="E154" i="40"/>
  <c r="E159" i="41"/>
  <c r="E159" i="40"/>
  <c r="G157" i="41"/>
  <c r="G157" i="40"/>
  <c r="E166" i="41"/>
  <c r="E166" i="40"/>
  <c r="E162" i="41"/>
  <c r="E162" i="40"/>
  <c r="G165" i="41"/>
  <c r="G165" i="40"/>
  <c r="G161" i="41"/>
  <c r="G161" i="40"/>
  <c r="G172" i="41"/>
  <c r="G172" i="40"/>
  <c r="AW35" i="5"/>
  <c r="AW173" i="40" s="1"/>
  <c r="AW170" i="40"/>
  <c r="AW170" i="41" s="1"/>
  <c r="AS35" i="5"/>
  <c r="AS173" i="40" s="1"/>
  <c r="AS170" i="40"/>
  <c r="AS170" i="41" s="1"/>
  <c r="AO35" i="5"/>
  <c r="AO173" i="40" s="1"/>
  <c r="AO170" i="40"/>
  <c r="AO170" i="41" s="1"/>
  <c r="AK35" i="5"/>
  <c r="AK173" i="40" s="1"/>
  <c r="AK170" i="40"/>
  <c r="AK170" i="41" s="1"/>
  <c r="AG35" i="5"/>
  <c r="AG173" i="40" s="1"/>
  <c r="AG170" i="40"/>
  <c r="AG170" i="41" s="1"/>
  <c r="AC35" i="5"/>
  <c r="AC173" i="40" s="1"/>
  <c r="AC170" i="40"/>
  <c r="AL35" i="5"/>
  <c r="AL173" i="40" s="1"/>
  <c r="J152" i="41"/>
  <c r="N152" i="41"/>
  <c r="R152" i="41"/>
  <c r="V152" i="41"/>
  <c r="Z152" i="41"/>
  <c r="AD152" i="41"/>
  <c r="AH152" i="41"/>
  <c r="AL152" i="41"/>
  <c r="AP152" i="41"/>
  <c r="AT152" i="41"/>
  <c r="L153" i="41"/>
  <c r="P153" i="41"/>
  <c r="T153" i="41"/>
  <c r="X153" i="41"/>
  <c r="AB153" i="41"/>
  <c r="AF153" i="41"/>
  <c r="AJ153" i="41"/>
  <c r="AN153" i="41"/>
  <c r="AR153" i="41"/>
  <c r="AV153" i="41"/>
  <c r="J154" i="41"/>
  <c r="N154" i="41"/>
  <c r="R154" i="41"/>
  <c r="V154" i="41"/>
  <c r="Z154" i="41"/>
  <c r="AD154" i="41"/>
  <c r="AH154" i="41"/>
  <c r="AL154" i="41"/>
  <c r="AP154" i="41"/>
  <c r="AT154" i="41"/>
  <c r="L155" i="41"/>
  <c r="P155" i="41"/>
  <c r="T155" i="41"/>
  <c r="X155" i="41"/>
  <c r="AB155" i="41"/>
  <c r="AF155" i="41"/>
  <c r="AJ155" i="41"/>
  <c r="AN155" i="41"/>
  <c r="AR155" i="41"/>
  <c r="AV155" i="41"/>
  <c r="M157" i="41"/>
  <c r="Q157" i="41"/>
  <c r="U157" i="41"/>
  <c r="Y157" i="41"/>
  <c r="AC157" i="41"/>
  <c r="AG157" i="41"/>
  <c r="AK157" i="41"/>
  <c r="AO157" i="41"/>
  <c r="AS157" i="41"/>
  <c r="AW157" i="41"/>
  <c r="K158" i="41"/>
  <c r="O158" i="41"/>
  <c r="S158" i="41"/>
  <c r="W158" i="41"/>
  <c r="AA158" i="41"/>
  <c r="AE158" i="41"/>
  <c r="AI158" i="41"/>
  <c r="AM158" i="41"/>
  <c r="AQ158" i="41"/>
  <c r="AU158" i="41"/>
  <c r="M159" i="41"/>
  <c r="Q159" i="41"/>
  <c r="U159" i="41"/>
  <c r="Y159" i="41"/>
  <c r="AC159" i="41"/>
  <c r="AG159" i="41"/>
  <c r="AK159" i="41"/>
  <c r="AO159" i="41"/>
  <c r="AS159" i="41"/>
  <c r="AW159" i="41"/>
  <c r="J161" i="41"/>
  <c r="N161" i="41"/>
  <c r="R161" i="41"/>
  <c r="V161" i="41"/>
  <c r="Z161" i="41"/>
  <c r="AD161" i="41"/>
  <c r="AH161" i="41"/>
  <c r="AL161" i="41"/>
  <c r="AP161" i="41"/>
  <c r="AT161" i="41"/>
  <c r="L162" i="41"/>
  <c r="P162" i="41"/>
  <c r="T162" i="41"/>
  <c r="X162" i="41"/>
  <c r="AB162" i="41"/>
  <c r="AF162" i="41"/>
  <c r="AJ162" i="41"/>
  <c r="AN162" i="41"/>
  <c r="AR162" i="41"/>
  <c r="AV162" i="41"/>
  <c r="J163" i="41"/>
  <c r="N163" i="41"/>
  <c r="R163" i="41"/>
  <c r="V163" i="41"/>
  <c r="Z163" i="41"/>
  <c r="AD163" i="41"/>
  <c r="AH163" i="41"/>
  <c r="AL163" i="41"/>
  <c r="AP163" i="41"/>
  <c r="AT163" i="41"/>
  <c r="L164" i="41"/>
  <c r="P164" i="41"/>
  <c r="T164" i="41"/>
  <c r="X164" i="41"/>
  <c r="AB164" i="41"/>
  <c r="AF164" i="41"/>
  <c r="AJ164" i="41"/>
  <c r="AN164" i="41"/>
  <c r="AR164" i="41"/>
  <c r="AV164" i="41"/>
  <c r="J165" i="41"/>
  <c r="N165" i="41"/>
  <c r="R165" i="41"/>
  <c r="V165" i="41"/>
  <c r="Z165" i="41"/>
  <c r="AD165" i="41"/>
  <c r="AH165" i="41"/>
  <c r="AL165" i="41"/>
  <c r="AP165" i="41"/>
  <c r="AT165" i="41"/>
  <c r="L166" i="41"/>
  <c r="P166" i="41"/>
  <c r="T166" i="41"/>
  <c r="X166" i="41"/>
  <c r="AB166" i="41"/>
  <c r="AF166" i="41"/>
  <c r="AJ166" i="41"/>
  <c r="AN166" i="41"/>
  <c r="AR166" i="41"/>
  <c r="AV166" i="41"/>
  <c r="J167" i="41"/>
  <c r="N167" i="41"/>
  <c r="R167" i="41"/>
  <c r="V167" i="41"/>
  <c r="Z167" i="41"/>
  <c r="AD167" i="41"/>
  <c r="AH167" i="41"/>
  <c r="AL167" i="41"/>
  <c r="AP167" i="41"/>
  <c r="AT167" i="41"/>
  <c r="L168" i="41"/>
  <c r="P168" i="41"/>
  <c r="T168" i="41"/>
  <c r="X168" i="41"/>
  <c r="AB168" i="41"/>
  <c r="AF168" i="41"/>
  <c r="AJ168" i="41"/>
  <c r="AN168" i="41"/>
  <c r="AR168" i="41"/>
  <c r="AV168" i="41"/>
  <c r="M170" i="41"/>
  <c r="Q170" i="41"/>
  <c r="U170" i="41"/>
  <c r="Y170" i="41"/>
  <c r="AC170" i="41"/>
  <c r="K171" i="41"/>
  <c r="O171" i="41"/>
  <c r="S171" i="41"/>
  <c r="W171" i="41"/>
  <c r="AA171" i="41"/>
  <c r="AE171" i="41"/>
  <c r="AI171" i="41"/>
  <c r="AM171" i="41"/>
  <c r="AQ171" i="41"/>
  <c r="AU171" i="41"/>
  <c r="M172" i="41"/>
  <c r="Q172" i="41"/>
  <c r="U172" i="41"/>
  <c r="Y172" i="41"/>
  <c r="AC172" i="41"/>
  <c r="AG172" i="41"/>
  <c r="AK172" i="41"/>
  <c r="AO172" i="41"/>
  <c r="AS172" i="41"/>
  <c r="AW172" i="41"/>
  <c r="E184" i="41"/>
  <c r="E184" i="40"/>
  <c r="G183" i="41"/>
  <c r="G183" i="40"/>
  <c r="E189" i="41"/>
  <c r="E189" i="40"/>
  <c r="G187" i="41"/>
  <c r="G187" i="40"/>
  <c r="E197" i="41"/>
  <c r="E197" i="40"/>
  <c r="E193" i="41"/>
  <c r="E193" i="40"/>
  <c r="G196" i="41"/>
  <c r="G196" i="40"/>
  <c r="G192" i="41"/>
  <c r="G192" i="40"/>
  <c r="E202" i="41"/>
  <c r="E202" i="40"/>
  <c r="G200" i="41"/>
  <c r="G200" i="40"/>
  <c r="AO190" i="41"/>
  <c r="L182" i="41"/>
  <c r="P182" i="41"/>
  <c r="T182" i="41"/>
  <c r="X182" i="41"/>
  <c r="AB182" i="41"/>
  <c r="AF182" i="41"/>
  <c r="AJ182" i="41"/>
  <c r="AN182" i="41"/>
  <c r="AR182" i="41"/>
  <c r="AV182" i="41"/>
  <c r="J183" i="41"/>
  <c r="N183" i="41"/>
  <c r="R183" i="41"/>
  <c r="V183" i="41"/>
  <c r="Z183" i="41"/>
  <c r="AD183" i="41"/>
  <c r="AH183" i="41"/>
  <c r="AL183" i="41"/>
  <c r="AP183" i="41"/>
  <c r="AT183" i="41"/>
  <c r="L184" i="41"/>
  <c r="P184" i="41"/>
  <c r="T184" i="41"/>
  <c r="X184" i="41"/>
  <c r="AB184" i="41"/>
  <c r="AF184" i="41"/>
  <c r="AJ184" i="41"/>
  <c r="AN184" i="41"/>
  <c r="AR184" i="41"/>
  <c r="AV184" i="41"/>
  <c r="J185" i="41"/>
  <c r="N185" i="41"/>
  <c r="R185" i="41"/>
  <c r="V185" i="41"/>
  <c r="Z185" i="41"/>
  <c r="AD185" i="41"/>
  <c r="AH185" i="41"/>
  <c r="AL185" i="41"/>
  <c r="AP185" i="41"/>
  <c r="AT185" i="41"/>
  <c r="K187" i="41"/>
  <c r="O187" i="41"/>
  <c r="S187" i="41"/>
  <c r="W187" i="41"/>
  <c r="AA187" i="41"/>
  <c r="AE187" i="41"/>
  <c r="AI187" i="41"/>
  <c r="AM187" i="41"/>
  <c r="AQ187" i="41"/>
  <c r="AU187" i="41"/>
  <c r="M188" i="41"/>
  <c r="Q188" i="41"/>
  <c r="U188" i="41"/>
  <c r="Y188" i="41"/>
  <c r="AC188" i="41"/>
  <c r="AG188" i="41"/>
  <c r="AK188" i="41"/>
  <c r="AO188" i="41"/>
  <c r="AS188" i="41"/>
  <c r="AW188" i="41"/>
  <c r="K189" i="41"/>
  <c r="O189" i="41"/>
  <c r="S189" i="41"/>
  <c r="U122" i="40"/>
  <c r="U50" i="40"/>
  <c r="Y122" i="40"/>
  <c r="Y50" i="40"/>
  <c r="AC122" i="40"/>
  <c r="AC50" i="40"/>
  <c r="AG122" i="40"/>
  <c r="AG50" i="40"/>
  <c r="AK122" i="40"/>
  <c r="AK50" i="40"/>
  <c r="AO122" i="40"/>
  <c r="AO50" i="40"/>
  <c r="AS122" i="40"/>
  <c r="AS50" i="40"/>
  <c r="AW122" i="40"/>
  <c r="AW50" i="40"/>
  <c r="J123" i="40"/>
  <c r="J51" i="40"/>
  <c r="N123" i="40"/>
  <c r="N51" i="40"/>
  <c r="R123" i="40"/>
  <c r="R51" i="40"/>
  <c r="V123" i="40"/>
  <c r="V51" i="40"/>
  <c r="Z123" i="40"/>
  <c r="Z51" i="40"/>
  <c r="AD123" i="40"/>
  <c r="AD51" i="40"/>
  <c r="AH123" i="40"/>
  <c r="AH51" i="40"/>
  <c r="AL123" i="40"/>
  <c r="AL51" i="40"/>
  <c r="AP123" i="40"/>
  <c r="AP51" i="40"/>
  <c r="AT123" i="40"/>
  <c r="AT51" i="40"/>
  <c r="E52" i="41"/>
  <c r="E52" i="40"/>
  <c r="K124" i="40"/>
  <c r="K52" i="40"/>
  <c r="O124" i="40"/>
  <c r="O52" i="40"/>
  <c r="S124" i="40"/>
  <c r="S52" i="40"/>
  <c r="W124" i="40"/>
  <c r="W52" i="40"/>
  <c r="AA124" i="40"/>
  <c r="AA52" i="40"/>
  <c r="AE124" i="40"/>
  <c r="AE52" i="40"/>
  <c r="AI124" i="40"/>
  <c r="AI52" i="40"/>
  <c r="AM124" i="40"/>
  <c r="AM52" i="40"/>
  <c r="AQ124" i="40"/>
  <c r="AQ52" i="40"/>
  <c r="AU124" i="40"/>
  <c r="AU52" i="40"/>
  <c r="L125" i="40"/>
  <c r="L53" i="40"/>
  <c r="P125" i="40"/>
  <c r="P53" i="40"/>
  <c r="T125" i="40"/>
  <c r="T53" i="40"/>
  <c r="X125" i="40"/>
  <c r="X53" i="40"/>
  <c r="AB125" i="40"/>
  <c r="AB53" i="40"/>
  <c r="AF125" i="40"/>
  <c r="AF53" i="40"/>
  <c r="AJ125" i="40"/>
  <c r="AJ53" i="40"/>
  <c r="AN125" i="40"/>
  <c r="AN53" i="40"/>
  <c r="AR125" i="40"/>
  <c r="AR53" i="40"/>
  <c r="AV125" i="40"/>
  <c r="AV53" i="40"/>
  <c r="G54" i="41"/>
  <c r="G54" i="40"/>
  <c r="M126" i="40"/>
  <c r="M54" i="40"/>
  <c r="Q126" i="40"/>
  <c r="Q54" i="40"/>
  <c r="U126" i="40"/>
  <c r="U54" i="40"/>
  <c r="Y126" i="40"/>
  <c r="Y54" i="40"/>
  <c r="AC126" i="40"/>
  <c r="AC54" i="40"/>
  <c r="AG126" i="40"/>
  <c r="AG54" i="40"/>
  <c r="AK126" i="40"/>
  <c r="AK54" i="40"/>
  <c r="AO126" i="40"/>
  <c r="AO54" i="40"/>
  <c r="AS126" i="40"/>
  <c r="AS54" i="40"/>
  <c r="AW126" i="40"/>
  <c r="AW54" i="40"/>
  <c r="J127" i="40"/>
  <c r="J55" i="40"/>
  <c r="N127" i="40"/>
  <c r="N55" i="40"/>
  <c r="R127" i="40"/>
  <c r="R55" i="40"/>
  <c r="V127" i="40"/>
  <c r="V55" i="40"/>
  <c r="Z127" i="40"/>
  <c r="Z55" i="40"/>
  <c r="AD127" i="40"/>
  <c r="AD55" i="40"/>
  <c r="AH127" i="40"/>
  <c r="AH55" i="40"/>
  <c r="AL127" i="40"/>
  <c r="AL55" i="40"/>
  <c r="AP127" i="40"/>
  <c r="AP55" i="40"/>
  <c r="AT127" i="40"/>
  <c r="AT55" i="40"/>
  <c r="J129" i="40"/>
  <c r="J57" i="40"/>
  <c r="N129" i="40"/>
  <c r="N57" i="40"/>
  <c r="R129" i="40"/>
  <c r="R57" i="40"/>
  <c r="V129" i="40"/>
  <c r="V57" i="40"/>
  <c r="Z129" i="40"/>
  <c r="Z57" i="40"/>
  <c r="AD129" i="40"/>
  <c r="AD57" i="40"/>
  <c r="AH129" i="40"/>
  <c r="AH57" i="40"/>
  <c r="AL129" i="40"/>
  <c r="AL57" i="40"/>
  <c r="AP129" i="40"/>
  <c r="AP57" i="40"/>
  <c r="AT129" i="40"/>
  <c r="AT57" i="40"/>
  <c r="E58" i="41"/>
  <c r="E130" i="41"/>
  <c r="E130" i="40"/>
  <c r="E58" i="40"/>
  <c r="K130" i="40"/>
  <c r="K58" i="40"/>
  <c r="O130" i="40"/>
  <c r="O58" i="40"/>
  <c r="S130" i="40"/>
  <c r="S58" i="40"/>
  <c r="W130" i="40"/>
  <c r="W58" i="40"/>
  <c r="AA130" i="40"/>
  <c r="AA58" i="40"/>
  <c r="AE130" i="40"/>
  <c r="AE58" i="40"/>
  <c r="AI130" i="40"/>
  <c r="AI58" i="40"/>
  <c r="AM130" i="40"/>
  <c r="AM58" i="40"/>
  <c r="AQ130" i="40"/>
  <c r="AQ58" i="40"/>
  <c r="AU130" i="40"/>
  <c r="AU58" i="40"/>
  <c r="L131" i="40"/>
  <c r="L59" i="40"/>
  <c r="P131" i="40"/>
  <c r="P59" i="40"/>
  <c r="T131" i="40"/>
  <c r="T59" i="40"/>
  <c r="X131" i="40"/>
  <c r="X59" i="40"/>
  <c r="AB131" i="40"/>
  <c r="AB59" i="40"/>
  <c r="AF131" i="40"/>
  <c r="AF59" i="40"/>
  <c r="AJ131" i="40"/>
  <c r="AJ59" i="40"/>
  <c r="AN131" i="40"/>
  <c r="AN59" i="40"/>
  <c r="AR131" i="40"/>
  <c r="AR59" i="40"/>
  <c r="AV131" i="40"/>
  <c r="AV59" i="40"/>
  <c r="G60" i="41"/>
  <c r="G132" i="41"/>
  <c r="G132" i="40"/>
  <c r="G60" i="40"/>
  <c r="M132" i="40"/>
  <c r="M60" i="40"/>
  <c r="Q132" i="40"/>
  <c r="Q60" i="40"/>
  <c r="U132" i="40"/>
  <c r="U60" i="40"/>
  <c r="Y132" i="40"/>
  <c r="Y60" i="40"/>
  <c r="AC132" i="40"/>
  <c r="AC60" i="40"/>
  <c r="AG132" i="40"/>
  <c r="AG60" i="40"/>
  <c r="AK132" i="40"/>
  <c r="AK60" i="40"/>
  <c r="AO132" i="40"/>
  <c r="AO60" i="40"/>
  <c r="AS132" i="40"/>
  <c r="AS60" i="40"/>
  <c r="AW132" i="40"/>
  <c r="AW60" i="40"/>
  <c r="J133" i="40"/>
  <c r="J61" i="40"/>
  <c r="N61" i="40"/>
  <c r="N133" i="40"/>
  <c r="R133" i="40"/>
  <c r="R61" i="40"/>
  <c r="V133" i="40"/>
  <c r="V61" i="40"/>
  <c r="Z133" i="40"/>
  <c r="Z61" i="40"/>
  <c r="AD133" i="40"/>
  <c r="AD61" i="40"/>
  <c r="AH133" i="40"/>
  <c r="AH61" i="40"/>
  <c r="AL61" i="40"/>
  <c r="AL133" i="40"/>
  <c r="AP133" i="40"/>
  <c r="AP61" i="40"/>
  <c r="AT61" i="40"/>
  <c r="AT133" i="40"/>
  <c r="J81" i="40"/>
  <c r="J9" i="40"/>
  <c r="N81" i="40"/>
  <c r="N9" i="40"/>
  <c r="R81" i="40"/>
  <c r="R9" i="40"/>
  <c r="V81" i="40"/>
  <c r="V9" i="40"/>
  <c r="Z81" i="40"/>
  <c r="Z9" i="40"/>
  <c r="AD81" i="40"/>
  <c r="AD9" i="40"/>
  <c r="AH81" i="40"/>
  <c r="AH9" i="40"/>
  <c r="AL81" i="40"/>
  <c r="AL9" i="40"/>
  <c r="AP81" i="40"/>
  <c r="AP9" i="40"/>
  <c r="AT81" i="40"/>
  <c r="AT9" i="40"/>
  <c r="E82" i="41"/>
  <c r="E10" i="41"/>
  <c r="E82" i="40"/>
  <c r="E10" i="40"/>
  <c r="K10" i="40"/>
  <c r="K82" i="40"/>
  <c r="O10" i="40"/>
  <c r="O82" i="40"/>
  <c r="S10" i="40"/>
  <c r="S82" i="40"/>
  <c r="W82" i="40"/>
  <c r="W10" i="40"/>
  <c r="AA10" i="40"/>
  <c r="AA82" i="40"/>
  <c r="AE10" i="40"/>
  <c r="AE82" i="40"/>
  <c r="AI10" i="40"/>
  <c r="AI82" i="40"/>
  <c r="AM82" i="40"/>
  <c r="AM10" i="40"/>
  <c r="AQ10" i="40"/>
  <c r="AQ82" i="40"/>
  <c r="AU10" i="40"/>
  <c r="AU82" i="40"/>
  <c r="L83" i="40"/>
  <c r="L11" i="40"/>
  <c r="P83" i="40"/>
  <c r="P11" i="40"/>
  <c r="T83" i="40"/>
  <c r="T11" i="40"/>
  <c r="X83" i="40"/>
  <c r="X11" i="40"/>
  <c r="AB83" i="40"/>
  <c r="AB11" i="40"/>
  <c r="AF83" i="40"/>
  <c r="AF11" i="40"/>
  <c r="AJ83" i="40"/>
  <c r="AJ11" i="40"/>
  <c r="AN83" i="40"/>
  <c r="AN11" i="40"/>
  <c r="AR83" i="40"/>
  <c r="AR11" i="40"/>
  <c r="AV83" i="40"/>
  <c r="AV11" i="40"/>
  <c r="G84" i="41"/>
  <c r="G12" i="41"/>
  <c r="G84" i="40"/>
  <c r="G12" i="40"/>
  <c r="M84" i="40"/>
  <c r="M12" i="40"/>
  <c r="Q84" i="40"/>
  <c r="Q12" i="40"/>
  <c r="U84" i="40"/>
  <c r="U12" i="40"/>
  <c r="Y84" i="40"/>
  <c r="Y12" i="40"/>
  <c r="AC84" i="40"/>
  <c r="AC12" i="40"/>
  <c r="AG84" i="40"/>
  <c r="AG12" i="40"/>
  <c r="AK84" i="40"/>
  <c r="AK12" i="40"/>
  <c r="AO84" i="40"/>
  <c r="AO12" i="40"/>
  <c r="AS84" i="40"/>
  <c r="AS12" i="40"/>
  <c r="AW84" i="40"/>
  <c r="AW12" i="40"/>
  <c r="J85" i="40"/>
  <c r="J13" i="40"/>
  <c r="N85" i="40"/>
  <c r="N13" i="40"/>
  <c r="R85" i="40"/>
  <c r="R13" i="40"/>
  <c r="V85" i="40"/>
  <c r="V13" i="40"/>
  <c r="Z85" i="40"/>
  <c r="Z13" i="40"/>
  <c r="AD85" i="40"/>
  <c r="AD13" i="40"/>
  <c r="AH85" i="40"/>
  <c r="AH13" i="40"/>
  <c r="AL85" i="40"/>
  <c r="AL13" i="40"/>
  <c r="AP85" i="40"/>
  <c r="AP13" i="40"/>
  <c r="AT85" i="40"/>
  <c r="AT13" i="40"/>
  <c r="E86" i="41"/>
  <c r="E14" i="41"/>
  <c r="E86" i="40"/>
  <c r="E14" i="40"/>
  <c r="K14" i="40"/>
  <c r="K86" i="40"/>
  <c r="O86" i="40"/>
  <c r="O14" i="40"/>
  <c r="S14" i="40"/>
  <c r="S86" i="40"/>
  <c r="W14" i="40"/>
  <c r="W86" i="40"/>
  <c r="AA14" i="40"/>
  <c r="AA86" i="40"/>
  <c r="AE86" i="40"/>
  <c r="AE14" i="40"/>
  <c r="AI14" i="40"/>
  <c r="AI86" i="40"/>
  <c r="AM14" i="40"/>
  <c r="AM86" i="40"/>
  <c r="AQ14" i="40"/>
  <c r="AQ86" i="40"/>
  <c r="AU86" i="40"/>
  <c r="AU14" i="40"/>
  <c r="L87" i="40"/>
  <c r="L15" i="40"/>
  <c r="P87" i="40"/>
  <c r="P15" i="40"/>
  <c r="T87" i="40"/>
  <c r="T15" i="40"/>
  <c r="X87" i="40"/>
  <c r="X15" i="40"/>
  <c r="AB87" i="40"/>
  <c r="AB15" i="40"/>
  <c r="AF87" i="40"/>
  <c r="AF15" i="40"/>
  <c r="AJ87" i="40"/>
  <c r="AJ15" i="40"/>
  <c r="AN87" i="40"/>
  <c r="AN15" i="40"/>
  <c r="AR87" i="40"/>
  <c r="AR15" i="40"/>
  <c r="AV87" i="40"/>
  <c r="AV15" i="40"/>
  <c r="G88" i="41"/>
  <c r="G16" i="41"/>
  <c r="G88" i="40"/>
  <c r="G16" i="40"/>
  <c r="M88" i="40"/>
  <c r="M16" i="40"/>
  <c r="Q88" i="40"/>
  <c r="Q16" i="40"/>
  <c r="U88" i="40"/>
  <c r="U16" i="40"/>
  <c r="Y88" i="40"/>
  <c r="Y16" i="40"/>
  <c r="AC88" i="40"/>
  <c r="AC16" i="40"/>
  <c r="AG88" i="40"/>
  <c r="AG16" i="40"/>
  <c r="AK88" i="40"/>
  <c r="AK16" i="40"/>
  <c r="AO88" i="40"/>
  <c r="AO16" i="40"/>
  <c r="AS88" i="40"/>
  <c r="AS16" i="40"/>
  <c r="AW88" i="40"/>
  <c r="AW16" i="40"/>
  <c r="J89" i="40"/>
  <c r="J17" i="40"/>
  <c r="N89" i="40"/>
  <c r="N17" i="40"/>
  <c r="R89" i="40"/>
  <c r="R17" i="40"/>
  <c r="V89" i="40"/>
  <c r="V17" i="40"/>
  <c r="Z89" i="40"/>
  <c r="Z17" i="40"/>
  <c r="AD89" i="40"/>
  <c r="AD17" i="40"/>
  <c r="AH89" i="40"/>
  <c r="AH17" i="40"/>
  <c r="AL89" i="40"/>
  <c r="AL17" i="40"/>
  <c r="AP89" i="40"/>
  <c r="AP17" i="40"/>
  <c r="AT89" i="40"/>
  <c r="AT17" i="40"/>
  <c r="E90" i="41"/>
  <c r="E18" i="41"/>
  <c r="E90" i="40"/>
  <c r="E18" i="40"/>
  <c r="K18" i="40"/>
  <c r="K90" i="40"/>
  <c r="O18" i="40"/>
  <c r="O90" i="40"/>
  <c r="S18" i="40"/>
  <c r="S90" i="40"/>
  <c r="W90" i="40"/>
  <c r="W18" i="40"/>
  <c r="AA18" i="40"/>
  <c r="AA90" i="40"/>
  <c r="AE18" i="40"/>
  <c r="AE90" i="40"/>
  <c r="AI18" i="40"/>
  <c r="AI90" i="40"/>
  <c r="AM90" i="40"/>
  <c r="AM18" i="40"/>
  <c r="AQ18" i="40"/>
  <c r="AQ90" i="40"/>
  <c r="AU18" i="40"/>
  <c r="AU90" i="40"/>
  <c r="G155" i="41"/>
  <c r="G155" i="40"/>
  <c r="G153" i="41"/>
  <c r="G153" i="40"/>
  <c r="E158" i="41"/>
  <c r="E158" i="40"/>
  <c r="E161" i="41"/>
  <c r="E161" i="40"/>
  <c r="E165" i="41"/>
  <c r="E165" i="40"/>
  <c r="G168" i="41"/>
  <c r="G168" i="40"/>
  <c r="G164" i="41"/>
  <c r="G164" i="40"/>
  <c r="E170" i="41"/>
  <c r="E170" i="40"/>
  <c r="G171" i="41"/>
  <c r="G171" i="40"/>
  <c r="AD35" i="5"/>
  <c r="AD173" i="40" s="1"/>
  <c r="K152" i="41"/>
  <c r="O152" i="41"/>
  <c r="S152" i="41"/>
  <c r="W152" i="41"/>
  <c r="AE152" i="41"/>
  <c r="AM152" i="41"/>
  <c r="AQ152" i="41"/>
  <c r="AU152" i="41"/>
  <c r="M153" i="41"/>
  <c r="Q153" i="41"/>
  <c r="U153" i="41"/>
  <c r="Y153" i="41"/>
  <c r="AC153" i="41"/>
  <c r="AG153" i="41"/>
  <c r="AK153" i="41"/>
  <c r="AO153" i="41"/>
  <c r="AS153" i="41"/>
  <c r="AW153" i="41"/>
  <c r="K154" i="41"/>
  <c r="O154" i="41"/>
  <c r="S154" i="41"/>
  <c r="W154" i="41"/>
  <c r="AA154" i="41"/>
  <c r="AE154" i="41"/>
  <c r="AI154" i="41"/>
  <c r="AM154" i="41"/>
  <c r="AQ154" i="41"/>
  <c r="AU154" i="41"/>
  <c r="M155" i="41"/>
  <c r="Q155" i="41"/>
  <c r="U155" i="41"/>
  <c r="Y155" i="41"/>
  <c r="AC155" i="41"/>
  <c r="AG155" i="41"/>
  <c r="AK155" i="41"/>
  <c r="AO155" i="41"/>
  <c r="AS155" i="41"/>
  <c r="AW155" i="41"/>
  <c r="J157" i="41"/>
  <c r="N157" i="41"/>
  <c r="R157" i="41"/>
  <c r="V157" i="41"/>
  <c r="Z157" i="41"/>
  <c r="AD157" i="41"/>
  <c r="AH157" i="41"/>
  <c r="AL157" i="41"/>
  <c r="AP157" i="41"/>
  <c r="AT157" i="41"/>
  <c r="L158" i="41"/>
  <c r="P158" i="41"/>
  <c r="T158" i="41"/>
  <c r="X158" i="41"/>
  <c r="AB158" i="41"/>
  <c r="AF158" i="41"/>
  <c r="AJ158" i="41"/>
  <c r="AN158" i="41"/>
  <c r="AR158" i="41"/>
  <c r="AV158" i="41"/>
  <c r="J159" i="41"/>
  <c r="N159" i="41"/>
  <c r="R159" i="41"/>
  <c r="V159" i="41"/>
  <c r="Z159" i="41"/>
  <c r="AD159" i="41"/>
  <c r="AH159" i="41"/>
  <c r="AL159" i="41"/>
  <c r="AP159" i="41"/>
  <c r="AT159" i="41"/>
  <c r="K161" i="41"/>
  <c r="O161" i="41"/>
  <c r="S161" i="41"/>
  <c r="W161" i="41"/>
  <c r="AA161" i="41"/>
  <c r="AE161" i="41"/>
  <c r="AI161" i="41"/>
  <c r="AM161" i="41"/>
  <c r="AQ161" i="41"/>
  <c r="AU161" i="41"/>
  <c r="M162" i="41"/>
  <c r="Q162" i="41"/>
  <c r="U162" i="41"/>
  <c r="Y162" i="41"/>
  <c r="AC162" i="41"/>
  <c r="AG162" i="41"/>
  <c r="AK162" i="41"/>
  <c r="AO162" i="41"/>
  <c r="AS162" i="41"/>
  <c r="AW162" i="41"/>
  <c r="K163" i="41"/>
  <c r="O163" i="41"/>
  <c r="S163" i="41"/>
  <c r="W163" i="41"/>
  <c r="AA163" i="41"/>
  <c r="AE163" i="41"/>
  <c r="AI163" i="41"/>
  <c r="AM163" i="41"/>
  <c r="AQ163" i="41"/>
  <c r="AU163" i="41"/>
  <c r="M164" i="41"/>
  <c r="Q164" i="41"/>
  <c r="U164" i="41"/>
  <c r="Y164" i="41"/>
  <c r="AC164" i="41"/>
  <c r="AG164" i="41"/>
  <c r="AK164" i="41"/>
  <c r="AO164" i="41"/>
  <c r="AS164" i="41"/>
  <c r="AW164" i="41"/>
  <c r="K165" i="41"/>
  <c r="O165" i="41"/>
  <c r="S165" i="41"/>
  <c r="W165" i="41"/>
  <c r="AA165" i="41"/>
  <c r="AE165" i="41"/>
  <c r="AI165" i="41"/>
  <c r="AM165" i="41"/>
  <c r="AQ165" i="41"/>
  <c r="AU165" i="41"/>
  <c r="M166" i="41"/>
  <c r="Q166" i="41"/>
  <c r="U166" i="41"/>
  <c r="Y166" i="41"/>
  <c r="AC166" i="41"/>
  <c r="AG166" i="41"/>
  <c r="AK166" i="41"/>
  <c r="AO166" i="41"/>
  <c r="AS166" i="41"/>
  <c r="AW166" i="41"/>
  <c r="K167" i="41"/>
  <c r="O167" i="41"/>
  <c r="S167" i="41"/>
  <c r="W167" i="41"/>
  <c r="AA167" i="41"/>
  <c r="AE167" i="41"/>
  <c r="AI167" i="41"/>
  <c r="AM167" i="41"/>
  <c r="AQ167" i="41"/>
  <c r="AU167" i="41"/>
  <c r="M168" i="41"/>
  <c r="Q168" i="41"/>
  <c r="U168" i="41"/>
  <c r="Y168" i="41"/>
  <c r="AC168" i="41"/>
  <c r="AG168" i="41"/>
  <c r="AK168" i="41"/>
  <c r="AO168" i="41"/>
  <c r="AS168" i="41"/>
  <c r="AW168" i="41"/>
  <c r="J170" i="41"/>
  <c r="N170" i="41"/>
  <c r="R170" i="41"/>
  <c r="Z170" i="41"/>
  <c r="AD170" i="41"/>
  <c r="AL170" i="41"/>
  <c r="AP170" i="41"/>
  <c r="AT170" i="41"/>
  <c r="L171" i="41"/>
  <c r="P171" i="41"/>
  <c r="T171" i="41"/>
  <c r="X171" i="41"/>
  <c r="AB171" i="41"/>
  <c r="AF171" i="41"/>
  <c r="AJ171" i="41"/>
  <c r="AN171" i="41"/>
  <c r="AR171" i="41"/>
  <c r="AV171" i="41"/>
  <c r="J172" i="41"/>
  <c r="N172" i="41"/>
  <c r="R172" i="41"/>
  <c r="V172" i="41"/>
  <c r="Z172" i="41"/>
  <c r="AD172" i="41"/>
  <c r="AH172" i="41"/>
  <c r="AL172" i="41"/>
  <c r="AP172" i="41"/>
  <c r="AT172" i="41"/>
  <c r="E183" i="41"/>
  <c r="E183" i="40"/>
  <c r="G182" i="41"/>
  <c r="G182" i="40"/>
  <c r="E188" i="41"/>
  <c r="E188" i="40"/>
  <c r="AU18" i="33"/>
  <c r="AU190" i="40" s="1"/>
  <c r="AU188" i="40"/>
  <c r="AU188" i="41" s="1"/>
  <c r="AQ18" i="33"/>
  <c r="AQ190" i="40" s="1"/>
  <c r="AQ188" i="40"/>
  <c r="AM18" i="33"/>
  <c r="AM190" i="40" s="1"/>
  <c r="AM188" i="40"/>
  <c r="AI18" i="33"/>
  <c r="AI190" i="40" s="1"/>
  <c r="AI188" i="40"/>
  <c r="AE18" i="33"/>
  <c r="AE190" i="40" s="1"/>
  <c r="AE188" i="40"/>
  <c r="AE188" i="41" s="1"/>
  <c r="AA18" i="33"/>
  <c r="AA190" i="40" s="1"/>
  <c r="AA188" i="40"/>
  <c r="W18" i="33"/>
  <c r="W190" i="40" s="1"/>
  <c r="W188" i="40"/>
  <c r="W188" i="41" s="1"/>
  <c r="S18" i="33"/>
  <c r="S190" i="40" s="1"/>
  <c r="S188" i="40"/>
  <c r="O18" i="33"/>
  <c r="O190" i="40" s="1"/>
  <c r="O188" i="40"/>
  <c r="O188" i="41" s="1"/>
  <c r="K18" i="33"/>
  <c r="K190" i="40" s="1"/>
  <c r="K188" i="40"/>
  <c r="AT18" i="33"/>
  <c r="AT190" i="40" s="1"/>
  <c r="AT187" i="40"/>
  <c r="AT187" i="41" s="1"/>
  <c r="AP18" i="33"/>
  <c r="AP190" i="40" s="1"/>
  <c r="AP187" i="40"/>
  <c r="AP187" i="41" s="1"/>
  <c r="AL18" i="33"/>
  <c r="AL190" i="40" s="1"/>
  <c r="AL187" i="40"/>
  <c r="AL187" i="41" s="1"/>
  <c r="AH18" i="33"/>
  <c r="AH190" i="40" s="1"/>
  <c r="AH187" i="40"/>
  <c r="AH187" i="41" s="1"/>
  <c r="AD18" i="33"/>
  <c r="AD190" i="40" s="1"/>
  <c r="AD187" i="40"/>
  <c r="AD187" i="41" s="1"/>
  <c r="Z18" i="33"/>
  <c r="Z190" i="40" s="1"/>
  <c r="Z187" i="40"/>
  <c r="Z187" i="41" s="1"/>
  <c r="V18" i="33"/>
  <c r="V190" i="40" s="1"/>
  <c r="V187" i="40"/>
  <c r="V187" i="41" s="1"/>
  <c r="R18" i="33"/>
  <c r="R190" i="40" s="1"/>
  <c r="R187" i="40"/>
  <c r="R187" i="41" s="1"/>
  <c r="N18" i="33"/>
  <c r="N190" i="40" s="1"/>
  <c r="N187" i="40"/>
  <c r="N187" i="41" s="1"/>
  <c r="E196" i="41"/>
  <c r="E196" i="40"/>
  <c r="E192" i="41"/>
  <c r="E192" i="40"/>
  <c r="G195" i="41"/>
  <c r="G195" i="40"/>
  <c r="G191" i="41"/>
  <c r="G191" i="40"/>
  <c r="AC29" i="33"/>
  <c r="AC199" i="40" s="1"/>
  <c r="AC193" i="40"/>
  <c r="P29" i="33"/>
  <c r="P199" i="40" s="1"/>
  <c r="P192" i="40"/>
  <c r="P192" i="41" s="1"/>
  <c r="E201" i="41"/>
  <c r="E201" i="40"/>
  <c r="J35" i="33"/>
  <c r="J203" i="40" s="1"/>
  <c r="J202" i="40"/>
  <c r="J202" i="41" s="1"/>
  <c r="AV35" i="33"/>
  <c r="AV203" i="40" s="1"/>
  <c r="AV202" i="40"/>
  <c r="AR35" i="33"/>
  <c r="AR203" i="40" s="1"/>
  <c r="AR202" i="40"/>
  <c r="AR202" i="41" s="1"/>
  <c r="AN35" i="33"/>
  <c r="AN203" i="40" s="1"/>
  <c r="AN202" i="40"/>
  <c r="AJ35" i="33"/>
  <c r="AJ203" i="40" s="1"/>
  <c r="AJ202" i="40"/>
  <c r="AJ202" i="41" s="1"/>
  <c r="AF35" i="33"/>
  <c r="AF203" i="40" s="1"/>
  <c r="AF202" i="40"/>
  <c r="AB35" i="33"/>
  <c r="AB203" i="40" s="1"/>
  <c r="AB202" i="40"/>
  <c r="AB202" i="41" s="1"/>
  <c r="X35" i="33"/>
  <c r="X203" i="40" s="1"/>
  <c r="X202" i="40"/>
  <c r="T35" i="33"/>
  <c r="T203" i="40" s="1"/>
  <c r="T202" i="40"/>
  <c r="T202" i="41" s="1"/>
  <c r="L35" i="33"/>
  <c r="L203" i="40" s="1"/>
  <c r="L202" i="40"/>
  <c r="AQ35" i="33"/>
  <c r="AQ203" i="40" s="1"/>
  <c r="AQ201" i="40"/>
  <c r="AQ201" i="41" s="1"/>
  <c r="AM35" i="33"/>
  <c r="AM203" i="40" s="1"/>
  <c r="AM201" i="40"/>
  <c r="AI35" i="33"/>
  <c r="AI203" i="40" s="1"/>
  <c r="AI201" i="40"/>
  <c r="AI201" i="41" s="1"/>
  <c r="AE35" i="33"/>
  <c r="AE203" i="40" s="1"/>
  <c r="AE201" i="40"/>
  <c r="AA35" i="33"/>
  <c r="AA203" i="40" s="1"/>
  <c r="AA201" i="40"/>
  <c r="AA201" i="41" s="1"/>
  <c r="W35" i="33"/>
  <c r="W203" i="40" s="1"/>
  <c r="W201" i="40"/>
  <c r="S35" i="33"/>
  <c r="S203" i="40" s="1"/>
  <c r="S201" i="40"/>
  <c r="S201" i="41" s="1"/>
  <c r="K35" i="33"/>
  <c r="K203" i="40" s="1"/>
  <c r="K201" i="40"/>
  <c r="AT35" i="33"/>
  <c r="AT203" i="40" s="1"/>
  <c r="AT200" i="40"/>
  <c r="AT200" i="41" s="1"/>
  <c r="AP35" i="33"/>
  <c r="AP203" i="40" s="1"/>
  <c r="AP200" i="40"/>
  <c r="AL35" i="33"/>
  <c r="AL203" i="40" s="1"/>
  <c r="AL200" i="40"/>
  <c r="AL200" i="41" s="1"/>
  <c r="AH35" i="33"/>
  <c r="AH203" i="40" s="1"/>
  <c r="AH200" i="40"/>
  <c r="AD35" i="33"/>
  <c r="AD203" i="40" s="1"/>
  <c r="AD200" i="40"/>
  <c r="AD200" i="41" s="1"/>
  <c r="Z35" i="33"/>
  <c r="Z203" i="40" s="1"/>
  <c r="Z200" i="40"/>
  <c r="V35" i="33"/>
  <c r="V203" i="40" s="1"/>
  <c r="V200" i="40"/>
  <c r="V200" i="41" s="1"/>
  <c r="R35" i="33"/>
  <c r="R203" i="40" s="1"/>
  <c r="R203" i="41" s="1"/>
  <c r="R200" i="40"/>
  <c r="N35" i="33"/>
  <c r="N203" i="40" s="1"/>
  <c r="N200" i="40"/>
  <c r="N200" i="41" s="1"/>
  <c r="AM203" i="41"/>
  <c r="M182" i="41"/>
  <c r="Q182" i="41"/>
  <c r="U182" i="41"/>
  <c r="Y182" i="41"/>
  <c r="AC182" i="41"/>
  <c r="AG182" i="41"/>
  <c r="AO182" i="41"/>
  <c r="AS182" i="41"/>
  <c r="AW182" i="41"/>
  <c r="K183" i="41"/>
  <c r="O183" i="41"/>
  <c r="S183" i="41"/>
  <c r="W183" i="41"/>
  <c r="AA183" i="41"/>
  <c r="AE183" i="41"/>
  <c r="AI183" i="41"/>
  <c r="AM183" i="41"/>
  <c r="AQ183" i="41"/>
  <c r="AU183" i="41"/>
  <c r="M184" i="41"/>
  <c r="Q184" i="41"/>
  <c r="U184" i="41"/>
  <c r="Y184" i="41"/>
  <c r="AC184" i="41"/>
  <c r="AG184" i="41"/>
  <c r="AK184" i="41"/>
  <c r="AO184" i="41"/>
  <c r="AS184" i="41"/>
  <c r="AW184" i="41"/>
  <c r="K185" i="41"/>
  <c r="O185" i="41"/>
  <c r="S185" i="41"/>
  <c r="W185" i="41"/>
  <c r="AA185" i="41"/>
  <c r="AE185" i="41"/>
  <c r="AI185" i="41"/>
  <c r="AM185" i="41"/>
  <c r="AQ185" i="41"/>
  <c r="AU185" i="41"/>
  <c r="L187" i="41"/>
  <c r="T187" i="41"/>
  <c r="X187" i="41"/>
  <c r="AB187" i="41"/>
  <c r="AJ187" i="41"/>
  <c r="AN187" i="41"/>
  <c r="AR187" i="41"/>
  <c r="N188" i="41"/>
  <c r="V188" i="41"/>
  <c r="Z188" i="41"/>
  <c r="AD188" i="41"/>
  <c r="AL188" i="41"/>
  <c r="AP188" i="41"/>
  <c r="AT188" i="41"/>
  <c r="L189" i="41"/>
  <c r="P189" i="41"/>
  <c r="T189" i="41"/>
  <c r="X189" i="41"/>
  <c r="AB189" i="41"/>
  <c r="AF189" i="41"/>
  <c r="AJ189" i="41"/>
  <c r="AN189" i="41"/>
  <c r="AR189" i="41"/>
  <c r="AV189" i="41"/>
  <c r="M191" i="41"/>
  <c r="Q191" i="41"/>
  <c r="Y191" i="41"/>
  <c r="AC191" i="41"/>
  <c r="AG191" i="41"/>
  <c r="V126" i="40"/>
  <c r="V54" i="40"/>
  <c r="Z126" i="40"/>
  <c r="Z54" i="40"/>
  <c r="AD126" i="40"/>
  <c r="AD54" i="40"/>
  <c r="AH126" i="40"/>
  <c r="AH54" i="40"/>
  <c r="AL126" i="40"/>
  <c r="AL54" i="40"/>
  <c r="AP126" i="40"/>
  <c r="AP54" i="40"/>
  <c r="AT126" i="40"/>
  <c r="AT54" i="40"/>
  <c r="E55" i="41"/>
  <c r="E55" i="40"/>
  <c r="K127" i="40"/>
  <c r="K55" i="40"/>
  <c r="O127" i="40"/>
  <c r="O55" i="40"/>
  <c r="S127" i="40"/>
  <c r="S55" i="40"/>
  <c r="W127" i="40"/>
  <c r="W55" i="40"/>
  <c r="AA127" i="40"/>
  <c r="AA55" i="40"/>
  <c r="AE127" i="40"/>
  <c r="AE55" i="40"/>
  <c r="AI127" i="40"/>
  <c r="AI55" i="40"/>
  <c r="AM127" i="40"/>
  <c r="AM55" i="40"/>
  <c r="AQ127" i="40"/>
  <c r="AQ55" i="40"/>
  <c r="AU127" i="40"/>
  <c r="AU55" i="40"/>
  <c r="E129" i="41"/>
  <c r="E57" i="41"/>
  <c r="E129" i="40"/>
  <c r="E57" i="40"/>
  <c r="K129" i="40"/>
  <c r="K57" i="40"/>
  <c r="O129" i="40"/>
  <c r="O57" i="40"/>
  <c r="S129" i="40"/>
  <c r="S57" i="40"/>
  <c r="W129" i="40"/>
  <c r="W57" i="40"/>
  <c r="AA129" i="40"/>
  <c r="AA57" i="40"/>
  <c r="AE129" i="40"/>
  <c r="AE57" i="40"/>
  <c r="AI129" i="40"/>
  <c r="AI57" i="40"/>
  <c r="AM129" i="40"/>
  <c r="AM57" i="40"/>
  <c r="AQ129" i="40"/>
  <c r="AQ57" i="40"/>
  <c r="AU129" i="40"/>
  <c r="AU57" i="40"/>
  <c r="L130" i="40"/>
  <c r="L58" i="40"/>
  <c r="P130" i="40"/>
  <c r="P58" i="40"/>
  <c r="T130" i="40"/>
  <c r="T58" i="40"/>
  <c r="X130" i="40"/>
  <c r="X58" i="40"/>
  <c r="AB130" i="40"/>
  <c r="AB58" i="40"/>
  <c r="AF130" i="40"/>
  <c r="AF58" i="40"/>
  <c r="AJ130" i="40"/>
  <c r="AJ58" i="40"/>
  <c r="AN130" i="40"/>
  <c r="AN58" i="40"/>
  <c r="AR130" i="40"/>
  <c r="AR58" i="40"/>
  <c r="AV130" i="40"/>
  <c r="AV58" i="40"/>
  <c r="G59" i="41"/>
  <c r="G131" i="41"/>
  <c r="G131" i="40"/>
  <c r="G59" i="40"/>
  <c r="M131" i="40"/>
  <c r="M59" i="40"/>
  <c r="Q131" i="40"/>
  <c r="Q59" i="40"/>
  <c r="U131" i="40"/>
  <c r="U59" i="40"/>
  <c r="Y131" i="40"/>
  <c r="Y59" i="40"/>
  <c r="AC131" i="40"/>
  <c r="AC59" i="40"/>
  <c r="AG131" i="40"/>
  <c r="AG59" i="40"/>
  <c r="AK131" i="40"/>
  <c r="AK59" i="40"/>
  <c r="AO131" i="40"/>
  <c r="AO59" i="40"/>
  <c r="AS131" i="40"/>
  <c r="AS59" i="40"/>
  <c r="AW131" i="40"/>
  <c r="AW59" i="40"/>
  <c r="J132" i="40"/>
  <c r="J60" i="40"/>
  <c r="N132" i="40"/>
  <c r="N60" i="40"/>
  <c r="R132" i="40"/>
  <c r="R60" i="40"/>
  <c r="V132" i="40"/>
  <c r="V60" i="40"/>
  <c r="Z132" i="40"/>
  <c r="Z60" i="40"/>
  <c r="AD132" i="40"/>
  <c r="AD60" i="40"/>
  <c r="AH132" i="40"/>
  <c r="AH60" i="40"/>
  <c r="AL132" i="40"/>
  <c r="AL60" i="40"/>
  <c r="AP132" i="40"/>
  <c r="AP60" i="40"/>
  <c r="AT132" i="40"/>
  <c r="AT60" i="40"/>
  <c r="E133" i="41"/>
  <c r="E61" i="41"/>
  <c r="E133" i="40"/>
  <c r="E61" i="40"/>
  <c r="K133" i="40"/>
  <c r="K61" i="40"/>
  <c r="O133" i="40"/>
  <c r="O61" i="40"/>
  <c r="S133" i="40"/>
  <c r="S61" i="40"/>
  <c r="W133" i="40"/>
  <c r="W61" i="40"/>
  <c r="AA133" i="40"/>
  <c r="AA61" i="40"/>
  <c r="AE133" i="40"/>
  <c r="AE61" i="40"/>
  <c r="AI133" i="40"/>
  <c r="AI61" i="40"/>
  <c r="AM133" i="40"/>
  <c r="AM61" i="40"/>
  <c r="AQ133" i="40"/>
  <c r="AQ61" i="40"/>
  <c r="AU133" i="40"/>
  <c r="AU61" i="40"/>
  <c r="E81" i="41"/>
  <c r="E9" i="41"/>
  <c r="E81" i="40"/>
  <c r="E9" i="40"/>
  <c r="K81" i="40"/>
  <c r="K9" i="40"/>
  <c r="O81" i="40"/>
  <c r="O9" i="40"/>
  <c r="S81" i="40"/>
  <c r="S9" i="40"/>
  <c r="W81" i="40"/>
  <c r="W9" i="40"/>
  <c r="AA81" i="40"/>
  <c r="AA9" i="40"/>
  <c r="AE81" i="40"/>
  <c r="AE9" i="40"/>
  <c r="AI81" i="40"/>
  <c r="AI9" i="40"/>
  <c r="AM81" i="40"/>
  <c r="AM9" i="40"/>
  <c r="AQ81" i="40"/>
  <c r="AQ9" i="40"/>
  <c r="AU81" i="40"/>
  <c r="AU9" i="40"/>
  <c r="L82" i="40"/>
  <c r="L10" i="40"/>
  <c r="P82" i="40"/>
  <c r="P10" i="40"/>
  <c r="T82" i="40"/>
  <c r="T10" i="40"/>
  <c r="X82" i="40"/>
  <c r="X10" i="40"/>
  <c r="AB82" i="40"/>
  <c r="AB10" i="40"/>
  <c r="AF82" i="40"/>
  <c r="AF10" i="40"/>
  <c r="AJ82" i="40"/>
  <c r="AJ10" i="40"/>
  <c r="AN82" i="40"/>
  <c r="AN10" i="40"/>
  <c r="AR82" i="40"/>
  <c r="AR10" i="40"/>
  <c r="AV82" i="40"/>
  <c r="AV10" i="40"/>
  <c r="G83" i="41"/>
  <c r="G11" i="41"/>
  <c r="G11" i="40"/>
  <c r="G83" i="40"/>
  <c r="M83" i="40"/>
  <c r="M11" i="40"/>
  <c r="Q11" i="40"/>
  <c r="Q83" i="40"/>
  <c r="U11" i="40"/>
  <c r="U83" i="40"/>
  <c r="Y11" i="40"/>
  <c r="Y83" i="40"/>
  <c r="AC83" i="40"/>
  <c r="AC11" i="40"/>
  <c r="AG11" i="40"/>
  <c r="AG83" i="40"/>
  <c r="AK11" i="40"/>
  <c r="AK83" i="40"/>
  <c r="AO11" i="40"/>
  <c r="AO83" i="40"/>
  <c r="AS83" i="40"/>
  <c r="AS11" i="40"/>
  <c r="AW11" i="40"/>
  <c r="AW83" i="40"/>
  <c r="J84" i="40"/>
  <c r="J12" i="40"/>
  <c r="N84" i="40"/>
  <c r="N12" i="40"/>
  <c r="R84" i="40"/>
  <c r="R12" i="40"/>
  <c r="V84" i="40"/>
  <c r="V12" i="40"/>
  <c r="Z84" i="40"/>
  <c r="Z12" i="40"/>
  <c r="AD84" i="40"/>
  <c r="AD12" i="40"/>
  <c r="AH84" i="40"/>
  <c r="AH12" i="40"/>
  <c r="AL84" i="40"/>
  <c r="AL12" i="40"/>
  <c r="AP84" i="40"/>
  <c r="AP12" i="40"/>
  <c r="AT84" i="40"/>
  <c r="AT12" i="40"/>
  <c r="E85" i="41"/>
  <c r="E13" i="41"/>
  <c r="E85" i="40"/>
  <c r="E13" i="40"/>
  <c r="K85" i="40"/>
  <c r="K13" i="40"/>
  <c r="O85" i="40"/>
  <c r="O13" i="40"/>
  <c r="S85" i="40"/>
  <c r="S13" i="40"/>
  <c r="W85" i="40"/>
  <c r="W13" i="40"/>
  <c r="AA85" i="40"/>
  <c r="AA13" i="40"/>
  <c r="AE85" i="40"/>
  <c r="AE13" i="40"/>
  <c r="AI85" i="40"/>
  <c r="AI13" i="40"/>
  <c r="AM85" i="40"/>
  <c r="AM13" i="40"/>
  <c r="AQ85" i="40"/>
  <c r="AQ13" i="40"/>
  <c r="AU85" i="40"/>
  <c r="AU13" i="40"/>
  <c r="L86" i="40"/>
  <c r="L14" i="40"/>
  <c r="P86" i="40"/>
  <c r="P14" i="40"/>
  <c r="T86" i="40"/>
  <c r="T14" i="40"/>
  <c r="X86" i="40"/>
  <c r="X14" i="40"/>
  <c r="AB86" i="40"/>
  <c r="AB14" i="40"/>
  <c r="AF86" i="40"/>
  <c r="AF14" i="40"/>
  <c r="AJ86" i="40"/>
  <c r="AJ14" i="40"/>
  <c r="AN86" i="40"/>
  <c r="AN14" i="40"/>
  <c r="AR86" i="40"/>
  <c r="AR14" i="40"/>
  <c r="AV86" i="40"/>
  <c r="AV14" i="40"/>
  <c r="G15" i="41"/>
  <c r="G87" i="41"/>
  <c r="G15" i="40"/>
  <c r="G87" i="40"/>
  <c r="M15" i="40"/>
  <c r="M87" i="40"/>
  <c r="Q15" i="40"/>
  <c r="Q87" i="40"/>
  <c r="U87" i="40"/>
  <c r="U15" i="40"/>
  <c r="Y15" i="40"/>
  <c r="Y87" i="40"/>
  <c r="AC15" i="40"/>
  <c r="AC87" i="40"/>
  <c r="AG15" i="40"/>
  <c r="AG87" i="40"/>
  <c r="AK87" i="40"/>
  <c r="AK15" i="40"/>
  <c r="AO15" i="40"/>
  <c r="AO87" i="40"/>
  <c r="AS15" i="40"/>
  <c r="AS87" i="40"/>
  <c r="AW15" i="40"/>
  <c r="AW87" i="40"/>
  <c r="J88" i="40"/>
  <c r="J16" i="40"/>
  <c r="N88" i="40"/>
  <c r="N16" i="40"/>
  <c r="R88" i="40"/>
  <c r="R16" i="40"/>
  <c r="V88" i="40"/>
  <c r="V16" i="40"/>
  <c r="Z88" i="40"/>
  <c r="Z16" i="40"/>
  <c r="AD88" i="40"/>
  <c r="AD16" i="40"/>
  <c r="AH88" i="40"/>
  <c r="AH16" i="40"/>
  <c r="AL88" i="40"/>
  <c r="AL16" i="40"/>
  <c r="AP88" i="40"/>
  <c r="AP16" i="40"/>
  <c r="AT88" i="40"/>
  <c r="AT16" i="40"/>
  <c r="E89" i="41"/>
  <c r="E17" i="41"/>
  <c r="E89" i="40"/>
  <c r="E17" i="40"/>
  <c r="K89" i="40"/>
  <c r="K17" i="40"/>
  <c r="O89" i="40"/>
  <c r="O17" i="40"/>
  <c r="S89" i="40"/>
  <c r="S17" i="40"/>
  <c r="W89" i="40"/>
  <c r="W17" i="40"/>
  <c r="AA89" i="40"/>
  <c r="AA17" i="40"/>
  <c r="AE89" i="40"/>
  <c r="AE17" i="40"/>
  <c r="AI89" i="40"/>
  <c r="AI17" i="40"/>
  <c r="AM89" i="40"/>
  <c r="AM17" i="40"/>
  <c r="AQ89" i="40"/>
  <c r="AQ17" i="40"/>
  <c r="AU89" i="40"/>
  <c r="AU17" i="40"/>
  <c r="L90" i="40"/>
  <c r="L18" i="40"/>
  <c r="P90" i="40"/>
  <c r="P18" i="40"/>
  <c r="T90" i="40"/>
  <c r="T18" i="40"/>
  <c r="X90" i="40"/>
  <c r="X18" i="40"/>
  <c r="AB90" i="40"/>
  <c r="AB18" i="40"/>
  <c r="AF90" i="40"/>
  <c r="AF18" i="40"/>
  <c r="AJ90" i="40"/>
  <c r="AJ18" i="40"/>
  <c r="AN90" i="40"/>
  <c r="AN18" i="40"/>
  <c r="AR90" i="40"/>
  <c r="AR18" i="40"/>
  <c r="AV90" i="40"/>
  <c r="AV18" i="40"/>
  <c r="E155" i="41"/>
  <c r="E155" i="40"/>
  <c r="E153" i="41"/>
  <c r="E153" i="40"/>
  <c r="G159" i="41"/>
  <c r="G159" i="40"/>
  <c r="E168" i="41"/>
  <c r="E168" i="40"/>
  <c r="E164" i="41"/>
  <c r="E164" i="40"/>
  <c r="G167" i="41"/>
  <c r="G167" i="40"/>
  <c r="G163" i="41"/>
  <c r="G163" i="40"/>
  <c r="E172" i="41"/>
  <c r="E172" i="40"/>
  <c r="G170" i="41"/>
  <c r="G170" i="40"/>
  <c r="AU35" i="5"/>
  <c r="AU173" i="40" s="1"/>
  <c r="AU173" i="41" s="1"/>
  <c r="AU170" i="40"/>
  <c r="AU170" i="41" s="1"/>
  <c r="AQ35" i="5"/>
  <c r="AQ173" i="40" s="1"/>
  <c r="AQ170" i="40"/>
  <c r="AQ170" i="41" s="1"/>
  <c r="AM35" i="5"/>
  <c r="AM173" i="40" s="1"/>
  <c r="AM170" i="40"/>
  <c r="AM170" i="41" s="1"/>
  <c r="AI35" i="5"/>
  <c r="AI173" i="40" s="1"/>
  <c r="AI170" i="40"/>
  <c r="AI170" i="41" s="1"/>
  <c r="AE35" i="5"/>
  <c r="AE173" i="40" s="1"/>
  <c r="AE170" i="40"/>
  <c r="AE170" i="41" s="1"/>
  <c r="P35" i="5"/>
  <c r="P173" i="40" s="1"/>
  <c r="P152" i="41"/>
  <c r="AF152" i="41"/>
  <c r="AV152" i="41"/>
  <c r="J153" i="41"/>
  <c r="N153" i="41"/>
  <c r="R153" i="41"/>
  <c r="V153" i="41"/>
  <c r="Z153" i="41"/>
  <c r="AD153" i="41"/>
  <c r="AH153" i="41"/>
  <c r="AL153" i="41"/>
  <c r="AP153" i="41"/>
  <c r="AT153" i="41"/>
  <c r="L154" i="41"/>
  <c r="P154" i="41"/>
  <c r="T154" i="41"/>
  <c r="X154" i="41"/>
  <c r="AB154" i="41"/>
  <c r="AF154" i="41"/>
  <c r="AJ154" i="41"/>
  <c r="AN154" i="41"/>
  <c r="AR154" i="41"/>
  <c r="AV154" i="41"/>
  <c r="J155" i="41"/>
  <c r="N155" i="41"/>
  <c r="R155" i="41"/>
  <c r="V155" i="41"/>
  <c r="Z155" i="41"/>
  <c r="AD155" i="41"/>
  <c r="AH155" i="41"/>
  <c r="AL155" i="41"/>
  <c r="AP155" i="41"/>
  <c r="AT155" i="41"/>
  <c r="O157" i="41"/>
  <c r="AE157" i="41"/>
  <c r="AU157" i="41"/>
  <c r="M158" i="41"/>
  <c r="Q158" i="41"/>
  <c r="U158" i="41"/>
  <c r="Y158" i="41"/>
  <c r="AC158" i="41"/>
  <c r="AG158" i="41"/>
  <c r="AK158" i="41"/>
  <c r="AO158" i="41"/>
  <c r="AS158" i="41"/>
  <c r="AW158" i="41"/>
  <c r="K159" i="41"/>
  <c r="O159" i="41"/>
  <c r="S159" i="41"/>
  <c r="W159" i="41"/>
  <c r="AA159" i="41"/>
  <c r="AE159" i="41"/>
  <c r="AI159" i="41"/>
  <c r="AM159" i="41"/>
  <c r="AQ159" i="41"/>
  <c r="AU159" i="41"/>
  <c r="L161" i="41"/>
  <c r="P161" i="41"/>
  <c r="T161" i="41"/>
  <c r="X161" i="41"/>
  <c r="AB161" i="41"/>
  <c r="AF161" i="41"/>
  <c r="AJ161" i="41"/>
  <c r="AN161" i="41"/>
  <c r="AR161" i="41"/>
  <c r="AV161" i="41"/>
  <c r="J162" i="41"/>
  <c r="N162" i="41"/>
  <c r="R162" i="41"/>
  <c r="V162" i="41"/>
  <c r="Z162" i="41"/>
  <c r="AD162" i="41"/>
  <c r="AH162" i="41"/>
  <c r="AL162" i="41"/>
  <c r="AP162" i="41"/>
  <c r="AT162" i="41"/>
  <c r="L163" i="41"/>
  <c r="P163" i="41"/>
  <c r="T163" i="41"/>
  <c r="X163" i="41"/>
  <c r="AB163" i="41"/>
  <c r="AF163" i="41"/>
  <c r="AJ163" i="41"/>
  <c r="AN163" i="41"/>
  <c r="AR163" i="41"/>
  <c r="AV163" i="41"/>
  <c r="J164" i="41"/>
  <c r="N164" i="41"/>
  <c r="R164" i="41"/>
  <c r="V164" i="41"/>
  <c r="Z164" i="41"/>
  <c r="AD164" i="41"/>
  <c r="AH164" i="41"/>
  <c r="AL164" i="41"/>
  <c r="AP164" i="41"/>
  <c r="AT164" i="41"/>
  <c r="L165" i="41"/>
  <c r="P165" i="41"/>
  <c r="T165" i="41"/>
  <c r="X165" i="41"/>
  <c r="AB165" i="41"/>
  <c r="AF165" i="41"/>
  <c r="AJ165" i="41"/>
  <c r="AN165" i="41"/>
  <c r="AR165" i="41"/>
  <c r="AV165" i="41"/>
  <c r="J166" i="41"/>
  <c r="N166" i="41"/>
  <c r="R166" i="41"/>
  <c r="V166" i="41"/>
  <c r="Z166" i="41"/>
  <c r="AD166" i="41"/>
  <c r="AH166" i="41"/>
  <c r="AL166" i="41"/>
  <c r="AP166" i="41"/>
  <c r="AT166" i="41"/>
  <c r="L167" i="41"/>
  <c r="P167" i="41"/>
  <c r="T167" i="41"/>
  <c r="X167" i="41"/>
  <c r="AB167" i="41"/>
  <c r="AF167" i="41"/>
  <c r="AJ167" i="41"/>
  <c r="AN167" i="41"/>
  <c r="AR167" i="41"/>
  <c r="AV167" i="41"/>
  <c r="J168" i="41"/>
  <c r="N168" i="41"/>
  <c r="R168" i="41"/>
  <c r="V168" i="41"/>
  <c r="Z168" i="41"/>
  <c r="AD168" i="41"/>
  <c r="AH168" i="41"/>
  <c r="AL168" i="41"/>
  <c r="AP168" i="41"/>
  <c r="AT168" i="41"/>
  <c r="K170" i="41"/>
  <c r="O170" i="41"/>
  <c r="S170" i="41"/>
  <c r="W170" i="41"/>
  <c r="AA170" i="41"/>
  <c r="M171" i="41"/>
  <c r="Q171" i="41"/>
  <c r="U171" i="41"/>
  <c r="Y171" i="41"/>
  <c r="AC171" i="41"/>
  <c r="AG171" i="41"/>
  <c r="AK171" i="41"/>
  <c r="AO171" i="41"/>
  <c r="AS171" i="41"/>
  <c r="AW171" i="41"/>
  <c r="K172" i="41"/>
  <c r="O172" i="41"/>
  <c r="S172" i="41"/>
  <c r="W172" i="41"/>
  <c r="AA172" i="41"/>
  <c r="AE172" i="41"/>
  <c r="AI172" i="41"/>
  <c r="AM172" i="41"/>
  <c r="AQ172" i="41"/>
  <c r="AU172" i="41"/>
  <c r="E182" i="41"/>
  <c r="E182" i="40"/>
  <c r="G185" i="41"/>
  <c r="G185" i="40"/>
  <c r="G189" i="41"/>
  <c r="G189" i="40"/>
  <c r="E191" i="41"/>
  <c r="E191" i="40"/>
  <c r="E195" i="41"/>
  <c r="E195" i="40"/>
  <c r="G198" i="41"/>
  <c r="G198" i="40"/>
  <c r="G194" i="41"/>
  <c r="G194" i="40"/>
  <c r="G202" i="41"/>
  <c r="G202" i="40"/>
  <c r="W203" i="41"/>
  <c r="O190" i="41"/>
  <c r="J182" i="41"/>
  <c r="N182" i="41"/>
  <c r="R182" i="41"/>
  <c r="V182" i="41"/>
  <c r="Z182" i="41"/>
  <c r="AD182" i="41"/>
  <c r="AH182" i="41"/>
  <c r="AL182" i="41"/>
  <c r="AP182" i="41"/>
  <c r="AT182" i="41"/>
  <c r="L183" i="41"/>
  <c r="P183" i="41"/>
  <c r="T183" i="41"/>
  <c r="X183" i="41"/>
  <c r="AB183" i="41"/>
  <c r="AF183" i="41"/>
  <c r="AJ183" i="41"/>
  <c r="AN183" i="41"/>
  <c r="AR183" i="41"/>
  <c r="AV183" i="41"/>
  <c r="J184" i="41"/>
  <c r="N184" i="41"/>
  <c r="R184" i="41"/>
  <c r="V184" i="41"/>
  <c r="Z184" i="41"/>
  <c r="AD184" i="41"/>
  <c r="AH184" i="41"/>
  <c r="AL184" i="41"/>
  <c r="AP184" i="41"/>
  <c r="AT184" i="41"/>
  <c r="L185" i="41"/>
  <c r="P185" i="41"/>
  <c r="T185" i="41"/>
  <c r="X185" i="41"/>
  <c r="AB185" i="41"/>
  <c r="AJ185" i="41"/>
  <c r="AN185" i="41"/>
  <c r="AR185" i="41"/>
  <c r="AV185" i="41"/>
  <c r="M187" i="41"/>
  <c r="Q187" i="41"/>
  <c r="U187" i="41"/>
  <c r="Y187" i="41"/>
  <c r="AC187" i="41"/>
  <c r="AG187" i="41"/>
  <c r="AK187" i="41"/>
  <c r="AO187" i="41"/>
  <c r="AS187" i="41"/>
  <c r="AW187" i="41"/>
  <c r="K188" i="41"/>
  <c r="S188" i="41"/>
  <c r="AA188" i="41"/>
  <c r="AI188" i="41"/>
  <c r="AM188" i="41"/>
  <c r="AQ188" i="41"/>
  <c r="M189" i="41"/>
  <c r="Q189" i="41"/>
  <c r="U189" i="41"/>
  <c r="Y189" i="41"/>
  <c r="AC189" i="41"/>
  <c r="AG189" i="41"/>
  <c r="AK189" i="41"/>
  <c r="AO189" i="41"/>
  <c r="AS189" i="41"/>
  <c r="AW189" i="41"/>
  <c r="J191" i="41"/>
  <c r="N191" i="41"/>
  <c r="R191" i="41"/>
  <c r="V191" i="41"/>
  <c r="Z191" i="41"/>
  <c r="AD191" i="41"/>
  <c r="AH191" i="41"/>
  <c r="AL191" i="41"/>
  <c r="AP191" i="41"/>
  <c r="AT191" i="41"/>
  <c r="L192" i="41"/>
  <c r="T192" i="41"/>
  <c r="X192" i="41"/>
  <c r="AB192" i="41"/>
  <c r="AF192" i="41"/>
  <c r="AJ192" i="41"/>
  <c r="AN192" i="41"/>
  <c r="AO191" i="41"/>
  <c r="AS191" i="41"/>
  <c r="AW191" i="41"/>
  <c r="K192" i="41"/>
  <c r="O192" i="41"/>
  <c r="S192" i="41"/>
  <c r="AA192" i="41"/>
  <c r="AE192" i="41"/>
  <c r="AI192" i="41"/>
  <c r="AQ192" i="41"/>
  <c r="AU192" i="41"/>
  <c r="M193" i="41"/>
  <c r="Q193" i="41"/>
  <c r="U193" i="41"/>
  <c r="Y193" i="41"/>
  <c r="AC193" i="41"/>
  <c r="AG193" i="41"/>
  <c r="AK193" i="41"/>
  <c r="AO193" i="41"/>
  <c r="AS193" i="41"/>
  <c r="AW193" i="41"/>
  <c r="K194" i="41"/>
  <c r="O194" i="41"/>
  <c r="S194" i="41"/>
  <c r="W194" i="41"/>
  <c r="AA194" i="41"/>
  <c r="AE194" i="41"/>
  <c r="AI194" i="41"/>
  <c r="AM194" i="41"/>
  <c r="AQ194" i="41"/>
  <c r="AU194" i="41"/>
  <c r="M195" i="41"/>
  <c r="Q195" i="41"/>
  <c r="U195" i="41"/>
  <c r="Y195" i="41"/>
  <c r="AC195" i="41"/>
  <c r="AG195" i="41"/>
  <c r="AK195" i="41"/>
  <c r="AO195" i="41"/>
  <c r="AS195" i="41"/>
  <c r="AW195" i="41"/>
  <c r="K196" i="41"/>
  <c r="O196" i="41"/>
  <c r="S196" i="41"/>
  <c r="W196" i="41"/>
  <c r="AA196" i="41"/>
  <c r="AE196" i="41"/>
  <c r="AI196" i="41"/>
  <c r="AM196" i="41"/>
  <c r="AQ196" i="41"/>
  <c r="AU196" i="41"/>
  <c r="M197" i="41"/>
  <c r="Q197" i="41"/>
  <c r="U197" i="41"/>
  <c r="Y197" i="41"/>
  <c r="AC197" i="41"/>
  <c r="AG197" i="41"/>
  <c r="AK197" i="41"/>
  <c r="AO197" i="41"/>
  <c r="AS197" i="41"/>
  <c r="AW197" i="41"/>
  <c r="K198" i="41"/>
  <c r="O198" i="41"/>
  <c r="S198" i="41"/>
  <c r="W198" i="41"/>
  <c r="AA198" i="41"/>
  <c r="AE198" i="41"/>
  <c r="AI198" i="41"/>
  <c r="AM198" i="41"/>
  <c r="AQ198" i="41"/>
  <c r="AU198" i="41"/>
  <c r="L200" i="41"/>
  <c r="T200" i="41"/>
  <c r="X200" i="41"/>
  <c r="AB200" i="41"/>
  <c r="AF200" i="41"/>
  <c r="AJ200" i="41"/>
  <c r="AN200" i="41"/>
  <c r="AR200" i="41"/>
  <c r="J201" i="41"/>
  <c r="N201" i="41"/>
  <c r="R201" i="41"/>
  <c r="V201" i="41"/>
  <c r="Z201" i="41"/>
  <c r="AD201" i="41"/>
  <c r="AL201" i="41"/>
  <c r="AP201" i="41"/>
  <c r="AT201" i="41"/>
  <c r="L202" i="41"/>
  <c r="P202" i="41"/>
  <c r="X202" i="41"/>
  <c r="AF202" i="41"/>
  <c r="AN202" i="41"/>
  <c r="AV202" i="41"/>
  <c r="E215" i="41"/>
  <c r="E215" i="40"/>
  <c r="G214" i="41"/>
  <c r="G214" i="40"/>
  <c r="E217" i="41"/>
  <c r="E217" i="40"/>
  <c r="G218" i="41"/>
  <c r="G218" i="40"/>
  <c r="E225" i="41"/>
  <c r="E225" i="40"/>
  <c r="G224" i="41"/>
  <c r="G224" i="40"/>
  <c r="G222" i="41"/>
  <c r="G222" i="40"/>
  <c r="E227" i="41"/>
  <c r="E227" i="40"/>
  <c r="G228" i="41"/>
  <c r="G228" i="40"/>
  <c r="AR192" i="41"/>
  <c r="AV192" i="41"/>
  <c r="J193" i="41"/>
  <c r="N193" i="41"/>
  <c r="R193" i="41"/>
  <c r="V193" i="41"/>
  <c r="Z193" i="41"/>
  <c r="AD193" i="41"/>
  <c r="AH193" i="41"/>
  <c r="AL193" i="41"/>
  <c r="AP193" i="41"/>
  <c r="AT193" i="41"/>
  <c r="L194" i="41"/>
  <c r="P194" i="41"/>
  <c r="T194" i="41"/>
  <c r="X194" i="41"/>
  <c r="AB194" i="41"/>
  <c r="AF194" i="41"/>
  <c r="AJ194" i="41"/>
  <c r="AN194" i="41"/>
  <c r="AR194" i="41"/>
  <c r="AV194" i="41"/>
  <c r="J195" i="41"/>
  <c r="N195" i="41"/>
  <c r="R195" i="41"/>
  <c r="V195" i="41"/>
  <c r="Z195" i="41"/>
  <c r="AD195" i="41"/>
  <c r="AH195" i="41"/>
  <c r="AL195" i="41"/>
  <c r="AP195" i="41"/>
  <c r="AT195" i="41"/>
  <c r="L196" i="41"/>
  <c r="P196" i="41"/>
  <c r="T196" i="41"/>
  <c r="X196" i="41"/>
  <c r="AB196" i="41"/>
  <c r="AF196" i="41"/>
  <c r="AJ196" i="41"/>
  <c r="AN196" i="41"/>
  <c r="AR196" i="41"/>
  <c r="AV196" i="41"/>
  <c r="J197" i="41"/>
  <c r="N197" i="41"/>
  <c r="R197" i="41"/>
  <c r="V197" i="41"/>
  <c r="Z197" i="41"/>
  <c r="AD197" i="41"/>
  <c r="AH197" i="41"/>
  <c r="AL197" i="41"/>
  <c r="AP197" i="41"/>
  <c r="AT197" i="41"/>
  <c r="L198" i="41"/>
  <c r="P198" i="41"/>
  <c r="T198" i="41"/>
  <c r="X198" i="41"/>
  <c r="AB198" i="41"/>
  <c r="AF198" i="41"/>
  <c r="AJ198" i="41"/>
  <c r="AN198" i="41"/>
  <c r="AR198" i="41"/>
  <c r="AV198" i="41"/>
  <c r="M200" i="41"/>
  <c r="Q200" i="41"/>
  <c r="U200" i="41"/>
  <c r="Y200" i="41"/>
  <c r="AC200" i="41"/>
  <c r="AG200" i="41"/>
  <c r="AK200" i="41"/>
  <c r="AO200" i="41"/>
  <c r="AS200" i="41"/>
  <c r="AW200" i="41"/>
  <c r="K201" i="41"/>
  <c r="O201" i="41"/>
  <c r="W201" i="41"/>
  <c r="AE201" i="41"/>
  <c r="AM201" i="41"/>
  <c r="AU201" i="41"/>
  <c r="M202" i="41"/>
  <c r="Q202" i="41"/>
  <c r="U202" i="41"/>
  <c r="Y202" i="41"/>
  <c r="AC202" i="41"/>
  <c r="AG202" i="41"/>
  <c r="AK202" i="41"/>
  <c r="AO202" i="41"/>
  <c r="AS202" i="41"/>
  <c r="AW202" i="41"/>
  <c r="E214" i="41"/>
  <c r="E214" i="40"/>
  <c r="G213" i="41"/>
  <c r="G213" i="40"/>
  <c r="J12" i="35"/>
  <c r="J216" i="40" s="1"/>
  <c r="J216" i="41" s="1"/>
  <c r="J213" i="40"/>
  <c r="J213" i="41" s="1"/>
  <c r="E219" i="41"/>
  <c r="E219" i="40"/>
  <c r="AW18" i="35"/>
  <c r="AW220" i="40" s="1"/>
  <c r="AW220" i="41" s="1"/>
  <c r="AW217" i="40"/>
  <c r="AW217" i="41" s="1"/>
  <c r="AS18" i="35"/>
  <c r="AS220" i="40" s="1"/>
  <c r="AS220" i="41" s="1"/>
  <c r="AS217" i="40"/>
  <c r="AS217" i="41" s="1"/>
  <c r="AO18" i="35"/>
  <c r="AO220" i="40" s="1"/>
  <c r="AO220" i="41" s="1"/>
  <c r="AO217" i="40"/>
  <c r="AO217" i="41" s="1"/>
  <c r="AK18" i="35"/>
  <c r="AK220" i="40" s="1"/>
  <c r="AK220" i="41" s="1"/>
  <c r="AK217" i="40"/>
  <c r="AK217" i="41" s="1"/>
  <c r="AG18" i="35"/>
  <c r="AG220" i="40" s="1"/>
  <c r="AG220" i="41" s="1"/>
  <c r="AG217" i="40"/>
  <c r="AG217" i="41" s="1"/>
  <c r="AC18" i="35"/>
  <c r="AC220" i="40" s="1"/>
  <c r="AC220" i="41" s="1"/>
  <c r="AC217" i="40"/>
  <c r="AC217" i="41" s="1"/>
  <c r="Y18" i="35"/>
  <c r="Y220" i="40" s="1"/>
  <c r="Y220" i="41" s="1"/>
  <c r="Y217" i="40"/>
  <c r="Y217" i="41" s="1"/>
  <c r="U18" i="35"/>
  <c r="U220" i="40" s="1"/>
  <c r="U220" i="41" s="1"/>
  <c r="U217" i="40"/>
  <c r="U217" i="41" s="1"/>
  <c r="Q18" i="35"/>
  <c r="Q220" i="40" s="1"/>
  <c r="Q220" i="41" s="1"/>
  <c r="Q217" i="40"/>
  <c r="Q217" i="41" s="1"/>
  <c r="M18" i="35"/>
  <c r="M220" i="40" s="1"/>
  <c r="M220" i="41" s="1"/>
  <c r="M217" i="40"/>
  <c r="M217" i="41" s="1"/>
  <c r="G217" i="41"/>
  <c r="G217" i="40"/>
  <c r="E224" i="41"/>
  <c r="E224" i="40"/>
  <c r="E222" i="41"/>
  <c r="E222" i="40"/>
  <c r="E229" i="41"/>
  <c r="E229" i="40"/>
  <c r="AW32" i="35"/>
  <c r="AW230" i="40" s="1"/>
  <c r="AW230" i="41" s="1"/>
  <c r="AW227" i="40"/>
  <c r="AW227" i="41" s="1"/>
  <c r="AS32" i="35"/>
  <c r="AS230" i="40" s="1"/>
  <c r="AS230" i="41" s="1"/>
  <c r="AS227" i="40"/>
  <c r="AS227" i="41" s="1"/>
  <c r="AO32" i="35"/>
  <c r="AO230" i="40" s="1"/>
  <c r="AO230" i="41" s="1"/>
  <c r="AO227" i="40"/>
  <c r="AO227" i="41" s="1"/>
  <c r="AK32" i="35"/>
  <c r="AK230" i="40" s="1"/>
  <c r="AK230" i="41" s="1"/>
  <c r="AK227" i="40"/>
  <c r="AK227" i="41" s="1"/>
  <c r="AG32" i="35"/>
  <c r="AG230" i="40" s="1"/>
  <c r="AG230" i="41" s="1"/>
  <c r="AG227" i="40"/>
  <c r="AG227" i="41" s="1"/>
  <c r="AC32" i="35"/>
  <c r="AC230" i="40" s="1"/>
  <c r="AC230" i="41" s="1"/>
  <c r="AC227" i="40"/>
  <c r="AC227" i="41" s="1"/>
  <c r="Y32" i="35"/>
  <c r="Y230" i="40" s="1"/>
  <c r="Y230" i="41" s="1"/>
  <c r="Y227" i="40"/>
  <c r="Y227" i="41" s="1"/>
  <c r="U32" i="35"/>
  <c r="U230" i="40" s="1"/>
  <c r="U230" i="41" s="1"/>
  <c r="U227" i="40"/>
  <c r="U227" i="41" s="1"/>
  <c r="Q32" i="35"/>
  <c r="Q230" i="40" s="1"/>
  <c r="Q230" i="41" s="1"/>
  <c r="Q227" i="40"/>
  <c r="Q227" i="41" s="1"/>
  <c r="M32" i="35"/>
  <c r="M230" i="40" s="1"/>
  <c r="M230" i="41" s="1"/>
  <c r="M227" i="40"/>
  <c r="M227" i="41" s="1"/>
  <c r="G227" i="41"/>
  <c r="G227" i="40"/>
  <c r="AP226" i="41"/>
  <c r="S193" i="41"/>
  <c r="W193" i="41"/>
  <c r="AA193" i="41"/>
  <c r="AE193" i="41"/>
  <c r="AI193" i="41"/>
  <c r="AM193" i="41"/>
  <c r="AQ193" i="41"/>
  <c r="AU193" i="41"/>
  <c r="M194" i="41"/>
  <c r="Q194" i="41"/>
  <c r="U194" i="41"/>
  <c r="Y194" i="41"/>
  <c r="AC194" i="41"/>
  <c r="AG194" i="41"/>
  <c r="AK194" i="41"/>
  <c r="AO194" i="41"/>
  <c r="AS194" i="41"/>
  <c r="AW194" i="41"/>
  <c r="K195" i="41"/>
  <c r="O195" i="41"/>
  <c r="S195" i="41"/>
  <c r="W195" i="41"/>
  <c r="AA195" i="41"/>
  <c r="AE195" i="41"/>
  <c r="AI195" i="41"/>
  <c r="AM195" i="41"/>
  <c r="AQ195" i="41"/>
  <c r="AU195" i="41"/>
  <c r="M196" i="41"/>
  <c r="Q196" i="41"/>
  <c r="U196" i="41"/>
  <c r="Y196" i="41"/>
  <c r="AC196" i="41"/>
  <c r="AG196" i="41"/>
  <c r="AK196" i="41"/>
  <c r="AO196" i="41"/>
  <c r="AS196" i="41"/>
  <c r="AW196" i="41"/>
  <c r="K197" i="41"/>
  <c r="O197" i="41"/>
  <c r="S197" i="41"/>
  <c r="W197" i="41"/>
  <c r="AA197" i="41"/>
  <c r="AE197" i="41"/>
  <c r="AI197" i="41"/>
  <c r="AM197" i="41"/>
  <c r="AQ197" i="41"/>
  <c r="AU197" i="41"/>
  <c r="M198" i="41"/>
  <c r="Q198" i="41"/>
  <c r="U198" i="41"/>
  <c r="Y198" i="41"/>
  <c r="AC198" i="41"/>
  <c r="AG198" i="41"/>
  <c r="AK198" i="41"/>
  <c r="AO198" i="41"/>
  <c r="AS198" i="41"/>
  <c r="AW198" i="41"/>
  <c r="J200" i="41"/>
  <c r="R200" i="41"/>
  <c r="Z200" i="41"/>
  <c r="AH200" i="41"/>
  <c r="AP200" i="41"/>
  <c r="L201" i="41"/>
  <c r="P201" i="41"/>
  <c r="T201" i="41"/>
  <c r="X201" i="41"/>
  <c r="AB201" i="41"/>
  <c r="AF201" i="41"/>
  <c r="AJ201" i="41"/>
  <c r="AN201" i="41"/>
  <c r="AR201" i="41"/>
  <c r="AV201" i="41"/>
  <c r="N202" i="41"/>
  <c r="R202" i="41"/>
  <c r="V202" i="41"/>
  <c r="Z202" i="41"/>
  <c r="AD202" i="41"/>
  <c r="AH202" i="41"/>
  <c r="AL202" i="41"/>
  <c r="AP202" i="41"/>
  <c r="AT202" i="41"/>
  <c r="E213" i="41"/>
  <c r="E213" i="40"/>
  <c r="G212" i="41"/>
  <c r="G212" i="40"/>
  <c r="E218" i="41"/>
  <c r="E218" i="40"/>
  <c r="G223" i="41"/>
  <c r="G223" i="40"/>
  <c r="AW26" i="35"/>
  <c r="AW226" i="40" s="1"/>
  <c r="AW226" i="41" s="1"/>
  <c r="AW221" i="40"/>
  <c r="AW221" i="41" s="1"/>
  <c r="AO26" i="35"/>
  <c r="AO226" i="40" s="1"/>
  <c r="AO226" i="41" s="1"/>
  <c r="AO221" i="40"/>
  <c r="AO221" i="41" s="1"/>
  <c r="AG26" i="35"/>
  <c r="AG226" i="40" s="1"/>
  <c r="AG226" i="41" s="1"/>
  <c r="AG221" i="40"/>
  <c r="AG221" i="41" s="1"/>
  <c r="Y26" i="35"/>
  <c r="Y226" i="40" s="1"/>
  <c r="Y226" i="41" s="1"/>
  <c r="Y221" i="40"/>
  <c r="Y221" i="41" s="1"/>
  <c r="Q26" i="35"/>
  <c r="Q226" i="40" s="1"/>
  <c r="Q226" i="41" s="1"/>
  <c r="Q221" i="40"/>
  <c r="Q221" i="41" s="1"/>
  <c r="G221" i="41"/>
  <c r="G221" i="40"/>
  <c r="E228" i="41"/>
  <c r="E228" i="40"/>
  <c r="AH226" i="41"/>
  <c r="AQ216" i="41"/>
  <c r="AI216" i="41"/>
  <c r="W189" i="41"/>
  <c r="AA189" i="41"/>
  <c r="AE189" i="41"/>
  <c r="AI189" i="41"/>
  <c r="AM189" i="41"/>
  <c r="AQ189" i="41"/>
  <c r="AU189" i="41"/>
  <c r="L191" i="41"/>
  <c r="P191" i="41"/>
  <c r="T191" i="41"/>
  <c r="X191" i="41"/>
  <c r="AB191" i="41"/>
  <c r="AF191" i="41"/>
  <c r="AJ191" i="41"/>
  <c r="AN191" i="41"/>
  <c r="AR191" i="41"/>
  <c r="AV191" i="41"/>
  <c r="J192" i="41"/>
  <c r="N192" i="41"/>
  <c r="R192" i="41"/>
  <c r="V192" i="41"/>
  <c r="Z192" i="41"/>
  <c r="AD192" i="41"/>
  <c r="AH192" i="41"/>
  <c r="AL192" i="41"/>
  <c r="AP192" i="41"/>
  <c r="AT192" i="41"/>
  <c r="L193" i="41"/>
  <c r="P193" i="41"/>
  <c r="T193" i="41"/>
  <c r="X193" i="41"/>
  <c r="AB193" i="41"/>
  <c r="AF193" i="41"/>
  <c r="AJ193" i="41"/>
  <c r="AN193" i="41"/>
  <c r="AR193" i="41"/>
  <c r="AV193" i="41"/>
  <c r="J194" i="41"/>
  <c r="N194" i="41"/>
  <c r="R194" i="41"/>
  <c r="V194" i="41"/>
  <c r="Z194" i="41"/>
  <c r="AD194" i="41"/>
  <c r="AH194" i="41"/>
  <c r="AL194" i="41"/>
  <c r="AP194" i="41"/>
  <c r="AT194" i="41"/>
  <c r="L195" i="41"/>
  <c r="P195" i="41"/>
  <c r="T195" i="41"/>
  <c r="X195" i="41"/>
  <c r="AB195" i="41"/>
  <c r="AF195" i="41"/>
  <c r="AJ195" i="41"/>
  <c r="AN195" i="41"/>
  <c r="AR195" i="41"/>
  <c r="AV195" i="41"/>
  <c r="J196" i="41"/>
  <c r="N196" i="41"/>
  <c r="R196" i="41"/>
  <c r="V196" i="41"/>
  <c r="Z196" i="41"/>
  <c r="AD196" i="41"/>
  <c r="AH196" i="41"/>
  <c r="AL196" i="41"/>
  <c r="AP196" i="41"/>
  <c r="AT196" i="41"/>
  <c r="L197" i="41"/>
  <c r="P197" i="41"/>
  <c r="T197" i="41"/>
  <c r="X197" i="41"/>
  <c r="AB197" i="41"/>
  <c r="AF197" i="41"/>
  <c r="AJ197" i="41"/>
  <c r="AN197" i="41"/>
  <c r="AR197" i="41"/>
  <c r="AV197" i="41"/>
  <c r="J198" i="41"/>
  <c r="N198" i="41"/>
  <c r="R198" i="41"/>
  <c r="V198" i="41"/>
  <c r="Z198" i="41"/>
  <c r="AD198" i="41"/>
  <c r="AH198" i="41"/>
  <c r="AL198" i="41"/>
  <c r="AP198" i="41"/>
  <c r="AT198" i="41"/>
  <c r="K200" i="41"/>
  <c r="O200" i="41"/>
  <c r="S200" i="41"/>
  <c r="W200" i="41"/>
  <c r="AA200" i="41"/>
  <c r="AE200" i="41"/>
  <c r="AI200" i="41"/>
  <c r="AM200" i="41"/>
  <c r="AQ200" i="41"/>
  <c r="AU200" i="41"/>
  <c r="M201" i="41"/>
  <c r="Q201" i="41"/>
  <c r="U201" i="41"/>
  <c r="Y201" i="41"/>
  <c r="AC201" i="41"/>
  <c r="AG201" i="41"/>
  <c r="AK201" i="41"/>
  <c r="AO201" i="41"/>
  <c r="AS201" i="41"/>
  <c r="AW201" i="41"/>
  <c r="K202" i="41"/>
  <c r="O202" i="41"/>
  <c r="S202" i="41"/>
  <c r="W202" i="41"/>
  <c r="AA202" i="41"/>
  <c r="AE202" i="41"/>
  <c r="AI202" i="41"/>
  <c r="AM202" i="41"/>
  <c r="AQ202" i="41"/>
  <c r="AU202" i="41"/>
  <c r="E212" i="41"/>
  <c r="E212" i="40"/>
  <c r="G215" i="41"/>
  <c r="G215" i="40"/>
  <c r="AW12" i="35"/>
  <c r="AW216" i="40" s="1"/>
  <c r="AW215" i="40"/>
  <c r="AW215" i="41" s="1"/>
  <c r="AO12" i="35"/>
  <c r="AO216" i="40" s="1"/>
  <c r="AO215" i="40"/>
  <c r="AO215" i="41" s="1"/>
  <c r="AG12" i="35"/>
  <c r="AG216" i="40" s="1"/>
  <c r="AG215" i="40"/>
  <c r="AG215" i="41" s="1"/>
  <c r="Y12" i="35"/>
  <c r="Y216" i="40" s="1"/>
  <c r="Y215" i="40"/>
  <c r="Y215" i="41" s="1"/>
  <c r="Q12" i="35"/>
  <c r="Q216" i="40" s="1"/>
  <c r="Q215" i="40"/>
  <c r="Q215" i="41" s="1"/>
  <c r="AV12" i="35"/>
  <c r="AV216" i="40" s="1"/>
  <c r="AV214" i="40"/>
  <c r="AV214" i="41" s="1"/>
  <c r="AR12" i="35"/>
  <c r="AR216" i="40" s="1"/>
  <c r="AR214" i="40"/>
  <c r="AR214" i="41" s="1"/>
  <c r="AN12" i="35"/>
  <c r="AN216" i="40" s="1"/>
  <c r="AN214" i="40"/>
  <c r="AN214" i="41" s="1"/>
  <c r="AJ12" i="35"/>
  <c r="AJ216" i="40" s="1"/>
  <c r="AJ214" i="40"/>
  <c r="AJ214" i="41" s="1"/>
  <c r="AF12" i="35"/>
  <c r="AF216" i="40" s="1"/>
  <c r="AF214" i="40"/>
  <c r="AF214" i="41" s="1"/>
  <c r="AB12" i="35"/>
  <c r="AB216" i="40" s="1"/>
  <c r="AB214" i="40"/>
  <c r="AB214" i="41" s="1"/>
  <c r="X12" i="35"/>
  <c r="X216" i="40" s="1"/>
  <c r="X214" i="40"/>
  <c r="X214" i="41" s="1"/>
  <c r="T12" i="35"/>
  <c r="T216" i="40" s="1"/>
  <c r="T214" i="40"/>
  <c r="T214" i="41" s="1"/>
  <c r="P12" i="35"/>
  <c r="P216" i="40" s="1"/>
  <c r="P214" i="40"/>
  <c r="P214" i="41" s="1"/>
  <c r="L12" i="35"/>
  <c r="L216" i="40" s="1"/>
  <c r="L214" i="40"/>
  <c r="L214" i="41" s="1"/>
  <c r="AU12" i="35"/>
  <c r="AU216" i="40" s="1"/>
  <c r="AU213" i="40"/>
  <c r="AU213" i="41" s="1"/>
  <c r="AM12" i="35"/>
  <c r="AM216" i="40" s="1"/>
  <c r="AM213" i="40"/>
  <c r="AM213" i="41" s="1"/>
  <c r="AE12" i="35"/>
  <c r="AE216" i="40" s="1"/>
  <c r="AE213" i="40"/>
  <c r="AE213" i="41" s="1"/>
  <c r="W12" i="35"/>
  <c r="W216" i="40" s="1"/>
  <c r="W213" i="40"/>
  <c r="W213" i="41" s="1"/>
  <c r="O12" i="35"/>
  <c r="O216" i="40" s="1"/>
  <c r="O213" i="40"/>
  <c r="O213" i="41" s="1"/>
  <c r="AT12" i="35"/>
  <c r="AT216" i="40" s="1"/>
  <c r="AT212" i="40"/>
  <c r="AT212" i="41" s="1"/>
  <c r="AP12" i="35"/>
  <c r="AP216" i="40" s="1"/>
  <c r="AP216" i="41" s="1"/>
  <c r="AP212" i="40"/>
  <c r="AP212" i="41" s="1"/>
  <c r="AL12" i="35"/>
  <c r="AL216" i="40" s="1"/>
  <c r="AL216" i="41" s="1"/>
  <c r="AL212" i="40"/>
  <c r="AL212" i="41" s="1"/>
  <c r="AH12" i="35"/>
  <c r="AH216" i="40" s="1"/>
  <c r="AH216" i="41" s="1"/>
  <c r="AH212" i="40"/>
  <c r="AH212" i="41" s="1"/>
  <c r="AD12" i="35"/>
  <c r="AD216" i="40" s="1"/>
  <c r="AD216" i="41" s="1"/>
  <c r="AD212" i="40"/>
  <c r="AD212" i="41" s="1"/>
  <c r="Z12" i="35"/>
  <c r="Z216" i="40" s="1"/>
  <c r="Z212" i="40"/>
  <c r="Z212" i="41" s="1"/>
  <c r="V12" i="35"/>
  <c r="V216" i="40" s="1"/>
  <c r="V216" i="41" s="1"/>
  <c r="V212" i="40"/>
  <c r="V212" i="41" s="1"/>
  <c r="R12" i="35"/>
  <c r="R216" i="40" s="1"/>
  <c r="R216" i="41" s="1"/>
  <c r="R212" i="40"/>
  <c r="R212" i="41" s="1"/>
  <c r="N12" i="35"/>
  <c r="N216" i="40" s="1"/>
  <c r="N216" i="41" s="1"/>
  <c r="N212" i="40"/>
  <c r="N212" i="41" s="1"/>
  <c r="G219" i="41"/>
  <c r="G219" i="40"/>
  <c r="AU18" i="35"/>
  <c r="AU220" i="40" s="1"/>
  <c r="AU220" i="41" s="1"/>
  <c r="AU217" i="40"/>
  <c r="AU217" i="41" s="1"/>
  <c r="AQ18" i="35"/>
  <c r="AQ220" i="40" s="1"/>
  <c r="AQ220" i="41" s="1"/>
  <c r="AQ217" i="40"/>
  <c r="AQ217" i="41" s="1"/>
  <c r="AM18" i="35"/>
  <c r="AM220" i="40" s="1"/>
  <c r="AM220" i="41" s="1"/>
  <c r="AM217" i="40"/>
  <c r="AM217" i="41" s="1"/>
  <c r="AI18" i="35"/>
  <c r="AI220" i="40" s="1"/>
  <c r="AI220" i="41" s="1"/>
  <c r="AI217" i="40"/>
  <c r="AI217" i="41" s="1"/>
  <c r="AE18" i="35"/>
  <c r="AE220" i="40" s="1"/>
  <c r="AE220" i="41" s="1"/>
  <c r="AE217" i="40"/>
  <c r="AE217" i="41" s="1"/>
  <c r="AA18" i="35"/>
  <c r="AA220" i="40" s="1"/>
  <c r="AA220" i="41" s="1"/>
  <c r="AA217" i="40"/>
  <c r="AA217" i="41" s="1"/>
  <c r="W18" i="35"/>
  <c r="W220" i="40" s="1"/>
  <c r="W220" i="41" s="1"/>
  <c r="W217" i="40"/>
  <c r="W217" i="41" s="1"/>
  <c r="S18" i="35"/>
  <c r="S220" i="40" s="1"/>
  <c r="S220" i="41" s="1"/>
  <c r="S217" i="40"/>
  <c r="S217" i="41" s="1"/>
  <c r="O18" i="35"/>
  <c r="O220" i="40" s="1"/>
  <c r="O220" i="41" s="1"/>
  <c r="O217" i="40"/>
  <c r="O217" i="41" s="1"/>
  <c r="K18" i="35"/>
  <c r="K220" i="40" s="1"/>
  <c r="K220" i="41" s="1"/>
  <c r="K217" i="40"/>
  <c r="K217" i="41" s="1"/>
  <c r="E221" i="41"/>
  <c r="E221" i="40"/>
  <c r="E223" i="41"/>
  <c r="E223" i="40"/>
  <c r="G225" i="41"/>
  <c r="G225" i="40"/>
  <c r="G229" i="41"/>
  <c r="G229" i="40"/>
  <c r="AK216" i="41"/>
  <c r="AS216" i="41"/>
  <c r="AC216" i="41"/>
  <c r="AD226" i="41"/>
  <c r="V226" i="41"/>
  <c r="AV12" i="32"/>
  <c r="AV156" i="26" s="1"/>
  <c r="W35" i="32"/>
  <c r="W173" i="26" s="1"/>
  <c r="J29" i="34"/>
  <c r="J199" i="26" s="1"/>
  <c r="AI35" i="34"/>
  <c r="AI203" i="26" s="1"/>
  <c r="AI203" i="41" s="1"/>
  <c r="S35" i="34"/>
  <c r="S203" i="26" s="1"/>
  <c r="S203" i="41" s="1"/>
  <c r="AW35" i="34"/>
  <c r="AW203" i="26" s="1"/>
  <c r="AG35" i="34"/>
  <c r="AG203" i="26" s="1"/>
  <c r="Q35" i="34"/>
  <c r="Q203" i="26" s="1"/>
  <c r="AP29" i="34"/>
  <c r="AP199" i="26" s="1"/>
  <c r="Z29" i="34"/>
  <c r="Z199" i="26" s="1"/>
  <c r="AV29" i="34"/>
  <c r="AV199" i="26" s="1"/>
  <c r="AF29" i="34"/>
  <c r="AF199" i="26" s="1"/>
  <c r="P29" i="34"/>
  <c r="P199" i="26" s="1"/>
  <c r="P199" i="41" s="1"/>
  <c r="AG18" i="34"/>
  <c r="AG190" i="26" s="1"/>
  <c r="AG190" i="41" s="1"/>
  <c r="AM18" i="34"/>
  <c r="AM190" i="26" s="1"/>
  <c r="AM190" i="41" s="1"/>
  <c r="AT12" i="34"/>
  <c r="AT186" i="26" s="1"/>
  <c r="N12" i="34"/>
  <c r="N186" i="26" s="1"/>
  <c r="AF12" i="34"/>
  <c r="AF186" i="26" s="1"/>
  <c r="AF186" i="41" s="1"/>
  <c r="AE18" i="32"/>
  <c r="AE160" i="26" s="1"/>
  <c r="AN29" i="32"/>
  <c r="AN169" i="26" s="1"/>
  <c r="AE35" i="32"/>
  <c r="AE173" i="26" s="1"/>
  <c r="AU35" i="34"/>
  <c r="AU203" i="26" s="1"/>
  <c r="AU203" i="41" s="1"/>
  <c r="AE35" i="34"/>
  <c r="AE203" i="26" s="1"/>
  <c r="AE203" i="41" s="1"/>
  <c r="O35" i="34"/>
  <c r="O203" i="26" s="1"/>
  <c r="O203" i="41" s="1"/>
  <c r="AS35" i="34"/>
  <c r="AS203" i="26" s="1"/>
  <c r="AC35" i="34"/>
  <c r="AC203" i="26" s="1"/>
  <c r="M35" i="34"/>
  <c r="M203" i="26" s="1"/>
  <c r="AL29" i="34"/>
  <c r="AL199" i="26" s="1"/>
  <c r="V29" i="34"/>
  <c r="V199" i="26" s="1"/>
  <c r="AR29" i="34"/>
  <c r="AR199" i="26" s="1"/>
  <c r="AB29" i="34"/>
  <c r="AB199" i="26" s="1"/>
  <c r="L29" i="34"/>
  <c r="L199" i="26" s="1"/>
  <c r="Y18" i="34"/>
  <c r="Y190" i="26" s="1"/>
  <c r="AE18" i="34"/>
  <c r="AE190" i="26" s="1"/>
  <c r="AE190" i="41" s="1"/>
  <c r="AL12" i="34"/>
  <c r="AL186" i="26" s="1"/>
  <c r="X12" i="34"/>
  <c r="X186" i="26" s="1"/>
  <c r="AF29" i="32"/>
  <c r="AF169" i="26" s="1"/>
  <c r="AM35" i="32"/>
  <c r="AM173" i="26" s="1"/>
  <c r="AQ35" i="34"/>
  <c r="AQ203" i="26" s="1"/>
  <c r="AQ203" i="41" s="1"/>
  <c r="AA35" i="34"/>
  <c r="AA203" i="26" s="1"/>
  <c r="AA203" i="41" s="1"/>
  <c r="K35" i="34"/>
  <c r="K203" i="26" s="1"/>
  <c r="K203" i="41" s="1"/>
  <c r="AO35" i="34"/>
  <c r="AO203" i="26" s="1"/>
  <c r="Y35" i="34"/>
  <c r="Y203" i="26" s="1"/>
  <c r="AH29" i="34"/>
  <c r="AH199" i="26" s="1"/>
  <c r="R29" i="34"/>
  <c r="R199" i="26" s="1"/>
  <c r="AN29" i="34"/>
  <c r="AN199" i="26" s="1"/>
  <c r="X29" i="34"/>
  <c r="X199" i="26" s="1"/>
  <c r="AW18" i="34"/>
  <c r="AW190" i="26" s="1"/>
  <c r="AW190" i="41" s="1"/>
  <c r="Q18" i="34"/>
  <c r="Q190" i="26" s="1"/>
  <c r="Q190" i="41" s="1"/>
  <c r="W18" i="34"/>
  <c r="W190" i="26" s="1"/>
  <c r="W190" i="41" s="1"/>
  <c r="AD12" i="34"/>
  <c r="AD186" i="26" s="1"/>
  <c r="AV12" i="34"/>
  <c r="AV186" i="26" s="1"/>
  <c r="P12" i="34"/>
  <c r="P186" i="26" s="1"/>
  <c r="O18" i="32"/>
  <c r="O160" i="26" s="1"/>
  <c r="Q18" i="32"/>
  <c r="Q160" i="26" s="1"/>
  <c r="AG18" i="32"/>
  <c r="AG160" i="26" s="1"/>
  <c r="AW18" i="32"/>
  <c r="AW160" i="26" s="1"/>
  <c r="M29" i="32"/>
  <c r="M169" i="26" s="1"/>
  <c r="M161" i="26"/>
  <c r="M161" i="41" s="1"/>
  <c r="U29" i="32"/>
  <c r="U169" i="26" s="1"/>
  <c r="U161" i="26"/>
  <c r="U161" i="41" s="1"/>
  <c r="Y29" i="32"/>
  <c r="Y169" i="26" s="1"/>
  <c r="Y161" i="26"/>
  <c r="Y161" i="41" s="1"/>
  <c r="AC29" i="32"/>
  <c r="AC169" i="26" s="1"/>
  <c r="AC161" i="26"/>
  <c r="AC161" i="41" s="1"/>
  <c r="AG29" i="32"/>
  <c r="AG169" i="26" s="1"/>
  <c r="AG161" i="26"/>
  <c r="AG161" i="41" s="1"/>
  <c r="AK29" i="32"/>
  <c r="AK169" i="26" s="1"/>
  <c r="AK161" i="26"/>
  <c r="AK161" i="41" s="1"/>
  <c r="AO29" i="32"/>
  <c r="AO169" i="26" s="1"/>
  <c r="AO161" i="26"/>
  <c r="AO161" i="41" s="1"/>
  <c r="AS29" i="32"/>
  <c r="AS169" i="26" s="1"/>
  <c r="AS161" i="26"/>
  <c r="AS161" i="41" s="1"/>
  <c r="O29" i="32"/>
  <c r="O169" i="26" s="1"/>
  <c r="O162" i="26"/>
  <c r="O162" i="41" s="1"/>
  <c r="W29" i="32"/>
  <c r="W169" i="26" s="1"/>
  <c r="W162" i="26"/>
  <c r="W162" i="41" s="1"/>
  <c r="AE29" i="32"/>
  <c r="AE169" i="26" s="1"/>
  <c r="AE162" i="26"/>
  <c r="AE162" i="41" s="1"/>
  <c r="AM29" i="32"/>
  <c r="AM169" i="26" s="1"/>
  <c r="AM162" i="26"/>
  <c r="AM162" i="41" s="1"/>
  <c r="AU29" i="32"/>
  <c r="AU169" i="26" s="1"/>
  <c r="AU162" i="26"/>
  <c r="AU162" i="41" s="1"/>
  <c r="L35" i="32"/>
  <c r="L173" i="26" s="1"/>
  <c r="L170" i="26"/>
  <c r="L170" i="41" s="1"/>
  <c r="P35" i="32"/>
  <c r="P173" i="26" s="1"/>
  <c r="P173" i="41" s="1"/>
  <c r="P170" i="26"/>
  <c r="P170" i="41" s="1"/>
  <c r="T35" i="32"/>
  <c r="T173" i="26" s="1"/>
  <c r="T170" i="26"/>
  <c r="T170" i="41" s="1"/>
  <c r="X35" i="32"/>
  <c r="X173" i="26" s="1"/>
  <c r="X173" i="41" s="1"/>
  <c r="X170" i="26"/>
  <c r="X170" i="41" s="1"/>
  <c r="AB35" i="32"/>
  <c r="AB173" i="26" s="1"/>
  <c r="AB170" i="26"/>
  <c r="AB170" i="41" s="1"/>
  <c r="AF35" i="32"/>
  <c r="AF173" i="26" s="1"/>
  <c r="AF170" i="26"/>
  <c r="AF170" i="41" s="1"/>
  <c r="AJ35" i="32"/>
  <c r="AJ173" i="26" s="1"/>
  <c r="AJ170" i="26"/>
  <c r="AJ170" i="41" s="1"/>
  <c r="AN35" i="32"/>
  <c r="AN173" i="26" s="1"/>
  <c r="AN170" i="26"/>
  <c r="AN170" i="41" s="1"/>
  <c r="AR35" i="32"/>
  <c r="AR173" i="26" s="1"/>
  <c r="AR170" i="26"/>
  <c r="AR170" i="41" s="1"/>
  <c r="AV35" i="32"/>
  <c r="AV173" i="26" s="1"/>
  <c r="AV170" i="26"/>
  <c r="AV170" i="41" s="1"/>
  <c r="N35" i="32"/>
  <c r="N173" i="26" s="1"/>
  <c r="N171" i="26"/>
  <c r="N171" i="41" s="1"/>
  <c r="V35" i="32"/>
  <c r="V173" i="26" s="1"/>
  <c r="V173" i="41" s="1"/>
  <c r="V171" i="26"/>
  <c r="V171" i="41" s="1"/>
  <c r="AD35" i="32"/>
  <c r="AD173" i="26" s="1"/>
  <c r="AD173" i="41" s="1"/>
  <c r="AD171" i="26"/>
  <c r="AD171" i="41" s="1"/>
  <c r="AL35" i="32"/>
  <c r="AL173" i="26" s="1"/>
  <c r="AL171" i="26"/>
  <c r="AL171" i="41" s="1"/>
  <c r="AT35" i="32"/>
  <c r="AT173" i="26" s="1"/>
  <c r="AT173" i="41" s="1"/>
  <c r="AT171" i="26"/>
  <c r="AT171" i="41" s="1"/>
  <c r="AK18" i="34"/>
  <c r="AK190" i="26" s="1"/>
  <c r="AK190" i="41" s="1"/>
  <c r="U18" i="34"/>
  <c r="U190" i="26" s="1"/>
  <c r="AQ18" i="34"/>
  <c r="AQ190" i="26" s="1"/>
  <c r="AQ190" i="41" s="1"/>
  <c r="AA18" i="34"/>
  <c r="AA190" i="26" s="1"/>
  <c r="AA190" i="41" s="1"/>
  <c r="K18" i="34"/>
  <c r="K190" i="26" s="1"/>
  <c r="K190" i="41" s="1"/>
  <c r="AH12" i="34"/>
  <c r="AH186" i="26" s="1"/>
  <c r="R12" i="34"/>
  <c r="R186" i="26" s="1"/>
  <c r="AR12" i="34"/>
  <c r="AR186" i="26" s="1"/>
  <c r="AB12" i="34"/>
  <c r="AB186" i="26" s="1"/>
  <c r="L12" i="34"/>
  <c r="L186" i="26" s="1"/>
  <c r="AK12" i="34"/>
  <c r="AK186" i="26" s="1"/>
  <c r="AK182" i="26"/>
  <c r="AK182" i="41" s="1"/>
  <c r="P18" i="34"/>
  <c r="P190" i="26" s="1"/>
  <c r="P187" i="26"/>
  <c r="P187" i="41" s="1"/>
  <c r="AF18" i="34"/>
  <c r="AF190" i="26" s="1"/>
  <c r="AF187" i="26"/>
  <c r="AF187" i="41" s="1"/>
  <c r="AV18" i="34"/>
  <c r="AV190" i="26" s="1"/>
  <c r="AV187" i="26"/>
  <c r="AV187" i="41" s="1"/>
  <c r="J18" i="34"/>
  <c r="J190" i="26" s="1"/>
  <c r="J190" i="41" s="1"/>
  <c r="J188" i="26"/>
  <c r="J188" i="41" s="1"/>
  <c r="R18" i="34"/>
  <c r="R190" i="26" s="1"/>
  <c r="R190" i="41" s="1"/>
  <c r="R188" i="26"/>
  <c r="R188" i="41" s="1"/>
  <c r="AH18" i="34"/>
  <c r="AH190" i="26" s="1"/>
  <c r="AH190" i="41" s="1"/>
  <c r="AH188" i="26"/>
  <c r="AH188" i="41" s="1"/>
  <c r="U29" i="34"/>
  <c r="U199" i="26" s="1"/>
  <c r="U191" i="26"/>
  <c r="U191" i="41" s="1"/>
  <c r="AK29" i="34"/>
  <c r="AK199" i="26" s="1"/>
  <c r="AK191" i="26"/>
  <c r="AK191" i="41" s="1"/>
  <c r="W29" i="34"/>
  <c r="W199" i="26" s="1"/>
  <c r="W192" i="26"/>
  <c r="W192" i="41" s="1"/>
  <c r="AM29" i="34"/>
  <c r="AM199" i="26" s="1"/>
  <c r="AM192" i="26"/>
  <c r="AM192" i="41" s="1"/>
  <c r="P35" i="34"/>
  <c r="P203" i="26" s="1"/>
  <c r="P203" i="41" s="1"/>
  <c r="P200" i="26"/>
  <c r="P200" i="41" s="1"/>
  <c r="AV35" i="34"/>
  <c r="AV203" i="26" s="1"/>
  <c r="AV203" i="41" s="1"/>
  <c r="AV200" i="26"/>
  <c r="AV200" i="41" s="1"/>
  <c r="AH35" i="34"/>
  <c r="AH203" i="26" s="1"/>
  <c r="AH203" i="41" s="1"/>
  <c r="AH201" i="26"/>
  <c r="AH201" i="41" s="1"/>
  <c r="AF12" i="32"/>
  <c r="AF156" i="26" s="1"/>
  <c r="AU18" i="32"/>
  <c r="AU160" i="26" s="1"/>
  <c r="Y18" i="32"/>
  <c r="Y160" i="26" s="1"/>
  <c r="AO18" i="32"/>
  <c r="AO160" i="26" s="1"/>
  <c r="AA12" i="32"/>
  <c r="AA156" i="26" s="1"/>
  <c r="AA152" i="26"/>
  <c r="AA152" i="41" s="1"/>
  <c r="AI12" i="32"/>
  <c r="AI156" i="26" s="1"/>
  <c r="AI152" i="26"/>
  <c r="AI152" i="41" s="1"/>
  <c r="J12" i="34"/>
  <c r="J186" i="26" s="1"/>
  <c r="AS18" i="34"/>
  <c r="AS190" i="26" s="1"/>
  <c r="AS190" i="41" s="1"/>
  <c r="AC18" i="34"/>
  <c r="AC190" i="26" s="1"/>
  <c r="M18" i="34"/>
  <c r="M190" i="26" s="1"/>
  <c r="AI18" i="34"/>
  <c r="AI190" i="26" s="1"/>
  <c r="AI190" i="41" s="1"/>
  <c r="S18" i="34"/>
  <c r="S190" i="26" s="1"/>
  <c r="S190" i="41" s="1"/>
  <c r="AP12" i="34"/>
  <c r="AP186" i="26" s="1"/>
  <c r="Z12" i="34"/>
  <c r="Z186" i="26" s="1"/>
  <c r="AJ12" i="34"/>
  <c r="AJ186" i="26" s="1"/>
  <c r="T12" i="34"/>
  <c r="T186" i="26" s="1"/>
  <c r="L12" i="32"/>
  <c r="L156" i="26" s="1"/>
  <c r="L152" i="26"/>
  <c r="L152" i="41" s="1"/>
  <c r="T12" i="32"/>
  <c r="T156" i="26" s="1"/>
  <c r="T152" i="26"/>
  <c r="T152" i="41" s="1"/>
  <c r="X12" i="32"/>
  <c r="X156" i="26" s="1"/>
  <c r="X152" i="26"/>
  <c r="X152" i="41" s="1"/>
  <c r="AB12" i="32"/>
  <c r="AB156" i="26" s="1"/>
  <c r="AB152" i="26"/>
  <c r="AB152" i="41" s="1"/>
  <c r="AJ12" i="32"/>
  <c r="AJ156" i="26" s="1"/>
  <c r="AJ152" i="26"/>
  <c r="AJ152" i="41" s="1"/>
  <c r="AN12" i="32"/>
  <c r="AN156" i="26" s="1"/>
  <c r="AN152" i="26"/>
  <c r="AN152" i="41" s="1"/>
  <c r="AR12" i="32"/>
  <c r="AR156" i="26" s="1"/>
  <c r="AR152" i="26"/>
  <c r="AR152" i="41" s="1"/>
  <c r="K18" i="32"/>
  <c r="K160" i="26" s="1"/>
  <c r="K157" i="26"/>
  <c r="K157" i="41" s="1"/>
  <c r="S18" i="32"/>
  <c r="S160" i="26" s="1"/>
  <c r="S157" i="26"/>
  <c r="S157" i="41" s="1"/>
  <c r="W18" i="32"/>
  <c r="W160" i="26" s="1"/>
  <c r="W157" i="26"/>
  <c r="W157" i="41" s="1"/>
  <c r="AA18" i="32"/>
  <c r="AA160" i="26" s="1"/>
  <c r="AA157" i="26"/>
  <c r="AA157" i="41" s="1"/>
  <c r="AI18" i="32"/>
  <c r="AI160" i="26" s="1"/>
  <c r="AI157" i="26"/>
  <c r="AI157" i="41" s="1"/>
  <c r="AM18" i="32"/>
  <c r="AM160" i="26" s="1"/>
  <c r="AM157" i="26"/>
  <c r="AM157" i="41" s="1"/>
  <c r="AQ18" i="32"/>
  <c r="AQ160" i="26" s="1"/>
  <c r="AQ157" i="26"/>
  <c r="AQ157" i="41" s="1"/>
  <c r="AL47" i="40"/>
  <c r="AL119" i="40"/>
  <c r="AH119" i="40"/>
  <c r="AD47" i="40"/>
  <c r="AD119" i="40"/>
  <c r="AP47" i="40"/>
  <c r="AP119" i="40"/>
  <c r="V47" i="40"/>
  <c r="V119" i="40"/>
  <c r="Z47" i="40"/>
  <c r="Z119" i="40"/>
  <c r="J89" i="31"/>
  <c r="T106" i="31"/>
  <c r="K106" i="31"/>
  <c r="S106" i="31"/>
  <c r="M106" i="31"/>
  <c r="AC106" i="31"/>
  <c r="U106" i="31"/>
  <c r="AA106" i="31"/>
  <c r="L106" i="31"/>
  <c r="AB106" i="31"/>
  <c r="K12" i="32"/>
  <c r="K156" i="26" s="1"/>
  <c r="S12" i="32"/>
  <c r="S156" i="26" s="1"/>
  <c r="W12" i="32"/>
  <c r="W156" i="26" s="1"/>
  <c r="AE12" i="32"/>
  <c r="AE156" i="26" s="1"/>
  <c r="AI12" i="34"/>
  <c r="AI186" i="26" s="1"/>
  <c r="O12" i="32"/>
  <c r="O156" i="26" s="1"/>
  <c r="AM12" i="32"/>
  <c r="AM156" i="26" s="1"/>
  <c r="AU12" i="32"/>
  <c r="AU156" i="26" s="1"/>
  <c r="L29" i="32"/>
  <c r="L169" i="26" s="1"/>
  <c r="T29" i="32"/>
  <c r="T169" i="26" s="1"/>
  <c r="AR29" i="32"/>
  <c r="AR169" i="26" s="1"/>
  <c r="AQ12" i="32"/>
  <c r="AQ156" i="26" s="1"/>
  <c r="N18" i="32"/>
  <c r="N160" i="26" s="1"/>
  <c r="V18" i="32"/>
  <c r="V160" i="26" s="1"/>
  <c r="AD18" i="32"/>
  <c r="AD160" i="26" s="1"/>
  <c r="AL18" i="32"/>
  <c r="AL160" i="26" s="1"/>
  <c r="AT18" i="32"/>
  <c r="AT160" i="26" s="1"/>
  <c r="K29" i="32"/>
  <c r="K169" i="26" s="1"/>
  <c r="S29" i="32"/>
  <c r="S169" i="26" s="1"/>
  <c r="AA29" i="32"/>
  <c r="AA169" i="26" s="1"/>
  <c r="AI29" i="32"/>
  <c r="AI169" i="26" s="1"/>
  <c r="AQ29" i="32"/>
  <c r="AQ169" i="26" s="1"/>
  <c r="J35" i="32"/>
  <c r="J173" i="26" s="1"/>
  <c r="J173" i="41" s="1"/>
  <c r="R35" i="32"/>
  <c r="R173" i="26" s="1"/>
  <c r="R173" i="41" s="1"/>
  <c r="Z35" i="32"/>
  <c r="Z173" i="26" s="1"/>
  <c r="Z173" i="41" s="1"/>
  <c r="AH35" i="32"/>
  <c r="AH173" i="26" s="1"/>
  <c r="AH173" i="41" s="1"/>
  <c r="AP35" i="32"/>
  <c r="AP173" i="26" s="1"/>
  <c r="AP173" i="41" s="1"/>
  <c r="K12" i="34"/>
  <c r="K186" i="26" s="1"/>
  <c r="O12" i="34"/>
  <c r="O186" i="26" s="1"/>
  <c r="W12" i="34"/>
  <c r="W186" i="26" s="1"/>
  <c r="AA12" i="34"/>
  <c r="AA186" i="26" s="1"/>
  <c r="AA186" i="41" s="1"/>
  <c r="AE12" i="34"/>
  <c r="AE186" i="26" s="1"/>
  <c r="AM12" i="34"/>
  <c r="AM186" i="26" s="1"/>
  <c r="AQ12" i="34"/>
  <c r="AQ186" i="26" s="1"/>
  <c r="AU12" i="34"/>
  <c r="AU186" i="26" s="1"/>
  <c r="M12" i="34"/>
  <c r="M186" i="26" s="1"/>
  <c r="Q12" i="34"/>
  <c r="Q186" i="26" s="1"/>
  <c r="Y12" i="34"/>
  <c r="Y186" i="26" s="1"/>
  <c r="AC12" i="34"/>
  <c r="AC186" i="26" s="1"/>
  <c r="AG12" i="34"/>
  <c r="AG186" i="26" s="1"/>
  <c r="AO12" i="34"/>
  <c r="AO186" i="26" s="1"/>
  <c r="AS12" i="34"/>
  <c r="AS186" i="26" s="1"/>
  <c r="AW12" i="34"/>
  <c r="AW186" i="26" s="1"/>
  <c r="N18" i="34"/>
  <c r="N190" i="26" s="1"/>
  <c r="N190" i="41" s="1"/>
  <c r="V18" i="34"/>
  <c r="V190" i="26" s="1"/>
  <c r="V190" i="41" s="1"/>
  <c r="Z18" i="34"/>
  <c r="Z190" i="26" s="1"/>
  <c r="Z190" i="41" s="1"/>
  <c r="AD18" i="34"/>
  <c r="AD190" i="26" s="1"/>
  <c r="AD190" i="41" s="1"/>
  <c r="AL18" i="34"/>
  <c r="AL190" i="26" s="1"/>
  <c r="AL190" i="41" s="1"/>
  <c r="AP18" i="34"/>
  <c r="AP190" i="26" s="1"/>
  <c r="AP190" i="41" s="1"/>
  <c r="AT18" i="34"/>
  <c r="AT190" i="26" s="1"/>
  <c r="AT190" i="41" s="1"/>
  <c r="L18" i="34"/>
  <c r="L190" i="26" s="1"/>
  <c r="T18" i="34"/>
  <c r="T190" i="26" s="1"/>
  <c r="X18" i="34"/>
  <c r="X190" i="26" s="1"/>
  <c r="AB18" i="34"/>
  <c r="AB190" i="26" s="1"/>
  <c r="AJ18" i="34"/>
  <c r="AJ190" i="26" s="1"/>
  <c r="AN18" i="34"/>
  <c r="AN190" i="26" s="1"/>
  <c r="AR18" i="34"/>
  <c r="AR190" i="26" s="1"/>
  <c r="K29" i="34"/>
  <c r="K199" i="26" s="1"/>
  <c r="O29" i="34"/>
  <c r="O199" i="26" s="1"/>
  <c r="S29" i="34"/>
  <c r="S199" i="26" s="1"/>
  <c r="AA29" i="34"/>
  <c r="AA199" i="26" s="1"/>
  <c r="AE29" i="34"/>
  <c r="AE199" i="26" s="1"/>
  <c r="AI29" i="34"/>
  <c r="AI199" i="26" s="1"/>
  <c r="AQ29" i="34"/>
  <c r="AQ199" i="26" s="1"/>
  <c r="AU29" i="34"/>
  <c r="AU199" i="26" s="1"/>
  <c r="M29" i="34"/>
  <c r="M199" i="26" s="1"/>
  <c r="M199" i="41" s="1"/>
  <c r="Q29" i="34"/>
  <c r="Q199" i="26" s="1"/>
  <c r="Y29" i="34"/>
  <c r="Y199" i="26" s="1"/>
  <c r="AC29" i="34"/>
  <c r="AC199" i="26" s="1"/>
  <c r="AC199" i="41" s="1"/>
  <c r="AG29" i="34"/>
  <c r="AG199" i="26" s="1"/>
  <c r="AO29" i="34"/>
  <c r="AO199" i="26" s="1"/>
  <c r="AS29" i="34"/>
  <c r="AS199" i="26" s="1"/>
  <c r="AS199" i="41" s="1"/>
  <c r="AW29" i="34"/>
  <c r="AW199" i="26" s="1"/>
  <c r="J35" i="34"/>
  <c r="J203" i="26" s="1"/>
  <c r="J203" i="41" s="1"/>
  <c r="N35" i="34"/>
  <c r="N203" i="26" s="1"/>
  <c r="N203" i="41" s="1"/>
  <c r="V35" i="34"/>
  <c r="V203" i="26" s="1"/>
  <c r="V203" i="41" s="1"/>
  <c r="Z35" i="34"/>
  <c r="Z203" i="26" s="1"/>
  <c r="Z203" i="41" s="1"/>
  <c r="AD35" i="34"/>
  <c r="AD203" i="26" s="1"/>
  <c r="AD203" i="41" s="1"/>
  <c r="AL35" i="34"/>
  <c r="AL203" i="26" s="1"/>
  <c r="AL203" i="41" s="1"/>
  <c r="AP35" i="34"/>
  <c r="AP203" i="26" s="1"/>
  <c r="AP203" i="41" s="1"/>
  <c r="AT35" i="34"/>
  <c r="AT203" i="26" s="1"/>
  <c r="AT203" i="41" s="1"/>
  <c r="L35" i="34"/>
  <c r="L203" i="26" s="1"/>
  <c r="L203" i="41" s="1"/>
  <c r="T35" i="34"/>
  <c r="T203" i="26" s="1"/>
  <c r="T203" i="41" s="1"/>
  <c r="X35" i="34"/>
  <c r="X203" i="26" s="1"/>
  <c r="X203" i="41" s="1"/>
  <c r="AB35" i="34"/>
  <c r="AB203" i="26" s="1"/>
  <c r="AB203" i="41" s="1"/>
  <c r="AJ35" i="34"/>
  <c r="AJ203" i="26" s="1"/>
  <c r="AJ203" i="41" s="1"/>
  <c r="AN35" i="34"/>
  <c r="AN203" i="26" s="1"/>
  <c r="AN203" i="41" s="1"/>
  <c r="AR35" i="34"/>
  <c r="AR203" i="26" s="1"/>
  <c r="AR203" i="41" s="1"/>
  <c r="M18" i="32"/>
  <c r="M160" i="26" s="1"/>
  <c r="U18" i="32"/>
  <c r="U160" i="26" s="1"/>
  <c r="AC18" i="32"/>
  <c r="AC160" i="26" s="1"/>
  <c r="AK18" i="32"/>
  <c r="AK160" i="26" s="1"/>
  <c r="AS18" i="32"/>
  <c r="AS160" i="26" s="1"/>
  <c r="P29" i="32"/>
  <c r="P169" i="26" s="1"/>
  <c r="X29" i="32"/>
  <c r="X169" i="26" s="1"/>
  <c r="AB29" i="32"/>
  <c r="AB169" i="26" s="1"/>
  <c r="AJ29" i="32"/>
  <c r="AJ169" i="26" s="1"/>
  <c r="AV29" i="32"/>
  <c r="AV169" i="26" s="1"/>
  <c r="K35" i="32"/>
  <c r="K173" i="26" s="1"/>
  <c r="S35" i="32"/>
  <c r="S173" i="26" s="1"/>
  <c r="AA35" i="32"/>
  <c r="AA173" i="26" s="1"/>
  <c r="AI35" i="32"/>
  <c r="AI173" i="26" s="1"/>
  <c r="AI173" i="41" s="1"/>
  <c r="AQ35" i="32"/>
  <c r="AQ173" i="26" s="1"/>
  <c r="AQ173" i="41" s="1"/>
  <c r="K33" i="31"/>
  <c r="O33" i="31"/>
  <c r="S33" i="31"/>
  <c r="W33" i="31"/>
  <c r="AA33" i="31"/>
  <c r="AE33" i="31"/>
  <c r="AI33" i="31"/>
  <c r="AM33" i="31"/>
  <c r="AQ33" i="31"/>
  <c r="AU33" i="31"/>
  <c r="L33" i="31"/>
  <c r="P33" i="31"/>
  <c r="T33" i="31"/>
  <c r="X33" i="31"/>
  <c r="AB33" i="31"/>
  <c r="AF33" i="31"/>
  <c r="AJ33" i="31"/>
  <c r="AN33" i="31"/>
  <c r="AR33" i="31"/>
  <c r="AV33" i="31"/>
  <c r="M33" i="31"/>
  <c r="Q33" i="31"/>
  <c r="U33" i="31"/>
  <c r="Y33" i="31"/>
  <c r="AC33" i="31"/>
  <c r="AG33" i="31"/>
  <c r="AK33" i="31"/>
  <c r="AO33" i="31"/>
  <c r="AS33" i="31"/>
  <c r="AW33" i="31"/>
  <c r="N44" i="31"/>
  <c r="R44" i="31"/>
  <c r="V44" i="31"/>
  <c r="AD44" i="31"/>
  <c r="AH44" i="31"/>
  <c r="AL44" i="31"/>
  <c r="AT44" i="31"/>
  <c r="K44" i="31"/>
  <c r="S44" i="31"/>
  <c r="W44" i="31"/>
  <c r="AA44" i="31"/>
  <c r="AI44" i="31"/>
  <c r="AM44" i="31"/>
  <c r="AQ44" i="31"/>
  <c r="L44" i="31"/>
  <c r="P44" i="31"/>
  <c r="X44" i="31"/>
  <c r="AB44" i="31"/>
  <c r="AF44" i="31"/>
  <c r="AN44" i="31"/>
  <c r="AR44" i="31"/>
  <c r="AV44" i="31"/>
  <c r="M44" i="31"/>
  <c r="Q44" i="31"/>
  <c r="Y44" i="31"/>
  <c r="AC44" i="31"/>
  <c r="AG44" i="31"/>
  <c r="AO44" i="31"/>
  <c r="AS44" i="31"/>
  <c r="AW44" i="31"/>
  <c r="M52" i="31"/>
  <c r="Q52" i="31"/>
  <c r="U52" i="31"/>
  <c r="Y52" i="31"/>
  <c r="AC52" i="31"/>
  <c r="AG52" i="31"/>
  <c r="AV12" i="33"/>
  <c r="AV186" i="40" s="1"/>
  <c r="P12" i="33"/>
  <c r="P186" i="40" s="1"/>
  <c r="AV35" i="5"/>
  <c r="AV173" i="40" s="1"/>
  <c r="AR35" i="5"/>
  <c r="AR173" i="40" s="1"/>
  <c r="AN35" i="5"/>
  <c r="AN173" i="40" s="1"/>
  <c r="AJ35" i="5"/>
  <c r="AJ173" i="40" s="1"/>
  <c r="AF35" i="5"/>
  <c r="AF173" i="40" s="1"/>
  <c r="AB35" i="5"/>
  <c r="AB173" i="40" s="1"/>
  <c r="T35" i="5"/>
  <c r="T173" i="40" s="1"/>
  <c r="L35" i="5"/>
  <c r="L173" i="40" s="1"/>
  <c r="AT52" i="31"/>
  <c r="K52" i="31"/>
  <c r="O52" i="31"/>
  <c r="S52" i="31"/>
  <c r="W52" i="31"/>
  <c r="AA52" i="31"/>
  <c r="AE52" i="31"/>
  <c r="AI52" i="31"/>
  <c r="AM52" i="31"/>
  <c r="AQ52" i="31"/>
  <c r="AU52" i="31"/>
  <c r="L52" i="31"/>
  <c r="P52" i="31"/>
  <c r="T52" i="31"/>
  <c r="X52" i="31"/>
  <c r="AB52" i="31"/>
  <c r="AF52" i="31"/>
  <c r="AJ52" i="31"/>
  <c r="AN52" i="31"/>
  <c r="AR52" i="31"/>
  <c r="AV52" i="31"/>
  <c r="M65" i="31"/>
  <c r="M112" i="31" s="1"/>
  <c r="U65" i="31"/>
  <c r="U112" i="31" s="1"/>
  <c r="Y65" i="31"/>
  <c r="Y112" i="31" s="1"/>
  <c r="AC65" i="31"/>
  <c r="AC112" i="31" s="1"/>
  <c r="AG65" i="31"/>
  <c r="AG112" i="31" s="1"/>
  <c r="AO65" i="31"/>
  <c r="AO112" i="31" s="1"/>
  <c r="AS65" i="31"/>
  <c r="AS112" i="31" s="1"/>
  <c r="J65" i="31"/>
  <c r="N65" i="31"/>
  <c r="N112" i="31" s="1"/>
  <c r="V65" i="31"/>
  <c r="V112" i="31" s="1"/>
  <c r="Z65" i="31"/>
  <c r="Z112" i="31" s="1"/>
  <c r="AL65" i="31"/>
  <c r="AL112" i="31" s="1"/>
  <c r="AP65" i="31"/>
  <c r="AP112" i="31" s="1"/>
  <c r="AT65" i="31"/>
  <c r="AT112" i="31" s="1"/>
  <c r="K65" i="31"/>
  <c r="K112" i="31" s="1"/>
  <c r="O65" i="31"/>
  <c r="O112" i="31" s="1"/>
  <c r="S65" i="31"/>
  <c r="S112" i="31" s="1"/>
  <c r="W65" i="31"/>
  <c r="W112" i="31" s="1"/>
  <c r="AA65" i="31"/>
  <c r="AA112" i="31" s="1"/>
  <c r="AE65" i="31"/>
  <c r="AE112" i="31" s="1"/>
  <c r="AM65" i="31"/>
  <c r="AM112" i="31" s="1"/>
  <c r="AQ65" i="31"/>
  <c r="AQ112" i="31" s="1"/>
  <c r="AU65" i="31"/>
  <c r="AU112" i="31" s="1"/>
  <c r="P65" i="31"/>
  <c r="P112" i="31" s="1"/>
  <c r="T65" i="31"/>
  <c r="T112" i="31" s="1"/>
  <c r="AB65" i="31"/>
  <c r="AB112" i="31" s="1"/>
  <c r="AF65" i="31"/>
  <c r="AF112" i="31" s="1"/>
  <c r="AJ65" i="31"/>
  <c r="AJ112" i="31" s="1"/>
  <c r="AN65" i="31"/>
  <c r="AN112" i="31" s="1"/>
  <c r="AV65" i="31"/>
  <c r="AV112" i="31" s="1"/>
  <c r="J90" i="31"/>
  <c r="J91" i="31"/>
  <c r="J92" i="31"/>
  <c r="J93" i="31"/>
  <c r="J94" i="31"/>
  <c r="J95" i="31"/>
  <c r="J96" i="31"/>
  <c r="J98" i="31"/>
  <c r="J99" i="31"/>
  <c r="Y35" i="5"/>
  <c r="Y173" i="40" s="1"/>
  <c r="U35" i="5"/>
  <c r="U173" i="40" s="1"/>
  <c r="Q35" i="5"/>
  <c r="Q173" i="40" s="1"/>
  <c r="M35" i="5"/>
  <c r="M173" i="40" s="1"/>
  <c r="AN12" i="33"/>
  <c r="AN186" i="40" s="1"/>
  <c r="X12" i="33"/>
  <c r="X186" i="40" s="1"/>
  <c r="AI12" i="33"/>
  <c r="AI186" i="40" s="1"/>
  <c r="AK29" i="33"/>
  <c r="AK199" i="40" s="1"/>
  <c r="U29" i="33"/>
  <c r="U199" i="40" s="1"/>
  <c r="AV29" i="33"/>
  <c r="AV199" i="40" s="1"/>
  <c r="X29" i="33"/>
  <c r="X199" i="40" s="1"/>
  <c r="AA35" i="5"/>
  <c r="AA173" i="40" s="1"/>
  <c r="W35" i="5"/>
  <c r="W173" i="40" s="1"/>
  <c r="S35" i="5"/>
  <c r="S173" i="40" s="1"/>
  <c r="O35" i="5"/>
  <c r="O173" i="40" s="1"/>
  <c r="K35" i="5"/>
  <c r="K173" i="40" s="1"/>
  <c r="J12" i="33"/>
  <c r="J186" i="40" s="1"/>
  <c r="AR12" i="33"/>
  <c r="AR186" i="40" s="1"/>
  <c r="AJ12" i="33"/>
  <c r="AJ186" i="40" s="1"/>
  <c r="AB12" i="33"/>
  <c r="AB186" i="40" s="1"/>
  <c r="T12" i="33"/>
  <c r="T186" i="40" s="1"/>
  <c r="L12" i="33"/>
  <c r="L186" i="40" s="1"/>
  <c r="AU12" i="33"/>
  <c r="AU186" i="40" s="1"/>
  <c r="AQ12" i="33"/>
  <c r="AQ186" i="40" s="1"/>
  <c r="AM12" i="33"/>
  <c r="AM186" i="40" s="1"/>
  <c r="AE12" i="33"/>
  <c r="AE186" i="40" s="1"/>
  <c r="W12" i="33"/>
  <c r="W186" i="40" s="1"/>
  <c r="S12" i="33"/>
  <c r="S186" i="40" s="1"/>
  <c r="S186" i="41" s="1"/>
  <c r="O12" i="33"/>
  <c r="O186" i="40" s="1"/>
  <c r="K12" i="33"/>
  <c r="K186" i="40" s="1"/>
  <c r="AT12" i="33"/>
  <c r="AT186" i="40" s="1"/>
  <c r="AP12" i="33"/>
  <c r="AP186" i="40" s="1"/>
  <c r="AL12" i="33"/>
  <c r="AL186" i="40" s="1"/>
  <c r="AH12" i="33"/>
  <c r="AH186" i="40" s="1"/>
  <c r="AD12" i="33"/>
  <c r="AD186" i="40" s="1"/>
  <c r="Z12" i="33"/>
  <c r="Z186" i="40" s="1"/>
  <c r="V12" i="33"/>
  <c r="V186" i="40" s="1"/>
  <c r="R12" i="33"/>
  <c r="R186" i="40" s="1"/>
  <c r="N12" i="33"/>
  <c r="N186" i="40" s="1"/>
  <c r="AW29" i="33"/>
  <c r="AW199" i="40" s="1"/>
  <c r="AO29" i="33"/>
  <c r="AO199" i="40" s="1"/>
  <c r="AG29" i="33"/>
  <c r="AG199" i="40" s="1"/>
  <c r="Y29" i="33"/>
  <c r="Y199" i="40" s="1"/>
  <c r="Q29" i="33"/>
  <c r="Q199" i="40" s="1"/>
  <c r="AR29" i="33"/>
  <c r="AR199" i="40" s="1"/>
  <c r="AN29" i="33"/>
  <c r="AN199" i="40" s="1"/>
  <c r="AJ29" i="33"/>
  <c r="AJ199" i="40" s="1"/>
  <c r="AJ199" i="41" s="1"/>
  <c r="AF29" i="33"/>
  <c r="AF199" i="40" s="1"/>
  <c r="AB29" i="33"/>
  <c r="AB199" i="40" s="1"/>
  <c r="T29" i="33"/>
  <c r="T199" i="40" s="1"/>
  <c r="L29" i="33"/>
  <c r="L199" i="40" s="1"/>
  <c r="AU29" i="33"/>
  <c r="AU199" i="40" s="1"/>
  <c r="AQ29" i="33"/>
  <c r="AQ199" i="40" s="1"/>
  <c r="AM29" i="33"/>
  <c r="AM199" i="40" s="1"/>
  <c r="AI29" i="33"/>
  <c r="AI199" i="40" s="1"/>
  <c r="AI205" i="40" s="1"/>
  <c r="AE29" i="33"/>
  <c r="AE199" i="40" s="1"/>
  <c r="AA29" i="33"/>
  <c r="AA199" i="40" s="1"/>
  <c r="AA205" i="40" s="1"/>
  <c r="W29" i="33"/>
  <c r="W199" i="40" s="1"/>
  <c r="S29" i="33"/>
  <c r="S199" i="40" s="1"/>
  <c r="S205" i="40" s="1"/>
  <c r="O29" i="33"/>
  <c r="O199" i="40" s="1"/>
  <c r="K29" i="33"/>
  <c r="K199" i="40" s="1"/>
  <c r="L18" i="33"/>
  <c r="L190" i="40" s="1"/>
  <c r="P18" i="33"/>
  <c r="P190" i="40" s="1"/>
  <c r="T18" i="33"/>
  <c r="T190" i="40" s="1"/>
  <c r="X18" i="33"/>
  <c r="X190" i="40" s="1"/>
  <c r="AB18" i="33"/>
  <c r="AB190" i="40" s="1"/>
  <c r="AF18" i="33"/>
  <c r="AF190" i="40" s="1"/>
  <c r="AJ18" i="33"/>
  <c r="AJ190" i="40" s="1"/>
  <c r="AN18" i="33"/>
  <c r="AN190" i="40" s="1"/>
  <c r="AR18" i="33"/>
  <c r="AR190" i="40" s="1"/>
  <c r="AV18" i="33"/>
  <c r="AV190" i="40" s="1"/>
  <c r="M35" i="33"/>
  <c r="M203" i="40" s="1"/>
  <c r="Q35" i="33"/>
  <c r="Q203" i="40" s="1"/>
  <c r="U35" i="33"/>
  <c r="U203" i="40" s="1"/>
  <c r="Y35" i="33"/>
  <c r="Y203" i="40" s="1"/>
  <c r="AC35" i="33"/>
  <c r="AC203" i="40" s="1"/>
  <c r="AG35" i="33"/>
  <c r="AG203" i="40" s="1"/>
  <c r="AK35" i="33"/>
  <c r="AK203" i="40" s="1"/>
  <c r="AK203" i="41" s="1"/>
  <c r="AO35" i="33"/>
  <c r="AO203" i="40" s="1"/>
  <c r="AS35" i="33"/>
  <c r="AS203" i="40" s="1"/>
  <c r="AW35" i="33"/>
  <c r="AW203" i="40" s="1"/>
  <c r="M12" i="33"/>
  <c r="M186" i="40" s="1"/>
  <c r="Q12" i="33"/>
  <c r="Q186" i="40" s="1"/>
  <c r="Q205" i="40" s="1"/>
  <c r="U12" i="33"/>
  <c r="U186" i="40" s="1"/>
  <c r="Y12" i="33"/>
  <c r="Y186" i="40" s="1"/>
  <c r="AC12" i="33"/>
  <c r="AC186" i="40" s="1"/>
  <c r="AG12" i="33"/>
  <c r="AG186" i="40" s="1"/>
  <c r="AG205" i="40" s="1"/>
  <c r="AK12" i="33"/>
  <c r="AK186" i="40" s="1"/>
  <c r="AO12" i="33"/>
  <c r="AO186" i="40" s="1"/>
  <c r="AS12" i="33"/>
  <c r="AS186" i="40" s="1"/>
  <c r="AW12" i="33"/>
  <c r="AW186" i="40" s="1"/>
  <c r="AW205" i="40" s="1"/>
  <c r="J29" i="33"/>
  <c r="J199" i="40" s="1"/>
  <c r="N29" i="33"/>
  <c r="N199" i="40" s="1"/>
  <c r="N199" i="41" s="1"/>
  <c r="R29" i="33"/>
  <c r="R199" i="40" s="1"/>
  <c r="V29" i="33"/>
  <c r="V199" i="40" s="1"/>
  <c r="Z29" i="33"/>
  <c r="Z199" i="40" s="1"/>
  <c r="AD29" i="33"/>
  <c r="AD199" i="40" s="1"/>
  <c r="AD199" i="41" s="1"/>
  <c r="AH29" i="33"/>
  <c r="AH199" i="40" s="1"/>
  <c r="AL29" i="33"/>
  <c r="AL199" i="40" s="1"/>
  <c r="AP29" i="33"/>
  <c r="AP199" i="40" s="1"/>
  <c r="AT29" i="33"/>
  <c r="AT199" i="40" s="1"/>
  <c r="AT199" i="41" s="1"/>
  <c r="T18" i="32"/>
  <c r="T160" i="26" s="1"/>
  <c r="AF18" i="32"/>
  <c r="AF160" i="26" s="1"/>
  <c r="AN18" i="32"/>
  <c r="AN160" i="26" s="1"/>
  <c r="AV18" i="32"/>
  <c r="AV160" i="26" s="1"/>
  <c r="M35" i="32"/>
  <c r="M173" i="26" s="1"/>
  <c r="U35" i="32"/>
  <c r="U173" i="26" s="1"/>
  <c r="U173" i="41" s="1"/>
  <c r="AC35" i="32"/>
  <c r="AC173" i="26" s="1"/>
  <c r="AC173" i="41" s="1"/>
  <c r="AK35" i="32"/>
  <c r="AK173" i="26" s="1"/>
  <c r="AK173" i="41" s="1"/>
  <c r="AS35" i="32"/>
  <c r="AS173" i="26" s="1"/>
  <c r="AS173" i="41" s="1"/>
  <c r="L18" i="32"/>
  <c r="L160" i="26" s="1"/>
  <c r="P18" i="32"/>
  <c r="P160" i="26" s="1"/>
  <c r="X18" i="32"/>
  <c r="X160" i="26" s="1"/>
  <c r="AB18" i="32"/>
  <c r="AB160" i="26" s="1"/>
  <c r="AJ18" i="32"/>
  <c r="AJ160" i="26" s="1"/>
  <c r="AR18" i="32"/>
  <c r="AR160" i="26" s="1"/>
  <c r="Q35" i="32"/>
  <c r="Q173" i="26" s="1"/>
  <c r="Y35" i="32"/>
  <c r="Y173" i="26" s="1"/>
  <c r="AG35" i="32"/>
  <c r="AG173" i="26" s="1"/>
  <c r="AG173" i="41" s="1"/>
  <c r="AO35" i="32"/>
  <c r="AO173" i="26" s="1"/>
  <c r="AW35" i="32"/>
  <c r="AW173" i="26" s="1"/>
  <c r="M12" i="32"/>
  <c r="M156" i="26" s="1"/>
  <c r="Q12" i="32"/>
  <c r="Q156" i="26" s="1"/>
  <c r="U12" i="32"/>
  <c r="U156" i="26" s="1"/>
  <c r="Y12" i="32"/>
  <c r="Y156" i="26" s="1"/>
  <c r="AC12" i="32"/>
  <c r="AC156" i="26" s="1"/>
  <c r="AG12" i="32"/>
  <c r="AG156" i="26" s="1"/>
  <c r="AK12" i="32"/>
  <c r="AK156" i="26" s="1"/>
  <c r="AO12" i="32"/>
  <c r="AO156" i="26" s="1"/>
  <c r="AS12" i="32"/>
  <c r="AS156" i="26" s="1"/>
  <c r="AW12" i="32"/>
  <c r="AW156" i="26" s="1"/>
  <c r="J12" i="32"/>
  <c r="J156" i="26" s="1"/>
  <c r="N12" i="32"/>
  <c r="N156" i="26" s="1"/>
  <c r="R12" i="32"/>
  <c r="R156" i="26" s="1"/>
  <c r="V12" i="32"/>
  <c r="V156" i="26" s="1"/>
  <c r="Z12" i="32"/>
  <c r="Z156" i="26" s="1"/>
  <c r="AD12" i="32"/>
  <c r="AD156" i="26" s="1"/>
  <c r="AH12" i="32"/>
  <c r="AH156" i="26" s="1"/>
  <c r="AL12" i="32"/>
  <c r="AL156" i="26" s="1"/>
  <c r="AP12" i="32"/>
  <c r="AP156" i="26" s="1"/>
  <c r="AT12" i="32"/>
  <c r="AT156" i="26" s="1"/>
  <c r="J29" i="32"/>
  <c r="J169" i="26" s="1"/>
  <c r="N29" i="32"/>
  <c r="N169" i="26" s="1"/>
  <c r="R29" i="32"/>
  <c r="R169" i="26" s="1"/>
  <c r="V29" i="32"/>
  <c r="V169" i="26" s="1"/>
  <c r="Z29" i="32"/>
  <c r="Z169" i="26" s="1"/>
  <c r="AD29" i="32"/>
  <c r="AD169" i="26" s="1"/>
  <c r="AH29" i="32"/>
  <c r="AH169" i="26" s="1"/>
  <c r="AL29" i="32"/>
  <c r="AL169" i="26" s="1"/>
  <c r="AP29" i="32"/>
  <c r="AP169" i="26" s="1"/>
  <c r="AT29" i="32"/>
  <c r="AT169" i="26" s="1"/>
  <c r="J29" i="5"/>
  <c r="J169" i="40" s="1"/>
  <c r="R18" i="5"/>
  <c r="R160" i="40" s="1"/>
  <c r="AV18" i="5"/>
  <c r="AV160" i="40" s="1"/>
  <c r="AR18" i="5"/>
  <c r="AR160" i="40" s="1"/>
  <c r="AN18" i="5"/>
  <c r="AN160" i="40" s="1"/>
  <c r="AJ18" i="5"/>
  <c r="AJ160" i="40" s="1"/>
  <c r="AF18" i="5"/>
  <c r="AF160" i="40" s="1"/>
  <c r="AB18" i="5"/>
  <c r="AB160" i="40" s="1"/>
  <c r="X18" i="5"/>
  <c r="X160" i="40" s="1"/>
  <c r="T18" i="5"/>
  <c r="T160" i="40" s="1"/>
  <c r="P18" i="5"/>
  <c r="P160" i="40" s="1"/>
  <c r="L18" i="5"/>
  <c r="L160" i="40" s="1"/>
  <c r="AU18" i="5"/>
  <c r="AU160" i="40" s="1"/>
  <c r="AQ18" i="5"/>
  <c r="AQ160" i="40" s="1"/>
  <c r="AM18" i="5"/>
  <c r="AM160" i="40" s="1"/>
  <c r="AI18" i="5"/>
  <c r="AI160" i="40" s="1"/>
  <c r="AE18" i="5"/>
  <c r="AE160" i="40" s="1"/>
  <c r="AA18" i="5"/>
  <c r="AA160" i="40" s="1"/>
  <c r="W18" i="5"/>
  <c r="W160" i="40" s="1"/>
  <c r="S18" i="5"/>
  <c r="S160" i="40" s="1"/>
  <c r="O18" i="5"/>
  <c r="O160" i="40" s="1"/>
  <c r="K18" i="5"/>
  <c r="K160" i="40" s="1"/>
  <c r="J18" i="5"/>
  <c r="J160" i="40" s="1"/>
  <c r="J160" i="41" s="1"/>
  <c r="AT18" i="5"/>
  <c r="AT160" i="40" s="1"/>
  <c r="AP18" i="5"/>
  <c r="AP160" i="40" s="1"/>
  <c r="AP160" i="41" s="1"/>
  <c r="AL18" i="5"/>
  <c r="AL160" i="40" s="1"/>
  <c r="AH18" i="5"/>
  <c r="AH160" i="40" s="1"/>
  <c r="AD18" i="5"/>
  <c r="AD160" i="40" s="1"/>
  <c r="Z18" i="5"/>
  <c r="Z160" i="40" s="1"/>
  <c r="Z160" i="41" s="1"/>
  <c r="V18" i="5"/>
  <c r="V160" i="40" s="1"/>
  <c r="N18" i="5"/>
  <c r="N160" i="40" s="1"/>
  <c r="AW18" i="5"/>
  <c r="AW160" i="40" s="1"/>
  <c r="AS18" i="5"/>
  <c r="AS160" i="40" s="1"/>
  <c r="AO18" i="5"/>
  <c r="AO160" i="40" s="1"/>
  <c r="AK18" i="5"/>
  <c r="AK160" i="40" s="1"/>
  <c r="AG18" i="5"/>
  <c r="AG160" i="40" s="1"/>
  <c r="AC18" i="5"/>
  <c r="AC160" i="40" s="1"/>
  <c r="Y18" i="5"/>
  <c r="Y160" i="40" s="1"/>
  <c r="U18" i="5"/>
  <c r="U160" i="40" s="1"/>
  <c r="Q18" i="5"/>
  <c r="Q160" i="40" s="1"/>
  <c r="M18" i="5"/>
  <c r="M160" i="40" s="1"/>
  <c r="AV12" i="5"/>
  <c r="AV156" i="40" s="1"/>
  <c r="AR12" i="5"/>
  <c r="AR156" i="40" s="1"/>
  <c r="AN12" i="5"/>
  <c r="AN156" i="40" s="1"/>
  <c r="AJ12" i="5"/>
  <c r="AJ156" i="40" s="1"/>
  <c r="AF12" i="5"/>
  <c r="AF156" i="40" s="1"/>
  <c r="AB12" i="5"/>
  <c r="AB156" i="40" s="1"/>
  <c r="X12" i="5"/>
  <c r="X156" i="40" s="1"/>
  <c r="T12" i="5"/>
  <c r="T156" i="40" s="1"/>
  <c r="P12" i="5"/>
  <c r="P156" i="40" s="1"/>
  <c r="L12" i="5"/>
  <c r="L156" i="40" s="1"/>
  <c r="AT12" i="5"/>
  <c r="AT156" i="40" s="1"/>
  <c r="AP12" i="5"/>
  <c r="AP156" i="40" s="1"/>
  <c r="AL12" i="5"/>
  <c r="AL156" i="40" s="1"/>
  <c r="AH12" i="5"/>
  <c r="AH156" i="40" s="1"/>
  <c r="AD12" i="5"/>
  <c r="AD156" i="40" s="1"/>
  <c r="Z12" i="5"/>
  <c r="Z156" i="40" s="1"/>
  <c r="V12" i="5"/>
  <c r="V156" i="40" s="1"/>
  <c r="R12" i="5"/>
  <c r="R156" i="40" s="1"/>
  <c r="N12" i="5"/>
  <c r="N156" i="40" s="1"/>
  <c r="AW12" i="5"/>
  <c r="AW156" i="40" s="1"/>
  <c r="AS12" i="5"/>
  <c r="AS156" i="40" s="1"/>
  <c r="AO12" i="5"/>
  <c r="AO156" i="40" s="1"/>
  <c r="AK12" i="5"/>
  <c r="AK156" i="40" s="1"/>
  <c r="AG12" i="5"/>
  <c r="AG156" i="40" s="1"/>
  <c r="AC12" i="5"/>
  <c r="AC156" i="40" s="1"/>
  <c r="Y12" i="5"/>
  <c r="Y156" i="40" s="1"/>
  <c r="U12" i="5"/>
  <c r="U156" i="40" s="1"/>
  <c r="Q12" i="5"/>
  <c r="Q156" i="40" s="1"/>
  <c r="M12" i="5"/>
  <c r="M156" i="40" s="1"/>
  <c r="AU12" i="5"/>
  <c r="AU156" i="40" s="1"/>
  <c r="AQ12" i="5"/>
  <c r="AQ156" i="40" s="1"/>
  <c r="AM12" i="5"/>
  <c r="AM156" i="40" s="1"/>
  <c r="AI12" i="5"/>
  <c r="AI156" i="40" s="1"/>
  <c r="AE12" i="5"/>
  <c r="AE156" i="40" s="1"/>
  <c r="AA12" i="5"/>
  <c r="AA156" i="40" s="1"/>
  <c r="W12" i="5"/>
  <c r="W156" i="40" s="1"/>
  <c r="S12" i="5"/>
  <c r="S156" i="40" s="1"/>
  <c r="O12" i="5"/>
  <c r="O156" i="40" s="1"/>
  <c r="K12" i="5"/>
  <c r="K156" i="40" s="1"/>
  <c r="AW52" i="31"/>
  <c r="AK52" i="31"/>
  <c r="AS52" i="31"/>
  <c r="J86" i="31"/>
  <c r="J84" i="31"/>
  <c r="J138" i="40" s="1"/>
  <c r="N84" i="31"/>
  <c r="N138" i="40" s="1"/>
  <c r="R84" i="31"/>
  <c r="R138" i="40" s="1"/>
  <c r="V84" i="31"/>
  <c r="V138" i="40" s="1"/>
  <c r="Z84" i="31"/>
  <c r="Z138" i="40" s="1"/>
  <c r="AD84" i="31"/>
  <c r="AD138" i="40" s="1"/>
  <c r="AH84" i="31"/>
  <c r="AL84" i="31"/>
  <c r="AP84" i="31"/>
  <c r="AT84" i="31"/>
  <c r="O84" i="31"/>
  <c r="O138" i="40" s="1"/>
  <c r="W84" i="31"/>
  <c r="W138" i="40" s="1"/>
  <c r="AE84" i="31"/>
  <c r="AE138" i="40" s="1"/>
  <c r="AM84" i="31"/>
  <c r="AU84" i="31"/>
  <c r="AO52" i="31"/>
  <c r="P84" i="31"/>
  <c r="P138" i="40" s="1"/>
  <c r="X84" i="31"/>
  <c r="X138" i="40" s="1"/>
  <c r="AF84" i="31"/>
  <c r="AF138" i="40" s="1"/>
  <c r="AN84" i="31"/>
  <c r="AV84" i="31"/>
  <c r="Q84" i="31"/>
  <c r="Q138" i="40" s="1"/>
  <c r="Y84" i="31"/>
  <c r="Y138" i="40" s="1"/>
  <c r="AG84" i="31"/>
  <c r="AO84" i="31"/>
  <c r="AW84" i="31"/>
  <c r="J101" i="31"/>
  <c r="K68" i="22"/>
  <c r="L68" i="22"/>
  <c r="M68" i="22"/>
  <c r="N68" i="22"/>
  <c r="O68" i="22"/>
  <c r="P68" i="22"/>
  <c r="Q68" i="22"/>
  <c r="R68" i="22"/>
  <c r="S68" i="22"/>
  <c r="T68" i="22"/>
  <c r="U68" i="22"/>
  <c r="V68" i="22"/>
  <c r="W68" i="22"/>
  <c r="X68" i="22"/>
  <c r="Y68" i="22"/>
  <c r="Z68" i="22"/>
  <c r="AA68" i="22"/>
  <c r="AB68" i="22"/>
  <c r="AC68" i="22"/>
  <c r="AD68" i="22"/>
  <c r="AE68" i="22"/>
  <c r="AF68" i="22"/>
  <c r="AG68" i="22"/>
  <c r="AH68" i="22"/>
  <c r="AI68" i="22"/>
  <c r="AJ68" i="22"/>
  <c r="AK68" i="22"/>
  <c r="AL68" i="22"/>
  <c r="AM68" i="22"/>
  <c r="AN68" i="22"/>
  <c r="AO68" i="22"/>
  <c r="AP68" i="22"/>
  <c r="AQ68" i="22"/>
  <c r="AR68" i="22"/>
  <c r="AS68" i="22"/>
  <c r="AT68" i="22"/>
  <c r="AU68" i="22"/>
  <c r="AV68" i="22"/>
  <c r="AW68" i="22"/>
  <c r="K71" i="22"/>
  <c r="L71" i="22"/>
  <c r="M71" i="22"/>
  <c r="N71" i="22"/>
  <c r="O71" i="22"/>
  <c r="P71" i="22"/>
  <c r="Q71" i="22"/>
  <c r="R71" i="22"/>
  <c r="S71" i="22"/>
  <c r="T71" i="22"/>
  <c r="U71" i="22"/>
  <c r="V71" i="22"/>
  <c r="W71" i="22"/>
  <c r="X71" i="22"/>
  <c r="Y71" i="22"/>
  <c r="Z71" i="22"/>
  <c r="AA71" i="22"/>
  <c r="AB71" i="22"/>
  <c r="AC71" i="22"/>
  <c r="AD71" i="22"/>
  <c r="AE71" i="22"/>
  <c r="AF71" i="22"/>
  <c r="AG71" i="22"/>
  <c r="AH71" i="22"/>
  <c r="AI71" i="22"/>
  <c r="AJ71" i="22"/>
  <c r="AK71" i="22"/>
  <c r="AL71" i="22"/>
  <c r="AM71" i="22"/>
  <c r="AN71" i="22"/>
  <c r="AO71" i="22"/>
  <c r="AP71" i="22"/>
  <c r="AQ71" i="22"/>
  <c r="AR71" i="22"/>
  <c r="AS71" i="22"/>
  <c r="AT71" i="22"/>
  <c r="AU71" i="22"/>
  <c r="AV71" i="22"/>
  <c r="AW71" i="22"/>
  <c r="K72" i="22"/>
  <c r="L72" i="22"/>
  <c r="M72" i="22"/>
  <c r="N72" i="22"/>
  <c r="O72" i="22"/>
  <c r="P72" i="22"/>
  <c r="Q72" i="22"/>
  <c r="R72" i="22"/>
  <c r="S72" i="22"/>
  <c r="T72" i="22"/>
  <c r="U72" i="22"/>
  <c r="V72" i="22"/>
  <c r="W72" i="22"/>
  <c r="X72" i="22"/>
  <c r="Y72" i="22"/>
  <c r="Z72" i="22"/>
  <c r="AA72" i="22"/>
  <c r="AB72" i="22"/>
  <c r="AC72" i="22"/>
  <c r="AD72" i="22"/>
  <c r="AE72" i="22"/>
  <c r="AF72" i="22"/>
  <c r="AG72" i="22"/>
  <c r="AH72" i="22"/>
  <c r="AI72" i="22"/>
  <c r="AJ72" i="22"/>
  <c r="AK72" i="22"/>
  <c r="AL72" i="22"/>
  <c r="AM72" i="22"/>
  <c r="AN72" i="22"/>
  <c r="AO72" i="22"/>
  <c r="AP72" i="22"/>
  <c r="AQ72" i="22"/>
  <c r="AR72" i="22"/>
  <c r="AS72" i="22"/>
  <c r="AT72" i="22"/>
  <c r="AU72" i="22"/>
  <c r="AV72" i="22"/>
  <c r="AW72" i="22"/>
  <c r="K73" i="22"/>
  <c r="L73" i="22"/>
  <c r="M73" i="22"/>
  <c r="N73" i="22"/>
  <c r="O73" i="22"/>
  <c r="P73" i="22"/>
  <c r="Q73" i="22"/>
  <c r="R73" i="22"/>
  <c r="S73" i="22"/>
  <c r="T73" i="22"/>
  <c r="U73" i="22"/>
  <c r="V73" i="22"/>
  <c r="W73" i="22"/>
  <c r="X73" i="22"/>
  <c r="Y73" i="22"/>
  <c r="Z73" i="22"/>
  <c r="AA73" i="22"/>
  <c r="AB73" i="22"/>
  <c r="AC73" i="22"/>
  <c r="AD73" i="22"/>
  <c r="AE73" i="22"/>
  <c r="AF73" i="22"/>
  <c r="AG73" i="22"/>
  <c r="AH73" i="22"/>
  <c r="AI73" i="22"/>
  <c r="AJ73" i="22"/>
  <c r="AK73" i="22"/>
  <c r="AL73" i="22"/>
  <c r="AM73" i="22"/>
  <c r="AN73" i="22"/>
  <c r="AO73" i="22"/>
  <c r="AP73" i="22"/>
  <c r="AQ73" i="22"/>
  <c r="AR73" i="22"/>
  <c r="AS73" i="22"/>
  <c r="AT73" i="22"/>
  <c r="AU73" i="22"/>
  <c r="AV73" i="22"/>
  <c r="AW73" i="22"/>
  <c r="K74" i="22"/>
  <c r="L74" i="22"/>
  <c r="M74" i="22"/>
  <c r="N74" i="22"/>
  <c r="O74" i="22"/>
  <c r="P74" i="22"/>
  <c r="Q74" i="22"/>
  <c r="R74" i="22"/>
  <c r="S74" i="22"/>
  <c r="T74" i="22"/>
  <c r="U74" i="22"/>
  <c r="V74" i="22"/>
  <c r="W74" i="22"/>
  <c r="X74" i="22"/>
  <c r="Y74" i="22"/>
  <c r="Z74" i="22"/>
  <c r="AA74" i="22"/>
  <c r="AB74" i="22"/>
  <c r="AC74" i="22"/>
  <c r="AD74" i="22"/>
  <c r="AE74" i="22"/>
  <c r="AF74" i="22"/>
  <c r="AG74" i="22"/>
  <c r="AH74" i="22"/>
  <c r="AI74" i="22"/>
  <c r="AJ74" i="22"/>
  <c r="AK74" i="22"/>
  <c r="AL74" i="22"/>
  <c r="AM74" i="22"/>
  <c r="AN74" i="22"/>
  <c r="AO74" i="22"/>
  <c r="AP74" i="22"/>
  <c r="AQ74" i="22"/>
  <c r="AR74" i="22"/>
  <c r="AS74" i="22"/>
  <c r="AT74" i="22"/>
  <c r="AU74" i="22"/>
  <c r="AV74" i="22"/>
  <c r="AW74" i="22"/>
  <c r="K75" i="22"/>
  <c r="L75" i="22"/>
  <c r="M75" i="22"/>
  <c r="N75" i="22"/>
  <c r="O75" i="22"/>
  <c r="P75" i="22"/>
  <c r="Q75" i="22"/>
  <c r="R75" i="22"/>
  <c r="S75" i="22"/>
  <c r="T75" i="22"/>
  <c r="U75" i="22"/>
  <c r="V75" i="22"/>
  <c r="W75" i="22"/>
  <c r="X75" i="22"/>
  <c r="Y75" i="22"/>
  <c r="Z75" i="22"/>
  <c r="AA75" i="22"/>
  <c r="AB75" i="22"/>
  <c r="AC75" i="22"/>
  <c r="AD75" i="22"/>
  <c r="AE75" i="22"/>
  <c r="AF75" i="22"/>
  <c r="AG75" i="22"/>
  <c r="AH75" i="22"/>
  <c r="AI75" i="22"/>
  <c r="AJ75" i="22"/>
  <c r="AK75" i="22"/>
  <c r="AL75" i="22"/>
  <c r="AM75" i="22"/>
  <c r="AN75" i="22"/>
  <c r="AO75" i="22"/>
  <c r="AP75" i="22"/>
  <c r="AQ75" i="22"/>
  <c r="AR75" i="22"/>
  <c r="AS75" i="22"/>
  <c r="AT75" i="22"/>
  <c r="AU75" i="22"/>
  <c r="AV75" i="22"/>
  <c r="AW75" i="22"/>
  <c r="K76" i="22"/>
  <c r="L76" i="22"/>
  <c r="M76" i="22"/>
  <c r="N76" i="22"/>
  <c r="O76" i="22"/>
  <c r="P76" i="22"/>
  <c r="Q76" i="22"/>
  <c r="R76" i="22"/>
  <c r="S76" i="22"/>
  <c r="T76" i="22"/>
  <c r="U76" i="22"/>
  <c r="V76" i="22"/>
  <c r="W76" i="22"/>
  <c r="X76" i="22"/>
  <c r="Y76" i="22"/>
  <c r="Z76" i="22"/>
  <c r="AA76" i="22"/>
  <c r="AB76" i="22"/>
  <c r="AC76" i="22"/>
  <c r="AD76" i="22"/>
  <c r="AE76" i="22"/>
  <c r="AF76" i="22"/>
  <c r="AG76" i="22"/>
  <c r="AH76" i="22"/>
  <c r="AI76" i="22"/>
  <c r="AJ76" i="22"/>
  <c r="AK76" i="22"/>
  <c r="AL76" i="22"/>
  <c r="AM76" i="22"/>
  <c r="AN76" i="22"/>
  <c r="AO76" i="22"/>
  <c r="AP76" i="22"/>
  <c r="AQ76" i="22"/>
  <c r="AR76" i="22"/>
  <c r="AS76" i="22"/>
  <c r="AT76" i="22"/>
  <c r="AU76" i="22"/>
  <c r="AV76" i="22"/>
  <c r="AW76" i="22"/>
  <c r="K77" i="22"/>
  <c r="L77" i="22"/>
  <c r="M77" i="22"/>
  <c r="N77" i="22"/>
  <c r="O77" i="22"/>
  <c r="P77" i="22"/>
  <c r="Q77" i="22"/>
  <c r="R77" i="22"/>
  <c r="S77" i="22"/>
  <c r="T77" i="22"/>
  <c r="U77" i="22"/>
  <c r="V77" i="22"/>
  <c r="W77" i="22"/>
  <c r="X77" i="22"/>
  <c r="Y77" i="22"/>
  <c r="Z77" i="22"/>
  <c r="AA77" i="22"/>
  <c r="AB77" i="22"/>
  <c r="AC77" i="22"/>
  <c r="AD77" i="22"/>
  <c r="AE77" i="22"/>
  <c r="AF77" i="22"/>
  <c r="AG77" i="22"/>
  <c r="AH77" i="22"/>
  <c r="AI77" i="22"/>
  <c r="AJ77" i="22"/>
  <c r="AK77" i="22"/>
  <c r="AL77" i="22"/>
  <c r="AM77" i="22"/>
  <c r="AN77" i="22"/>
  <c r="AO77" i="22"/>
  <c r="AP77" i="22"/>
  <c r="AQ77" i="22"/>
  <c r="AR77" i="22"/>
  <c r="AS77" i="22"/>
  <c r="AT77" i="22"/>
  <c r="AU77" i="22"/>
  <c r="AV77" i="22"/>
  <c r="AW77" i="22"/>
  <c r="K78" i="22"/>
  <c r="L78" i="22"/>
  <c r="M78" i="22"/>
  <c r="N78" i="22"/>
  <c r="O78" i="22"/>
  <c r="P78" i="22"/>
  <c r="Q78" i="22"/>
  <c r="R78" i="22"/>
  <c r="S78" i="22"/>
  <c r="T78" i="22"/>
  <c r="U78" i="22"/>
  <c r="V78" i="22"/>
  <c r="W78" i="22"/>
  <c r="X78" i="22"/>
  <c r="Y78" i="22"/>
  <c r="Z78" i="22"/>
  <c r="AA78" i="22"/>
  <c r="AB78" i="22"/>
  <c r="AC78" i="22"/>
  <c r="AD78" i="22"/>
  <c r="AE78" i="22"/>
  <c r="AF78" i="22"/>
  <c r="AG78" i="22"/>
  <c r="AH78" i="22"/>
  <c r="AI78" i="22"/>
  <c r="AJ78" i="22"/>
  <c r="AK78" i="22"/>
  <c r="AL78" i="22"/>
  <c r="AM78" i="22"/>
  <c r="AN78" i="22"/>
  <c r="AO78" i="22"/>
  <c r="AP78" i="22"/>
  <c r="AQ78" i="22"/>
  <c r="AR78" i="22"/>
  <c r="AS78" i="22"/>
  <c r="AT78" i="22"/>
  <c r="AU78" i="22"/>
  <c r="AV78" i="22"/>
  <c r="AW78" i="22"/>
  <c r="K79" i="22"/>
  <c r="L79" i="22"/>
  <c r="M79" i="22"/>
  <c r="N79" i="22"/>
  <c r="O79" i="22"/>
  <c r="P79" i="22"/>
  <c r="Q79" i="22"/>
  <c r="R79" i="22"/>
  <c r="S79" i="22"/>
  <c r="T79" i="22"/>
  <c r="U79" i="22"/>
  <c r="V79" i="22"/>
  <c r="W79" i="22"/>
  <c r="X79" i="22"/>
  <c r="Y79" i="22"/>
  <c r="Z79" i="22"/>
  <c r="AA79" i="22"/>
  <c r="AB79" i="22"/>
  <c r="AC79" i="22"/>
  <c r="AD79" i="22"/>
  <c r="AE79" i="22"/>
  <c r="AF79" i="22"/>
  <c r="AG79" i="22"/>
  <c r="AH79" i="22"/>
  <c r="AI79" i="22"/>
  <c r="AJ79" i="22"/>
  <c r="AK79" i="22"/>
  <c r="AL79" i="22"/>
  <c r="AM79" i="22"/>
  <c r="AN79" i="22"/>
  <c r="AO79" i="22"/>
  <c r="AP79" i="22"/>
  <c r="AQ79" i="22"/>
  <c r="AR79" i="22"/>
  <c r="AS79" i="22"/>
  <c r="AT79" i="22"/>
  <c r="AU79" i="22"/>
  <c r="AV79" i="22"/>
  <c r="AW79" i="22"/>
  <c r="K80" i="22"/>
  <c r="L80" i="22"/>
  <c r="M80" i="22"/>
  <c r="N80" i="22"/>
  <c r="O80" i="22"/>
  <c r="P80" i="22"/>
  <c r="Q80" i="22"/>
  <c r="R80" i="22"/>
  <c r="S80" i="22"/>
  <c r="T80" i="22"/>
  <c r="U80" i="22"/>
  <c r="V80" i="22"/>
  <c r="W80" i="22"/>
  <c r="X80" i="22"/>
  <c r="Y80" i="22"/>
  <c r="Z80" i="22"/>
  <c r="AA80" i="22"/>
  <c r="AB80" i="22"/>
  <c r="AC80" i="22"/>
  <c r="AD80" i="22"/>
  <c r="AE80" i="22"/>
  <c r="AF80" i="22"/>
  <c r="AG80" i="22"/>
  <c r="AH80" i="22"/>
  <c r="AI80" i="22"/>
  <c r="AJ80" i="22"/>
  <c r="AK80" i="22"/>
  <c r="AL80" i="22"/>
  <c r="AM80" i="22"/>
  <c r="AN80" i="22"/>
  <c r="AO80" i="22"/>
  <c r="AP80" i="22"/>
  <c r="AQ80" i="22"/>
  <c r="AR80" i="22"/>
  <c r="AS80" i="22"/>
  <c r="AT80" i="22"/>
  <c r="AU80" i="22"/>
  <c r="AV80" i="22"/>
  <c r="AW80" i="22"/>
  <c r="K81" i="22"/>
  <c r="L81" i="22"/>
  <c r="M81" i="22"/>
  <c r="N81" i="22"/>
  <c r="O81" i="22"/>
  <c r="P81" i="22"/>
  <c r="Q81" i="22"/>
  <c r="R81" i="22"/>
  <c r="S81" i="22"/>
  <c r="T81" i="22"/>
  <c r="U81" i="22"/>
  <c r="V81" i="22"/>
  <c r="W81" i="22"/>
  <c r="X81" i="22"/>
  <c r="Y81" i="22"/>
  <c r="Z81" i="22"/>
  <c r="AA81" i="22"/>
  <c r="AB81" i="22"/>
  <c r="AC81" i="22"/>
  <c r="AD81" i="22"/>
  <c r="AE81" i="22"/>
  <c r="AF81" i="22"/>
  <c r="AG81" i="22"/>
  <c r="AH81" i="22"/>
  <c r="AI81" i="22"/>
  <c r="AJ81" i="22"/>
  <c r="AK81" i="22"/>
  <c r="AL81" i="22"/>
  <c r="AM81" i="22"/>
  <c r="AN81" i="22"/>
  <c r="AO81" i="22"/>
  <c r="AP81" i="22"/>
  <c r="AQ81" i="22"/>
  <c r="AR81" i="22"/>
  <c r="AS81" i="22"/>
  <c r="AT81" i="22"/>
  <c r="AU81" i="22"/>
  <c r="AV81" i="22"/>
  <c r="AW81" i="22"/>
  <c r="K82" i="22"/>
  <c r="L82" i="22"/>
  <c r="M82" i="22"/>
  <c r="N82" i="22"/>
  <c r="O82" i="22"/>
  <c r="P82" i="22"/>
  <c r="Q82" i="22"/>
  <c r="R82" i="22"/>
  <c r="S82" i="22"/>
  <c r="T82" i="22"/>
  <c r="U82" i="22"/>
  <c r="V82" i="22"/>
  <c r="W82" i="22"/>
  <c r="X82" i="22"/>
  <c r="Y82" i="22"/>
  <c r="Z82" i="22"/>
  <c r="AA82" i="22"/>
  <c r="AB82" i="22"/>
  <c r="AC82" i="22"/>
  <c r="AD82" i="22"/>
  <c r="AE82" i="22"/>
  <c r="AF82" i="22"/>
  <c r="AG82" i="22"/>
  <c r="AH82" i="22"/>
  <c r="AI82" i="22"/>
  <c r="AJ82" i="22"/>
  <c r="AK82" i="22"/>
  <c r="AL82" i="22"/>
  <c r="AM82" i="22"/>
  <c r="AN82" i="22"/>
  <c r="AO82" i="22"/>
  <c r="AP82" i="22"/>
  <c r="AQ82" i="22"/>
  <c r="AR82" i="22"/>
  <c r="AS82" i="22"/>
  <c r="AT82" i="22"/>
  <c r="AU82" i="22"/>
  <c r="AV82" i="22"/>
  <c r="AW82" i="22"/>
  <c r="K83" i="22"/>
  <c r="L83" i="22"/>
  <c r="M83" i="22"/>
  <c r="N83" i="22"/>
  <c r="O83" i="22"/>
  <c r="P83" i="22"/>
  <c r="Q83" i="22"/>
  <c r="R83" i="22"/>
  <c r="S83" i="22"/>
  <c r="T83" i="22"/>
  <c r="U83" i="22"/>
  <c r="V83" i="22"/>
  <c r="W83" i="22"/>
  <c r="X83" i="22"/>
  <c r="Y83" i="22"/>
  <c r="Z83" i="22"/>
  <c r="AA83" i="22"/>
  <c r="AB83" i="22"/>
  <c r="AC83" i="22"/>
  <c r="AD83" i="22"/>
  <c r="AE83" i="22"/>
  <c r="AF83" i="22"/>
  <c r="AG83" i="22"/>
  <c r="AH83" i="22"/>
  <c r="AI83" i="22"/>
  <c r="AJ83" i="22"/>
  <c r="AK83" i="22"/>
  <c r="AL83" i="22"/>
  <c r="AM83" i="22"/>
  <c r="AN83" i="22"/>
  <c r="AO83" i="22"/>
  <c r="AP83" i="22"/>
  <c r="AQ83" i="22"/>
  <c r="AR83" i="22"/>
  <c r="AS83" i="22"/>
  <c r="AT83" i="22"/>
  <c r="AU83" i="22"/>
  <c r="AV83" i="22"/>
  <c r="AW83" i="22"/>
  <c r="J71" i="22"/>
  <c r="J72" i="22"/>
  <c r="J73" i="22"/>
  <c r="J74" i="22"/>
  <c r="J75" i="22"/>
  <c r="J76" i="22"/>
  <c r="J77" i="22"/>
  <c r="J78" i="22"/>
  <c r="J79" i="22"/>
  <c r="J80" i="22"/>
  <c r="J81" i="22"/>
  <c r="J82" i="22"/>
  <c r="J83" i="22"/>
  <c r="J68" i="22"/>
  <c r="F68" i="22"/>
  <c r="G68" i="22"/>
  <c r="H68" i="22"/>
  <c r="F71" i="22"/>
  <c r="G71" i="22"/>
  <c r="H71" i="22"/>
  <c r="F72" i="22"/>
  <c r="G72" i="22"/>
  <c r="H72" i="22"/>
  <c r="F73" i="22"/>
  <c r="G73" i="22"/>
  <c r="H73" i="22"/>
  <c r="F74" i="22"/>
  <c r="G74" i="22"/>
  <c r="H74" i="22"/>
  <c r="F75" i="22"/>
  <c r="G75" i="22"/>
  <c r="H75" i="22"/>
  <c r="F76" i="22"/>
  <c r="G76" i="22"/>
  <c r="H76" i="22"/>
  <c r="F77" i="22"/>
  <c r="G77" i="22"/>
  <c r="H77" i="22"/>
  <c r="F78" i="22"/>
  <c r="G78" i="22"/>
  <c r="H78" i="22"/>
  <c r="F79" i="22"/>
  <c r="G79" i="22"/>
  <c r="H79" i="22"/>
  <c r="F80" i="22"/>
  <c r="G80" i="22"/>
  <c r="H80" i="22"/>
  <c r="F81" i="22"/>
  <c r="G81" i="22"/>
  <c r="H81" i="22"/>
  <c r="F82" i="22"/>
  <c r="G82" i="22"/>
  <c r="H82" i="22"/>
  <c r="F83" i="22"/>
  <c r="G83" i="22"/>
  <c r="H83" i="22"/>
  <c r="E71" i="22"/>
  <c r="E72" i="22"/>
  <c r="E73" i="22"/>
  <c r="E74" i="22"/>
  <c r="E75" i="22"/>
  <c r="E76" i="22"/>
  <c r="E77" i="22"/>
  <c r="E78" i="22"/>
  <c r="E79" i="22"/>
  <c r="E80" i="22"/>
  <c r="E81" i="22"/>
  <c r="E82" i="22"/>
  <c r="E83" i="22"/>
  <c r="E68" i="22"/>
  <c r="K55" i="22"/>
  <c r="L55" i="22"/>
  <c r="M55" i="22"/>
  <c r="N55" i="22"/>
  <c r="O55" i="22"/>
  <c r="P55" i="22"/>
  <c r="Q55" i="22"/>
  <c r="R55" i="22"/>
  <c r="S55" i="22"/>
  <c r="T55" i="22"/>
  <c r="U55" i="22"/>
  <c r="V55" i="22"/>
  <c r="W55" i="22"/>
  <c r="X55" i="22"/>
  <c r="Y55" i="22"/>
  <c r="Z55" i="22"/>
  <c r="AA55" i="22"/>
  <c r="AB55" i="22"/>
  <c r="AC55" i="22"/>
  <c r="AD55" i="22"/>
  <c r="AE55" i="22"/>
  <c r="AF55" i="22"/>
  <c r="AG55" i="22"/>
  <c r="AH55" i="22"/>
  <c r="AI55" i="22"/>
  <c r="AJ55" i="22"/>
  <c r="AK55" i="22"/>
  <c r="AL55" i="22"/>
  <c r="AM55" i="22"/>
  <c r="AN55" i="22"/>
  <c r="AO55" i="22"/>
  <c r="AP55" i="22"/>
  <c r="AQ55" i="22"/>
  <c r="AR55" i="22"/>
  <c r="AS55" i="22"/>
  <c r="AT55" i="22"/>
  <c r="AU55" i="22"/>
  <c r="AV55" i="22"/>
  <c r="AW55" i="22"/>
  <c r="K56" i="22"/>
  <c r="L56" i="22"/>
  <c r="M56" i="22"/>
  <c r="N56" i="22"/>
  <c r="O56" i="22"/>
  <c r="P56" i="22"/>
  <c r="Q56" i="22"/>
  <c r="R56" i="22"/>
  <c r="S56" i="22"/>
  <c r="T56" i="22"/>
  <c r="U56" i="22"/>
  <c r="V56" i="22"/>
  <c r="W56" i="22"/>
  <c r="X56" i="22"/>
  <c r="Y56" i="22"/>
  <c r="Z56" i="22"/>
  <c r="AA56" i="22"/>
  <c r="AB56" i="22"/>
  <c r="AC56" i="22"/>
  <c r="AD56" i="22"/>
  <c r="AE56" i="22"/>
  <c r="AF56" i="22"/>
  <c r="AG56" i="22"/>
  <c r="AH56" i="22"/>
  <c r="AI56" i="22"/>
  <c r="AJ56" i="22"/>
  <c r="AK56" i="22"/>
  <c r="AL56" i="22"/>
  <c r="AM56" i="22"/>
  <c r="AN56" i="22"/>
  <c r="AO56" i="22"/>
  <c r="AP56" i="22"/>
  <c r="AQ56" i="22"/>
  <c r="AR56" i="22"/>
  <c r="AS56" i="22"/>
  <c r="AT56" i="22"/>
  <c r="AU56" i="22"/>
  <c r="AV56" i="22"/>
  <c r="AW56" i="22"/>
  <c r="K57" i="22"/>
  <c r="L57" i="22"/>
  <c r="M57" i="22"/>
  <c r="N57" i="22"/>
  <c r="O57" i="22"/>
  <c r="P57" i="22"/>
  <c r="Q57" i="22"/>
  <c r="R57" i="22"/>
  <c r="S57" i="22"/>
  <c r="T57" i="22"/>
  <c r="U57" i="22"/>
  <c r="V57" i="22"/>
  <c r="W57" i="22"/>
  <c r="X57" i="22"/>
  <c r="Y57" i="22"/>
  <c r="Z57" i="22"/>
  <c r="AA57" i="22"/>
  <c r="AB57" i="22"/>
  <c r="AC57" i="22"/>
  <c r="AD57" i="22"/>
  <c r="AE57" i="22"/>
  <c r="AF57" i="22"/>
  <c r="AG57" i="22"/>
  <c r="AH57" i="22"/>
  <c r="AI57" i="22"/>
  <c r="AJ57" i="22"/>
  <c r="AK57" i="22"/>
  <c r="AL57" i="22"/>
  <c r="AM57" i="22"/>
  <c r="AN57" i="22"/>
  <c r="AO57" i="22"/>
  <c r="AP57" i="22"/>
  <c r="AQ57" i="22"/>
  <c r="AR57" i="22"/>
  <c r="AS57" i="22"/>
  <c r="AT57" i="22"/>
  <c r="AU57" i="22"/>
  <c r="AV57" i="22"/>
  <c r="AW57" i="22"/>
  <c r="K58" i="22"/>
  <c r="L58" i="22"/>
  <c r="M58" i="22"/>
  <c r="N58" i="22"/>
  <c r="O58" i="22"/>
  <c r="P58" i="22"/>
  <c r="Q58" i="22"/>
  <c r="R58" i="22"/>
  <c r="S58" i="22"/>
  <c r="T58" i="22"/>
  <c r="U58" i="22"/>
  <c r="V58" i="22"/>
  <c r="W58" i="22"/>
  <c r="X58" i="22"/>
  <c r="Y58" i="22"/>
  <c r="Z58" i="22"/>
  <c r="AA58" i="22"/>
  <c r="AB58" i="22"/>
  <c r="AC58" i="22"/>
  <c r="AD58" i="22"/>
  <c r="AE58" i="22"/>
  <c r="AF58" i="22"/>
  <c r="AG58" i="22"/>
  <c r="AH58" i="22"/>
  <c r="AI58" i="22"/>
  <c r="AJ58" i="22"/>
  <c r="AK58" i="22"/>
  <c r="AL58" i="22"/>
  <c r="AM58" i="22"/>
  <c r="AN58" i="22"/>
  <c r="AO58" i="22"/>
  <c r="AP58" i="22"/>
  <c r="AQ58" i="22"/>
  <c r="AR58" i="22"/>
  <c r="AS58" i="22"/>
  <c r="AT58" i="22"/>
  <c r="AU58" i="22"/>
  <c r="AV58" i="22"/>
  <c r="AW58" i="22"/>
  <c r="K59" i="22"/>
  <c r="L59" i="22"/>
  <c r="M59" i="22"/>
  <c r="N59" i="22"/>
  <c r="O59" i="22"/>
  <c r="P59" i="22"/>
  <c r="Q59" i="22"/>
  <c r="R59" i="22"/>
  <c r="S59" i="22"/>
  <c r="T59" i="22"/>
  <c r="U59" i="22"/>
  <c r="V59" i="22"/>
  <c r="W59" i="22"/>
  <c r="X59" i="22"/>
  <c r="Y59" i="22"/>
  <c r="Z59" i="22"/>
  <c r="AA59" i="22"/>
  <c r="AB59" i="22"/>
  <c r="AC59" i="22"/>
  <c r="AD59" i="22"/>
  <c r="AE59" i="22"/>
  <c r="AF59" i="22"/>
  <c r="AG59" i="22"/>
  <c r="AH59" i="22"/>
  <c r="AI59" i="22"/>
  <c r="AJ59" i="22"/>
  <c r="AK59" i="22"/>
  <c r="AL59" i="22"/>
  <c r="AM59" i="22"/>
  <c r="AN59" i="22"/>
  <c r="AO59" i="22"/>
  <c r="AP59" i="22"/>
  <c r="AQ59" i="22"/>
  <c r="AR59" i="22"/>
  <c r="AS59" i="22"/>
  <c r="AT59" i="22"/>
  <c r="AU59" i="22"/>
  <c r="AV59" i="22"/>
  <c r="AW59" i="22"/>
  <c r="K60" i="22"/>
  <c r="L60" i="22"/>
  <c r="M60" i="22"/>
  <c r="N60" i="22"/>
  <c r="O60" i="22"/>
  <c r="P60" i="22"/>
  <c r="Q60" i="22"/>
  <c r="R60" i="22"/>
  <c r="S60" i="22"/>
  <c r="T60" i="22"/>
  <c r="U60" i="22"/>
  <c r="V60" i="22"/>
  <c r="W60" i="22"/>
  <c r="X60" i="22"/>
  <c r="Y60" i="22"/>
  <c r="Z60" i="22"/>
  <c r="AA60" i="22"/>
  <c r="AB60" i="22"/>
  <c r="AC60" i="22"/>
  <c r="AD60" i="22"/>
  <c r="AE60" i="22"/>
  <c r="AF60" i="22"/>
  <c r="AG60" i="22"/>
  <c r="AH60" i="22"/>
  <c r="AI60" i="22"/>
  <c r="AJ60" i="22"/>
  <c r="AK60" i="22"/>
  <c r="AL60" i="22"/>
  <c r="AM60" i="22"/>
  <c r="AN60" i="22"/>
  <c r="AO60" i="22"/>
  <c r="AP60" i="22"/>
  <c r="AQ60" i="22"/>
  <c r="AR60" i="22"/>
  <c r="AS60" i="22"/>
  <c r="AT60" i="22"/>
  <c r="AU60" i="22"/>
  <c r="AV60" i="22"/>
  <c r="AW60" i="22"/>
  <c r="K61" i="22"/>
  <c r="L61" i="22"/>
  <c r="M61" i="22"/>
  <c r="N61" i="22"/>
  <c r="O61" i="22"/>
  <c r="P61" i="22"/>
  <c r="Q61" i="22"/>
  <c r="R61" i="22"/>
  <c r="S61" i="22"/>
  <c r="T61" i="22"/>
  <c r="U61" i="22"/>
  <c r="V61" i="22"/>
  <c r="W61" i="22"/>
  <c r="X61" i="22"/>
  <c r="Y61" i="22"/>
  <c r="Z61" i="22"/>
  <c r="AA61" i="22"/>
  <c r="AB61" i="22"/>
  <c r="AC61" i="22"/>
  <c r="AD61" i="22"/>
  <c r="AE61" i="22"/>
  <c r="AF61" i="22"/>
  <c r="AG61" i="22"/>
  <c r="AH61" i="22"/>
  <c r="AI61" i="22"/>
  <c r="AJ61" i="22"/>
  <c r="AK61" i="22"/>
  <c r="AL61" i="22"/>
  <c r="AM61" i="22"/>
  <c r="AN61" i="22"/>
  <c r="AO61" i="22"/>
  <c r="AP61" i="22"/>
  <c r="AQ61" i="22"/>
  <c r="AR61" i="22"/>
  <c r="AS61" i="22"/>
  <c r="AT61" i="22"/>
  <c r="AU61" i="22"/>
  <c r="AV61" i="22"/>
  <c r="AW61" i="22"/>
  <c r="K62" i="22"/>
  <c r="L62" i="22"/>
  <c r="M62" i="22"/>
  <c r="N62" i="22"/>
  <c r="O62" i="22"/>
  <c r="P62" i="22"/>
  <c r="Q62" i="22"/>
  <c r="R62" i="22"/>
  <c r="S62" i="22"/>
  <c r="T62" i="22"/>
  <c r="U62" i="22"/>
  <c r="V62" i="22"/>
  <c r="W62" i="22"/>
  <c r="X62" i="22"/>
  <c r="Y62" i="22"/>
  <c r="Z62" i="22"/>
  <c r="AA62" i="22"/>
  <c r="AB62" i="22"/>
  <c r="AC62" i="22"/>
  <c r="AD62" i="22"/>
  <c r="AE62" i="22"/>
  <c r="AF62" i="22"/>
  <c r="AG62" i="22"/>
  <c r="AH62" i="22"/>
  <c r="AI62" i="22"/>
  <c r="AJ62" i="22"/>
  <c r="AK62" i="22"/>
  <c r="AL62" i="22"/>
  <c r="AM62" i="22"/>
  <c r="AN62" i="22"/>
  <c r="AO62" i="22"/>
  <c r="AP62" i="22"/>
  <c r="AQ62" i="22"/>
  <c r="AR62" i="22"/>
  <c r="AS62" i="22"/>
  <c r="AT62" i="22"/>
  <c r="AU62" i="22"/>
  <c r="AV62" i="22"/>
  <c r="AW62" i="22"/>
  <c r="K63" i="22"/>
  <c r="L63" i="22"/>
  <c r="M63" i="22"/>
  <c r="N63" i="22"/>
  <c r="O63" i="22"/>
  <c r="P63" i="22"/>
  <c r="Q63" i="22"/>
  <c r="R63" i="22"/>
  <c r="S63" i="22"/>
  <c r="T63" i="22"/>
  <c r="U63" i="22"/>
  <c r="V63" i="22"/>
  <c r="W63" i="22"/>
  <c r="X63" i="22"/>
  <c r="Y63" i="22"/>
  <c r="Z63" i="22"/>
  <c r="AA63" i="22"/>
  <c r="AB63" i="22"/>
  <c r="AC63" i="22"/>
  <c r="AD63" i="22"/>
  <c r="AE63" i="22"/>
  <c r="AF63" i="22"/>
  <c r="AG63" i="22"/>
  <c r="AH63" i="22"/>
  <c r="AI63" i="22"/>
  <c r="AJ63" i="22"/>
  <c r="AK63" i="22"/>
  <c r="AL63" i="22"/>
  <c r="AM63" i="22"/>
  <c r="AN63" i="22"/>
  <c r="AO63" i="22"/>
  <c r="AP63" i="22"/>
  <c r="AQ63" i="22"/>
  <c r="AR63" i="22"/>
  <c r="AS63" i="22"/>
  <c r="AT63" i="22"/>
  <c r="AU63" i="22"/>
  <c r="AV63" i="22"/>
  <c r="AW63" i="22"/>
  <c r="K64" i="22"/>
  <c r="L64" i="22"/>
  <c r="M64" i="22"/>
  <c r="N64" i="22"/>
  <c r="O64" i="22"/>
  <c r="P64" i="22"/>
  <c r="Q64" i="22"/>
  <c r="R64" i="22"/>
  <c r="S64" i="22"/>
  <c r="T64" i="22"/>
  <c r="U64" i="22"/>
  <c r="V64" i="22"/>
  <c r="W64" i="22"/>
  <c r="X64" i="22"/>
  <c r="Y64" i="22"/>
  <c r="Z64" i="22"/>
  <c r="AA64" i="22"/>
  <c r="AB64" i="22"/>
  <c r="AC64" i="22"/>
  <c r="AD64" i="22"/>
  <c r="AE64" i="22"/>
  <c r="AF64" i="22"/>
  <c r="AG64" i="22"/>
  <c r="AH64" i="22"/>
  <c r="AI64" i="22"/>
  <c r="AJ64" i="22"/>
  <c r="AK64" i="22"/>
  <c r="AL64" i="22"/>
  <c r="AM64" i="22"/>
  <c r="AN64" i="22"/>
  <c r="AO64" i="22"/>
  <c r="AP64" i="22"/>
  <c r="AQ64" i="22"/>
  <c r="AR64" i="22"/>
  <c r="AS64" i="22"/>
  <c r="AT64" i="22"/>
  <c r="AU64" i="22"/>
  <c r="AV64" i="22"/>
  <c r="AW64" i="22"/>
  <c r="J55" i="22"/>
  <c r="J56" i="22"/>
  <c r="J57" i="22"/>
  <c r="J58" i="22"/>
  <c r="J59" i="22"/>
  <c r="J60" i="22"/>
  <c r="J61" i="22"/>
  <c r="J62" i="22"/>
  <c r="J63" i="22"/>
  <c r="J64" i="22"/>
  <c r="F55" i="22"/>
  <c r="G55" i="22"/>
  <c r="F56" i="22"/>
  <c r="G56" i="22"/>
  <c r="F57" i="22"/>
  <c r="G57" i="22"/>
  <c r="F58" i="22"/>
  <c r="G58" i="22"/>
  <c r="F59" i="22"/>
  <c r="G59" i="22"/>
  <c r="F60" i="22"/>
  <c r="G60" i="22"/>
  <c r="F61" i="22"/>
  <c r="G61" i="22"/>
  <c r="F62" i="22"/>
  <c r="G62" i="22"/>
  <c r="F63" i="22"/>
  <c r="G63" i="22"/>
  <c r="F64" i="22"/>
  <c r="G64" i="22"/>
  <c r="E56" i="22"/>
  <c r="E57" i="22"/>
  <c r="E58" i="22"/>
  <c r="E59" i="22"/>
  <c r="E60" i="22"/>
  <c r="E61" i="22"/>
  <c r="E62" i="22"/>
  <c r="E63" i="22"/>
  <c r="E64" i="22"/>
  <c r="E55" i="22"/>
  <c r="B54"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K48" i="22"/>
  <c r="L48" i="22"/>
  <c r="M48" i="22"/>
  <c r="N48" i="22"/>
  <c r="O48" i="22"/>
  <c r="P48" i="22"/>
  <c r="Q48" i="22"/>
  <c r="R48" i="22"/>
  <c r="S48" i="22"/>
  <c r="T48" i="22"/>
  <c r="U48" i="22"/>
  <c r="V48" i="22"/>
  <c r="W48" i="22"/>
  <c r="X48" i="22"/>
  <c r="Y48" i="22"/>
  <c r="Z48" i="22"/>
  <c r="AA48" i="22"/>
  <c r="AB48" i="22"/>
  <c r="AC48" i="22"/>
  <c r="AD48" i="22"/>
  <c r="AE48" i="22"/>
  <c r="AF48" i="22"/>
  <c r="AG48" i="22"/>
  <c r="AH48" i="22"/>
  <c r="AI48" i="22"/>
  <c r="AJ48" i="22"/>
  <c r="AK48" i="22"/>
  <c r="AL48" i="22"/>
  <c r="AM48" i="22"/>
  <c r="AN48" i="22"/>
  <c r="AO48" i="22"/>
  <c r="AP48" i="22"/>
  <c r="AQ48" i="22"/>
  <c r="AR48" i="22"/>
  <c r="AS48" i="22"/>
  <c r="AT48" i="22"/>
  <c r="AU48" i="22"/>
  <c r="AV48" i="22"/>
  <c r="AW48" i="22"/>
  <c r="K49" i="22"/>
  <c r="L49" i="22"/>
  <c r="M49" i="22"/>
  <c r="N49" i="22"/>
  <c r="O49" i="22"/>
  <c r="P49" i="22"/>
  <c r="Q49" i="22"/>
  <c r="R49" i="22"/>
  <c r="S49" i="22"/>
  <c r="T49" i="22"/>
  <c r="U49" i="22"/>
  <c r="V49" i="22"/>
  <c r="W49" i="22"/>
  <c r="X49" i="22"/>
  <c r="Y49" i="22"/>
  <c r="Z49" i="22"/>
  <c r="AA49" i="22"/>
  <c r="AB49" i="22"/>
  <c r="AC49" i="22"/>
  <c r="AD49" i="22"/>
  <c r="AE49" i="22"/>
  <c r="AF49" i="22"/>
  <c r="AG49" i="22"/>
  <c r="AH49" i="22"/>
  <c r="AI49" i="22"/>
  <c r="AJ49" i="22"/>
  <c r="AK49" i="22"/>
  <c r="AL49" i="22"/>
  <c r="AM49" i="22"/>
  <c r="AN49" i="22"/>
  <c r="AO49" i="22"/>
  <c r="AP49" i="22"/>
  <c r="AQ49" i="22"/>
  <c r="AR49" i="22"/>
  <c r="AS49" i="22"/>
  <c r="AT49" i="22"/>
  <c r="AU49" i="22"/>
  <c r="AV49" i="22"/>
  <c r="AW49" i="22"/>
  <c r="K50" i="22"/>
  <c r="L50" i="22"/>
  <c r="M50" i="22"/>
  <c r="N50" i="22"/>
  <c r="O50" i="22"/>
  <c r="P50" i="22"/>
  <c r="Q50" i="22"/>
  <c r="R50" i="22"/>
  <c r="S50" i="22"/>
  <c r="T50" i="22"/>
  <c r="U50" i="22"/>
  <c r="V50" i="22"/>
  <c r="W50" i="22"/>
  <c r="X50" i="22"/>
  <c r="Y50" i="22"/>
  <c r="Z50" i="22"/>
  <c r="AA50" i="22"/>
  <c r="AB50" i="22"/>
  <c r="AC50" i="22"/>
  <c r="AD50" i="22"/>
  <c r="AE50" i="22"/>
  <c r="AF50" i="22"/>
  <c r="AG50" i="22"/>
  <c r="AH50" i="22"/>
  <c r="AI50" i="22"/>
  <c r="AJ50" i="22"/>
  <c r="AK50" i="22"/>
  <c r="AL50" i="22"/>
  <c r="AM50" i="22"/>
  <c r="AN50" i="22"/>
  <c r="AO50" i="22"/>
  <c r="AP50" i="22"/>
  <c r="AQ50" i="22"/>
  <c r="AR50" i="22"/>
  <c r="AS50" i="22"/>
  <c r="AT50" i="22"/>
  <c r="AU50" i="22"/>
  <c r="AV50" i="22"/>
  <c r="AW50" i="22"/>
  <c r="K51" i="22"/>
  <c r="L51" i="22"/>
  <c r="M51" i="22"/>
  <c r="N51" i="22"/>
  <c r="O51" i="22"/>
  <c r="P51" i="22"/>
  <c r="Q51" i="22"/>
  <c r="R51" i="22"/>
  <c r="S51" i="22"/>
  <c r="T51" i="22"/>
  <c r="U51" i="22"/>
  <c r="V51" i="22"/>
  <c r="W51" i="22"/>
  <c r="X51" i="22"/>
  <c r="Y51" i="22"/>
  <c r="Z51" i="22"/>
  <c r="AA51" i="22"/>
  <c r="AB51" i="22"/>
  <c r="AC51" i="22"/>
  <c r="AD51" i="22"/>
  <c r="AE51" i="22"/>
  <c r="AF51" i="22"/>
  <c r="AG51" i="22"/>
  <c r="AH51" i="22"/>
  <c r="AI51" i="22"/>
  <c r="AJ51" i="22"/>
  <c r="AK51" i="22"/>
  <c r="AL51" i="22"/>
  <c r="AM51" i="22"/>
  <c r="AN51" i="22"/>
  <c r="AO51" i="22"/>
  <c r="AP51" i="22"/>
  <c r="AQ51" i="22"/>
  <c r="AR51" i="22"/>
  <c r="AS51" i="22"/>
  <c r="AT51" i="22"/>
  <c r="AU51" i="22"/>
  <c r="AV51" i="22"/>
  <c r="AW51" i="22"/>
  <c r="J47" i="22"/>
  <c r="J48" i="22"/>
  <c r="J49" i="22"/>
  <c r="J50" i="22"/>
  <c r="J51" i="22"/>
  <c r="F48" i="22"/>
  <c r="G48" i="22"/>
  <c r="F49" i="22"/>
  <c r="G49" i="22"/>
  <c r="F50" i="22"/>
  <c r="G50" i="22"/>
  <c r="F51" i="22"/>
  <c r="G51" i="22"/>
  <c r="E49" i="22"/>
  <c r="E50" i="22"/>
  <c r="E51" i="22"/>
  <c r="E48" i="22"/>
  <c r="F47" i="22"/>
  <c r="G47" i="22"/>
  <c r="E47" i="22"/>
  <c r="B4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K38" i="22"/>
  <c r="L38" i="22"/>
  <c r="M38" i="22"/>
  <c r="N38" i="22"/>
  <c r="O38" i="22"/>
  <c r="P38" i="22"/>
  <c r="Q38" i="22"/>
  <c r="R38" i="22"/>
  <c r="S38" i="22"/>
  <c r="T38" i="22"/>
  <c r="U38" i="22"/>
  <c r="V38" i="22"/>
  <c r="W38" i="22"/>
  <c r="X38" i="22"/>
  <c r="Y38" i="22"/>
  <c r="Z38" i="22"/>
  <c r="AA38" i="22"/>
  <c r="AB38" i="22"/>
  <c r="AC38" i="22"/>
  <c r="AD38" i="22"/>
  <c r="AE38" i="22"/>
  <c r="AF38" i="22"/>
  <c r="AG38" i="22"/>
  <c r="AH38" i="22"/>
  <c r="AI38" i="22"/>
  <c r="AJ38" i="22"/>
  <c r="AK38" i="22"/>
  <c r="AL38" i="22"/>
  <c r="AM38" i="22"/>
  <c r="AN38" i="22"/>
  <c r="AO38" i="22"/>
  <c r="AP38" i="22"/>
  <c r="AQ38" i="22"/>
  <c r="AR38" i="22"/>
  <c r="AS38" i="22"/>
  <c r="AT38" i="22"/>
  <c r="AU38" i="22"/>
  <c r="AV38" i="22"/>
  <c r="AW38" i="22"/>
  <c r="K39" i="22"/>
  <c r="L39" i="22"/>
  <c r="M39" i="22"/>
  <c r="N39" i="22"/>
  <c r="O39" i="22"/>
  <c r="P39" i="22"/>
  <c r="Q39" i="22"/>
  <c r="R39" i="22"/>
  <c r="S39" i="22"/>
  <c r="T39" i="22"/>
  <c r="U39" i="22"/>
  <c r="V39" i="22"/>
  <c r="W39" i="22"/>
  <c r="X39" i="22"/>
  <c r="Y39" i="22"/>
  <c r="Z39" i="22"/>
  <c r="AA39" i="22"/>
  <c r="AB39" i="22"/>
  <c r="AC39" i="22"/>
  <c r="AD39" i="22"/>
  <c r="AE39" i="22"/>
  <c r="AF39" i="22"/>
  <c r="AG39" i="22"/>
  <c r="AH39" i="22"/>
  <c r="AI39" i="22"/>
  <c r="AJ39" i="22"/>
  <c r="AK39" i="22"/>
  <c r="AL39" i="22"/>
  <c r="AM39" i="22"/>
  <c r="AN39" i="22"/>
  <c r="AO39" i="22"/>
  <c r="AP39" i="22"/>
  <c r="AQ39" i="22"/>
  <c r="AR39" i="22"/>
  <c r="AS39" i="22"/>
  <c r="AT39" i="22"/>
  <c r="AU39" i="22"/>
  <c r="AV39" i="22"/>
  <c r="AW39"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K42" i="22"/>
  <c r="L42" i="22"/>
  <c r="M42" i="22"/>
  <c r="N42" i="22"/>
  <c r="O42" i="22"/>
  <c r="P42" i="22"/>
  <c r="Q42" i="22"/>
  <c r="R42" i="22"/>
  <c r="S42" i="22"/>
  <c r="T42" i="22"/>
  <c r="U42" i="22"/>
  <c r="V42" i="22"/>
  <c r="W42" i="22"/>
  <c r="X42" i="22"/>
  <c r="Y42" i="22"/>
  <c r="Z42" i="22"/>
  <c r="AA42" i="22"/>
  <c r="AB42" i="22"/>
  <c r="AC42" i="22"/>
  <c r="AD42" i="22"/>
  <c r="AE42" i="22"/>
  <c r="AF42" i="22"/>
  <c r="AG42" i="22"/>
  <c r="AH42" i="22"/>
  <c r="AI42" i="22"/>
  <c r="AJ42" i="22"/>
  <c r="AK42" i="22"/>
  <c r="AL42" i="22"/>
  <c r="AM42" i="22"/>
  <c r="AN42" i="22"/>
  <c r="AO42" i="22"/>
  <c r="AP42" i="22"/>
  <c r="AQ42" i="22"/>
  <c r="AR42" i="22"/>
  <c r="AS42" i="22"/>
  <c r="AT42" i="22"/>
  <c r="AU42" i="22"/>
  <c r="AV42" i="22"/>
  <c r="AW42" i="22"/>
  <c r="K43" i="22"/>
  <c r="L43" i="22"/>
  <c r="M43" i="22"/>
  <c r="N43" i="22"/>
  <c r="O43" i="22"/>
  <c r="P43" i="22"/>
  <c r="Q43" i="22"/>
  <c r="R43" i="22"/>
  <c r="S43" i="22"/>
  <c r="T43" i="22"/>
  <c r="U43" i="22"/>
  <c r="V43" i="22"/>
  <c r="W43" i="22"/>
  <c r="X43" i="22"/>
  <c r="Y43" i="22"/>
  <c r="Z43" i="22"/>
  <c r="AA43" i="22"/>
  <c r="AB43" i="22"/>
  <c r="AC43" i="22"/>
  <c r="AD43" i="22"/>
  <c r="AE43" i="22"/>
  <c r="AF43" i="22"/>
  <c r="AG43" i="22"/>
  <c r="AH43" i="22"/>
  <c r="AI43" i="22"/>
  <c r="AJ43" i="22"/>
  <c r="AK43" i="22"/>
  <c r="AL43" i="22"/>
  <c r="AM43" i="22"/>
  <c r="AN43" i="22"/>
  <c r="AO43" i="22"/>
  <c r="AP43" i="22"/>
  <c r="AQ43" i="22"/>
  <c r="AR43" i="22"/>
  <c r="AS43" i="22"/>
  <c r="AT43" i="22"/>
  <c r="AU43" i="22"/>
  <c r="AV43" i="22"/>
  <c r="AW43" i="22"/>
  <c r="J37" i="22"/>
  <c r="J38" i="22"/>
  <c r="J39" i="22"/>
  <c r="J40" i="22"/>
  <c r="J41" i="22"/>
  <c r="J42" i="22"/>
  <c r="J43" i="22"/>
  <c r="J36" i="22"/>
  <c r="E37" i="22"/>
  <c r="E49" i="26" s="1"/>
  <c r="F37" i="22"/>
  <c r="G37" i="22"/>
  <c r="G49" i="26" s="1"/>
  <c r="E38" i="22"/>
  <c r="E50" i="26" s="1"/>
  <c r="F38" i="22"/>
  <c r="G38" i="22"/>
  <c r="G50" i="26" s="1"/>
  <c r="E39" i="22"/>
  <c r="E51" i="26" s="1"/>
  <c r="F39" i="22"/>
  <c r="G39" i="22"/>
  <c r="G51" i="26" s="1"/>
  <c r="E40" i="22"/>
  <c r="E52" i="26" s="1"/>
  <c r="F40" i="22"/>
  <c r="G40" i="22"/>
  <c r="G52" i="26" s="1"/>
  <c r="E41" i="22"/>
  <c r="E53" i="26" s="1"/>
  <c r="F41" i="22"/>
  <c r="G41" i="22"/>
  <c r="G53" i="26" s="1"/>
  <c r="E42" i="22"/>
  <c r="E54" i="26" s="1"/>
  <c r="F42" i="22"/>
  <c r="G42" i="22"/>
  <c r="G54" i="26" s="1"/>
  <c r="E43" i="22"/>
  <c r="E55" i="26" s="1"/>
  <c r="F43" i="22"/>
  <c r="G43" i="22"/>
  <c r="G55" i="26" s="1"/>
  <c r="F36" i="22"/>
  <c r="G36" i="22"/>
  <c r="G48" i="26" s="1"/>
  <c r="E36" i="22"/>
  <c r="E48" i="26" s="1"/>
  <c r="B35"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K10" i="22"/>
  <c r="L10" i="22"/>
  <c r="M10" i="22"/>
  <c r="N10" i="22"/>
  <c r="O10" i="22"/>
  <c r="P10" i="22"/>
  <c r="Q10" i="22"/>
  <c r="R10" i="22"/>
  <c r="S10" i="22"/>
  <c r="T10" i="22"/>
  <c r="U10" i="22"/>
  <c r="V10" i="22"/>
  <c r="W10" i="22"/>
  <c r="X10" i="22"/>
  <c r="Y10" i="22"/>
  <c r="Z10" i="22"/>
  <c r="AA10" i="22"/>
  <c r="AB10" i="22"/>
  <c r="AC10" i="22"/>
  <c r="AD10" i="22"/>
  <c r="AE10" i="22"/>
  <c r="AF10" i="22"/>
  <c r="AG10" i="22"/>
  <c r="AH10" i="22"/>
  <c r="AI10" i="22"/>
  <c r="AJ10" i="22"/>
  <c r="AK10" i="22"/>
  <c r="AL10" i="22"/>
  <c r="AM10" i="22"/>
  <c r="AN10" i="22"/>
  <c r="AO10" i="22"/>
  <c r="AP10" i="22"/>
  <c r="AQ10" i="22"/>
  <c r="AR10" i="22"/>
  <c r="AS10" i="22"/>
  <c r="AT10" i="22"/>
  <c r="AU10" i="22"/>
  <c r="AV10" i="22"/>
  <c r="AW10" i="22"/>
  <c r="K11" i="22"/>
  <c r="L11" i="22"/>
  <c r="M11" i="22"/>
  <c r="N11" i="22"/>
  <c r="O11" i="22"/>
  <c r="P11" i="22"/>
  <c r="Q11" i="22"/>
  <c r="R11" i="22"/>
  <c r="S11" i="22"/>
  <c r="T11" i="22"/>
  <c r="U11" i="22"/>
  <c r="V11" i="22"/>
  <c r="W11" i="22"/>
  <c r="X11" i="22"/>
  <c r="Y11" i="22"/>
  <c r="Z11" i="22"/>
  <c r="AA11" i="22"/>
  <c r="AB11" i="22"/>
  <c r="AC11" i="22"/>
  <c r="AD11" i="22"/>
  <c r="AE11" i="22"/>
  <c r="AF11" i="22"/>
  <c r="AG11" i="22"/>
  <c r="AH11" i="22"/>
  <c r="AI11" i="22"/>
  <c r="AJ11" i="22"/>
  <c r="AK11" i="22"/>
  <c r="AL11" i="22"/>
  <c r="AM11" i="22"/>
  <c r="AN11" i="22"/>
  <c r="AO11" i="22"/>
  <c r="AP11" i="22"/>
  <c r="AQ11" i="22"/>
  <c r="AR11" i="22"/>
  <c r="AS11" i="22"/>
  <c r="AT11" i="22"/>
  <c r="AU11" i="22"/>
  <c r="AV11" i="22"/>
  <c r="AW11"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K14" i="22"/>
  <c r="L14" i="22"/>
  <c r="M14" i="22"/>
  <c r="N14" i="22"/>
  <c r="O14" i="22"/>
  <c r="P14" i="22"/>
  <c r="Q14" i="22"/>
  <c r="R14" i="22"/>
  <c r="S14" i="22"/>
  <c r="T14" i="22"/>
  <c r="U14" i="22"/>
  <c r="V14" i="22"/>
  <c r="W14" i="22"/>
  <c r="X14" i="22"/>
  <c r="Y14" i="22"/>
  <c r="Z14" i="22"/>
  <c r="AA14" i="22"/>
  <c r="AB14" i="22"/>
  <c r="AC14" i="22"/>
  <c r="AD14" i="22"/>
  <c r="AE14" i="22"/>
  <c r="AF14" i="22"/>
  <c r="AG14" i="22"/>
  <c r="AH14" i="22"/>
  <c r="AI14" i="22"/>
  <c r="AJ14" i="22"/>
  <c r="AK14" i="22"/>
  <c r="AL14" i="22"/>
  <c r="AM14" i="22"/>
  <c r="AN14" i="22"/>
  <c r="AO14" i="22"/>
  <c r="AP14" i="22"/>
  <c r="AQ14" i="22"/>
  <c r="AR14" i="22"/>
  <c r="AS14" i="22"/>
  <c r="AT14" i="22"/>
  <c r="AU14" i="22"/>
  <c r="AV14" i="22"/>
  <c r="AW14" i="22"/>
  <c r="K15" i="22"/>
  <c r="L15" i="22"/>
  <c r="M15" i="22"/>
  <c r="N15" i="22"/>
  <c r="O15" i="22"/>
  <c r="P15" i="22"/>
  <c r="Q15" i="22"/>
  <c r="R15" i="22"/>
  <c r="S15" i="22"/>
  <c r="T15" i="22"/>
  <c r="U15" i="22"/>
  <c r="V15" i="22"/>
  <c r="W15" i="22"/>
  <c r="X15" i="22"/>
  <c r="Y15" i="22"/>
  <c r="Z15" i="22"/>
  <c r="AA15" i="22"/>
  <c r="AB15" i="22"/>
  <c r="AC15" i="22"/>
  <c r="AD15" i="22"/>
  <c r="AE15" i="22"/>
  <c r="AF15" i="22"/>
  <c r="AG15" i="22"/>
  <c r="AH15" i="22"/>
  <c r="AI15" i="22"/>
  <c r="AJ15" i="22"/>
  <c r="AK15" i="22"/>
  <c r="AL15" i="22"/>
  <c r="AM15" i="22"/>
  <c r="AN15" i="22"/>
  <c r="AO15" i="22"/>
  <c r="AP15" i="22"/>
  <c r="AQ15" i="22"/>
  <c r="AR15" i="22"/>
  <c r="AS15" i="22"/>
  <c r="AT15" i="22"/>
  <c r="AU15" i="22"/>
  <c r="AV15" i="22"/>
  <c r="AW15"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K18" i="22"/>
  <c r="L18" i="22"/>
  <c r="M18" i="22"/>
  <c r="N18" i="22"/>
  <c r="O18" i="22"/>
  <c r="P18" i="22"/>
  <c r="Q18" i="22"/>
  <c r="R18" i="22"/>
  <c r="S18" i="22"/>
  <c r="T18" i="22"/>
  <c r="U18" i="22"/>
  <c r="V18" i="22"/>
  <c r="W18" i="22"/>
  <c r="X18" i="22"/>
  <c r="Y18" i="22"/>
  <c r="Z18" i="22"/>
  <c r="AA18" i="22"/>
  <c r="AB18" i="22"/>
  <c r="AC18" i="22"/>
  <c r="AD18" i="22"/>
  <c r="AE18" i="22"/>
  <c r="AF18" i="22"/>
  <c r="AG18" i="22"/>
  <c r="AH18" i="22"/>
  <c r="AI18" i="22"/>
  <c r="AJ18" i="22"/>
  <c r="AK18" i="22"/>
  <c r="AL18" i="22"/>
  <c r="AM18" i="22"/>
  <c r="AN18" i="22"/>
  <c r="AO18" i="22"/>
  <c r="AP18" i="22"/>
  <c r="AQ18" i="22"/>
  <c r="AR18" i="22"/>
  <c r="AS18" i="22"/>
  <c r="AT18" i="22"/>
  <c r="AU18" i="22"/>
  <c r="AV18" i="22"/>
  <c r="AW18" i="22"/>
  <c r="K19" i="22"/>
  <c r="L19" i="22"/>
  <c r="M19" i="22"/>
  <c r="N19" i="22"/>
  <c r="O19" i="22"/>
  <c r="P19" i="22"/>
  <c r="Q19" i="22"/>
  <c r="R19" i="22"/>
  <c r="S19" i="22"/>
  <c r="T19" i="22"/>
  <c r="U19" i="22"/>
  <c r="V19" i="22"/>
  <c r="W19" i="22"/>
  <c r="X19" i="22"/>
  <c r="Y19" i="22"/>
  <c r="Z19" i="22"/>
  <c r="AA19" i="22"/>
  <c r="AB19" i="22"/>
  <c r="AC19" i="22"/>
  <c r="AD19" i="22"/>
  <c r="AE19" i="22"/>
  <c r="AF19" i="22"/>
  <c r="AG19" i="22"/>
  <c r="AH19" i="22"/>
  <c r="AI19" i="22"/>
  <c r="AJ19" i="22"/>
  <c r="AK19" i="22"/>
  <c r="AL19" i="22"/>
  <c r="AM19" i="22"/>
  <c r="AN19" i="22"/>
  <c r="AO19" i="22"/>
  <c r="AP19" i="22"/>
  <c r="AQ19" i="22"/>
  <c r="AR19" i="22"/>
  <c r="AS19" i="22"/>
  <c r="AT19" i="22"/>
  <c r="AU19" i="22"/>
  <c r="AV19" i="22"/>
  <c r="AW19"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K22" i="22"/>
  <c r="L22" i="22"/>
  <c r="M22" i="22"/>
  <c r="N22" i="22"/>
  <c r="O22" i="22"/>
  <c r="P22" i="22"/>
  <c r="Q22" i="22"/>
  <c r="R22" i="22"/>
  <c r="S22" i="22"/>
  <c r="T22" i="22"/>
  <c r="U22" i="22"/>
  <c r="V22" i="22"/>
  <c r="W22" i="22"/>
  <c r="X22" i="22"/>
  <c r="Y22" i="22"/>
  <c r="Z22" i="22"/>
  <c r="AA22" i="22"/>
  <c r="AB22" i="22"/>
  <c r="AC22" i="22"/>
  <c r="AD22" i="22"/>
  <c r="AE22" i="22"/>
  <c r="AF22" i="22"/>
  <c r="AG22" i="22"/>
  <c r="AH22" i="22"/>
  <c r="AI22" i="22"/>
  <c r="AJ22" i="22"/>
  <c r="AK22" i="22"/>
  <c r="AL22" i="22"/>
  <c r="AM22" i="22"/>
  <c r="AN22" i="22"/>
  <c r="AO22" i="22"/>
  <c r="AP22" i="22"/>
  <c r="AQ22" i="22"/>
  <c r="AR22" i="22"/>
  <c r="AS22" i="22"/>
  <c r="AT22" i="22"/>
  <c r="AU22" i="22"/>
  <c r="AV22" i="22"/>
  <c r="AW22" i="22"/>
  <c r="K23" i="22"/>
  <c r="L23" i="22"/>
  <c r="M23" i="22"/>
  <c r="N23" i="22"/>
  <c r="O23" i="22"/>
  <c r="P23" i="22"/>
  <c r="Q23" i="22"/>
  <c r="R23" i="22"/>
  <c r="S23" i="22"/>
  <c r="T23" i="22"/>
  <c r="U23" i="22"/>
  <c r="V23" i="22"/>
  <c r="W23" i="22"/>
  <c r="X23" i="22"/>
  <c r="Y23" i="22"/>
  <c r="Z23" i="22"/>
  <c r="AA23" i="22"/>
  <c r="AB23" i="22"/>
  <c r="AC23" i="22"/>
  <c r="AD23" i="22"/>
  <c r="AE23" i="22"/>
  <c r="AF23" i="22"/>
  <c r="AG23" i="22"/>
  <c r="AH23" i="22"/>
  <c r="AI23" i="22"/>
  <c r="AJ23" i="22"/>
  <c r="AK23" i="22"/>
  <c r="AL23" i="22"/>
  <c r="AM23" i="22"/>
  <c r="AN23" i="22"/>
  <c r="AO23" i="22"/>
  <c r="AP23" i="22"/>
  <c r="AQ23" i="22"/>
  <c r="AR23" i="22"/>
  <c r="AS23" i="22"/>
  <c r="AT23" i="22"/>
  <c r="AU23" i="22"/>
  <c r="AV23" i="22"/>
  <c r="AW23"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K26" i="22"/>
  <c r="L26" i="22"/>
  <c r="M26" i="22"/>
  <c r="N26" i="22"/>
  <c r="O26" i="22"/>
  <c r="P26" i="22"/>
  <c r="Q26" i="22"/>
  <c r="R26" i="22"/>
  <c r="S26" i="22"/>
  <c r="T26" i="22"/>
  <c r="U26" i="22"/>
  <c r="V26" i="22"/>
  <c r="W26" i="22"/>
  <c r="X26" i="22"/>
  <c r="Y26" i="22"/>
  <c r="Z26" i="22"/>
  <c r="AA26" i="22"/>
  <c r="AB26" i="22"/>
  <c r="AC26" i="22"/>
  <c r="AD26" i="22"/>
  <c r="AE26" i="22"/>
  <c r="AF26" i="22"/>
  <c r="AG26" i="22"/>
  <c r="AH26" i="22"/>
  <c r="AI26" i="22"/>
  <c r="AJ26" i="22"/>
  <c r="AK26" i="22"/>
  <c r="AL26" i="22"/>
  <c r="AM26" i="22"/>
  <c r="AN26" i="22"/>
  <c r="AO26" i="22"/>
  <c r="AP26" i="22"/>
  <c r="AQ26" i="22"/>
  <c r="AR26" i="22"/>
  <c r="AS26" i="22"/>
  <c r="AT26" i="22"/>
  <c r="AU26" i="22"/>
  <c r="AV26" i="22"/>
  <c r="AW26" i="22"/>
  <c r="K27" i="22"/>
  <c r="L27" i="22"/>
  <c r="M27" i="22"/>
  <c r="N27" i="22"/>
  <c r="O27" i="22"/>
  <c r="P27" i="22"/>
  <c r="Q27" i="22"/>
  <c r="R27" i="22"/>
  <c r="S27" i="22"/>
  <c r="T27" i="22"/>
  <c r="U27" i="22"/>
  <c r="V27" i="22"/>
  <c r="W27" i="22"/>
  <c r="X27" i="22"/>
  <c r="Y27" i="22"/>
  <c r="Z27" i="22"/>
  <c r="AA27" i="22"/>
  <c r="AB27" i="22"/>
  <c r="AC27" i="22"/>
  <c r="AD27" i="22"/>
  <c r="AE27" i="22"/>
  <c r="AF27" i="22"/>
  <c r="AG27" i="22"/>
  <c r="AH27" i="22"/>
  <c r="AI27" i="22"/>
  <c r="AJ27" i="22"/>
  <c r="AK27" i="22"/>
  <c r="AL27" i="22"/>
  <c r="AM27" i="22"/>
  <c r="AN27" i="22"/>
  <c r="AO27" i="22"/>
  <c r="AP27" i="22"/>
  <c r="AQ27" i="22"/>
  <c r="AR27" i="22"/>
  <c r="AS27" i="22"/>
  <c r="AT27" i="22"/>
  <c r="AU27" i="22"/>
  <c r="AV27" i="22"/>
  <c r="AW27"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K30" i="22"/>
  <c r="L30" i="22"/>
  <c r="M30" i="22"/>
  <c r="N30" i="22"/>
  <c r="O30" i="22"/>
  <c r="P30" i="22"/>
  <c r="Q30" i="22"/>
  <c r="R30" i="22"/>
  <c r="S30" i="22"/>
  <c r="T30" i="22"/>
  <c r="U30" i="22"/>
  <c r="V30" i="22"/>
  <c r="W30" i="22"/>
  <c r="X30" i="22"/>
  <c r="Y30" i="22"/>
  <c r="Z30" i="22"/>
  <c r="AA30" i="22"/>
  <c r="AB30" i="22"/>
  <c r="AC30" i="22"/>
  <c r="AD30" i="22"/>
  <c r="AE30" i="22"/>
  <c r="AF30" i="22"/>
  <c r="AG30" i="22"/>
  <c r="AH30" i="22"/>
  <c r="AI30" i="22"/>
  <c r="AJ30" i="22"/>
  <c r="AK30" i="22"/>
  <c r="AL30" i="22"/>
  <c r="AM30" i="22"/>
  <c r="AN30" i="22"/>
  <c r="AO30" i="22"/>
  <c r="AP30" i="22"/>
  <c r="AQ30" i="22"/>
  <c r="AR30" i="22"/>
  <c r="AS30" i="22"/>
  <c r="AT30" i="22"/>
  <c r="AU30" i="22"/>
  <c r="AV30" i="22"/>
  <c r="AW30" i="22"/>
  <c r="K31" i="22"/>
  <c r="L31" i="22"/>
  <c r="M31" i="22"/>
  <c r="N31" i="22"/>
  <c r="O31" i="22"/>
  <c r="P31" i="22"/>
  <c r="Q31" i="22"/>
  <c r="R31" i="22"/>
  <c r="S31" i="22"/>
  <c r="T31" i="22"/>
  <c r="U31" i="22"/>
  <c r="V31" i="22"/>
  <c r="W31" i="22"/>
  <c r="X31" i="22"/>
  <c r="Y31" i="22"/>
  <c r="Z31" i="22"/>
  <c r="AA31" i="22"/>
  <c r="AB31" i="22"/>
  <c r="AC31" i="22"/>
  <c r="AD31" i="22"/>
  <c r="AE31" i="22"/>
  <c r="AF31" i="22"/>
  <c r="AG31" i="22"/>
  <c r="AH31" i="22"/>
  <c r="AI31" i="22"/>
  <c r="AJ31" i="22"/>
  <c r="AK31" i="22"/>
  <c r="AL31" i="22"/>
  <c r="AM31" i="22"/>
  <c r="AN31" i="22"/>
  <c r="AO31" i="22"/>
  <c r="AP31" i="22"/>
  <c r="AQ31" i="22"/>
  <c r="AR31" i="22"/>
  <c r="AS31" i="22"/>
  <c r="AT31" i="22"/>
  <c r="AU31" i="22"/>
  <c r="AV31" i="22"/>
  <c r="AW31"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J9" i="22"/>
  <c r="J10" i="22"/>
  <c r="J11" i="22"/>
  <c r="J12" i="22"/>
  <c r="J13" i="22"/>
  <c r="J14" i="22"/>
  <c r="J15" i="22"/>
  <c r="J16" i="22"/>
  <c r="J17" i="22"/>
  <c r="J18" i="22"/>
  <c r="J19" i="22"/>
  <c r="J21" i="22"/>
  <c r="J22" i="22"/>
  <c r="J23" i="22"/>
  <c r="J24" i="22"/>
  <c r="J25" i="22"/>
  <c r="J26" i="22"/>
  <c r="J27" i="22"/>
  <c r="J28" i="22"/>
  <c r="J29" i="22"/>
  <c r="J30" i="22"/>
  <c r="J31" i="22"/>
  <c r="J32" i="22"/>
  <c r="J8" i="22"/>
  <c r="F8" i="22"/>
  <c r="G8" i="22"/>
  <c r="F9" i="22"/>
  <c r="G9" i="22"/>
  <c r="F10" i="22"/>
  <c r="G10" i="22"/>
  <c r="F11" i="22"/>
  <c r="G11" i="22"/>
  <c r="F12" i="22"/>
  <c r="G12" i="22"/>
  <c r="F13" i="22"/>
  <c r="G13" i="22"/>
  <c r="F14" i="22"/>
  <c r="G14" i="22"/>
  <c r="F15" i="22"/>
  <c r="G15" i="22"/>
  <c r="F16" i="22"/>
  <c r="G16" i="22"/>
  <c r="F17" i="22"/>
  <c r="G17" i="22"/>
  <c r="F18" i="22"/>
  <c r="G18" i="22"/>
  <c r="F19" i="22"/>
  <c r="G19" i="22"/>
  <c r="F21" i="22"/>
  <c r="G21" i="22"/>
  <c r="F22" i="22"/>
  <c r="G22" i="22"/>
  <c r="F23" i="22"/>
  <c r="G23" i="22"/>
  <c r="F24" i="22"/>
  <c r="G24" i="22"/>
  <c r="F25" i="22"/>
  <c r="G25" i="22"/>
  <c r="F26" i="22"/>
  <c r="G26" i="22"/>
  <c r="F27" i="22"/>
  <c r="G27" i="22"/>
  <c r="F28" i="22"/>
  <c r="G28" i="22"/>
  <c r="F29" i="22"/>
  <c r="G29" i="22"/>
  <c r="F30" i="22"/>
  <c r="G30" i="22"/>
  <c r="F31" i="22"/>
  <c r="G31" i="22"/>
  <c r="F32" i="22"/>
  <c r="G32" i="22"/>
  <c r="E27" i="22"/>
  <c r="E28" i="22"/>
  <c r="E29" i="22"/>
  <c r="E30" i="22"/>
  <c r="E31" i="22"/>
  <c r="E32" i="22"/>
  <c r="E22" i="22"/>
  <c r="E23" i="22"/>
  <c r="E24" i="22"/>
  <c r="E25" i="22"/>
  <c r="E26" i="22"/>
  <c r="E9" i="22"/>
  <c r="E10" i="22"/>
  <c r="E11" i="22"/>
  <c r="E12" i="22"/>
  <c r="E13" i="22"/>
  <c r="E14" i="22"/>
  <c r="E15" i="22"/>
  <c r="E16" i="22"/>
  <c r="E17" i="22"/>
  <c r="E18" i="22"/>
  <c r="E19" i="22"/>
  <c r="E21" i="22"/>
  <c r="E8" i="22"/>
  <c r="B7" i="22"/>
  <c r="AW190" i="30"/>
  <c r="AV190" i="30"/>
  <c r="AU190" i="30"/>
  <c r="AT190" i="30"/>
  <c r="AS190" i="30"/>
  <c r="AR190" i="30"/>
  <c r="AQ190" i="30"/>
  <c r="AP190" i="30"/>
  <c r="AO190" i="30"/>
  <c r="AN190" i="30"/>
  <c r="AM190" i="30"/>
  <c r="AL190" i="30"/>
  <c r="AK190" i="30"/>
  <c r="AJ190" i="30"/>
  <c r="AI190" i="30"/>
  <c r="AH190" i="30"/>
  <c r="AG190" i="30"/>
  <c r="AF190" i="30"/>
  <c r="AE190" i="30"/>
  <c r="AD190" i="30"/>
  <c r="AC190" i="30"/>
  <c r="AB190" i="30"/>
  <c r="AA190" i="30"/>
  <c r="Z190" i="30"/>
  <c r="Y190" i="30"/>
  <c r="X190" i="30"/>
  <c r="W190" i="30"/>
  <c r="V190" i="30"/>
  <c r="U190" i="30"/>
  <c r="T190" i="30"/>
  <c r="S190" i="30"/>
  <c r="R190" i="30"/>
  <c r="Q190" i="30"/>
  <c r="P190" i="30"/>
  <c r="O190" i="30"/>
  <c r="N190" i="30"/>
  <c r="M190" i="30"/>
  <c r="L190" i="30"/>
  <c r="K190" i="30"/>
  <c r="J190" i="30"/>
  <c r="AW154" i="30"/>
  <c r="AV154" i="30"/>
  <c r="AU154" i="30"/>
  <c r="AT154" i="30"/>
  <c r="AS154" i="30"/>
  <c r="AR154" i="30"/>
  <c r="AQ154" i="30"/>
  <c r="AP154" i="30"/>
  <c r="AO154" i="30"/>
  <c r="AN154" i="30"/>
  <c r="AM154" i="30"/>
  <c r="AL154" i="30"/>
  <c r="AK154" i="30"/>
  <c r="AJ154" i="30"/>
  <c r="AI154" i="30"/>
  <c r="AH154" i="30"/>
  <c r="AG154" i="30"/>
  <c r="AF154" i="30"/>
  <c r="AE154" i="30"/>
  <c r="AD154" i="30"/>
  <c r="AC154" i="30"/>
  <c r="AB154" i="30"/>
  <c r="AA154" i="30"/>
  <c r="Z154" i="30"/>
  <c r="Y154" i="30"/>
  <c r="X154" i="30"/>
  <c r="W154" i="30"/>
  <c r="V154" i="30"/>
  <c r="U154" i="30"/>
  <c r="T154" i="30"/>
  <c r="S154" i="30"/>
  <c r="R154" i="30"/>
  <c r="Q154" i="30"/>
  <c r="P154" i="30"/>
  <c r="O154" i="30"/>
  <c r="N154" i="30"/>
  <c r="M154" i="30"/>
  <c r="L154" i="30"/>
  <c r="K154" i="30"/>
  <c r="J154" i="30"/>
  <c r="AW118" i="30"/>
  <c r="AV118" i="30"/>
  <c r="AU118" i="30"/>
  <c r="AT118" i="30"/>
  <c r="AS118" i="30"/>
  <c r="AR118" i="30"/>
  <c r="AQ118" i="30"/>
  <c r="AP118" i="30"/>
  <c r="AO118" i="30"/>
  <c r="AN118" i="30"/>
  <c r="AM118" i="30"/>
  <c r="AL118" i="30"/>
  <c r="AK118" i="30"/>
  <c r="AJ118" i="30"/>
  <c r="AI118" i="30"/>
  <c r="AH118" i="30"/>
  <c r="AG118" i="30"/>
  <c r="AF118" i="30"/>
  <c r="AE118" i="30"/>
  <c r="AD118" i="30"/>
  <c r="AC118" i="30"/>
  <c r="AB118" i="30"/>
  <c r="AA118" i="30"/>
  <c r="Z118" i="30"/>
  <c r="Y118" i="30"/>
  <c r="X118" i="30"/>
  <c r="W118" i="30"/>
  <c r="V118" i="30"/>
  <c r="U118" i="30"/>
  <c r="T118" i="30"/>
  <c r="S118" i="30"/>
  <c r="R118" i="30"/>
  <c r="Q118" i="30"/>
  <c r="P118" i="30"/>
  <c r="O118" i="30"/>
  <c r="N118" i="30"/>
  <c r="M118" i="30"/>
  <c r="L118" i="30"/>
  <c r="K118" i="30"/>
  <c r="J118" i="30"/>
  <c r="F25" i="30"/>
  <c r="F19" i="30"/>
  <c r="F13" i="30"/>
  <c r="F8" i="30"/>
  <c r="F7" i="30"/>
  <c r="U190" i="41" l="1"/>
  <c r="AC190" i="41"/>
  <c r="AL173" i="41"/>
  <c r="AM173" i="41"/>
  <c r="M232" i="40"/>
  <c r="M232" i="41" s="1"/>
  <c r="Y190" i="41"/>
  <c r="AE173" i="41"/>
  <c r="T199" i="41"/>
  <c r="P156" i="41"/>
  <c r="AJ56" i="40"/>
  <c r="AJ160" i="41"/>
  <c r="O173" i="41"/>
  <c r="AV205" i="26"/>
  <c r="AH160" i="41"/>
  <c r="U203" i="41"/>
  <c r="R160" i="41"/>
  <c r="N62" i="40"/>
  <c r="U56" i="40"/>
  <c r="AL62" i="40"/>
  <c r="AJ113" i="31"/>
  <c r="T113" i="31"/>
  <c r="J56" i="40"/>
  <c r="H65" i="31"/>
  <c r="J112" i="31"/>
  <c r="AU56" i="40"/>
  <c r="AP62" i="40"/>
  <c r="AT119" i="40"/>
  <c r="R119" i="40"/>
  <c r="J119" i="40"/>
  <c r="N119" i="40"/>
  <c r="AH62" i="40"/>
  <c r="O205" i="40"/>
  <c r="AF203" i="41"/>
  <c r="AE56" i="40"/>
  <c r="Y173" i="41"/>
  <c r="AS232" i="40"/>
  <c r="AS232" i="41" s="1"/>
  <c r="AK232" i="40"/>
  <c r="AK232" i="41" s="1"/>
  <c r="AV186" i="41"/>
  <c r="A180" i="26"/>
  <c r="A180" i="40"/>
  <c r="A180" i="41"/>
  <c r="A210" i="26"/>
  <c r="A210" i="41"/>
  <c r="A210" i="40"/>
  <c r="AV156" i="41"/>
  <c r="P186" i="41"/>
  <c r="A150" i="26"/>
  <c r="A150" i="41"/>
  <c r="A150" i="40"/>
  <c r="AW173" i="41"/>
  <c r="N173" i="41"/>
  <c r="AO173" i="41"/>
  <c r="M190" i="41"/>
  <c r="AF205" i="26"/>
  <c r="P205" i="26"/>
  <c r="P160" i="41"/>
  <c r="AK205" i="40"/>
  <c r="U205" i="40"/>
  <c r="AE205" i="40"/>
  <c r="AU205" i="40"/>
  <c r="AB205" i="40"/>
  <c r="AF160" i="41"/>
  <c r="N205" i="40"/>
  <c r="AD205" i="40"/>
  <c r="AT205" i="40"/>
  <c r="W205" i="40"/>
  <c r="K205" i="40"/>
  <c r="AN106" i="31"/>
  <c r="AN138" i="40"/>
  <c r="AU106" i="31"/>
  <c r="AU138" i="40"/>
  <c r="AH106" i="31"/>
  <c r="AH138" i="40"/>
  <c r="AW134" i="40"/>
  <c r="AW62" i="40"/>
  <c r="J169" i="41"/>
  <c r="AB160" i="41"/>
  <c r="M173" i="41"/>
  <c r="T160" i="41"/>
  <c r="AS205" i="40"/>
  <c r="AC205" i="40"/>
  <c r="M205" i="40"/>
  <c r="R205" i="40"/>
  <c r="AH205" i="40"/>
  <c r="L205" i="40"/>
  <c r="AR205" i="40"/>
  <c r="X205" i="40"/>
  <c r="AJ134" i="40"/>
  <c r="AJ62" i="40"/>
  <c r="T62" i="40"/>
  <c r="T134" i="40"/>
  <c r="AQ134" i="40"/>
  <c r="AQ62" i="40"/>
  <c r="AA134" i="40"/>
  <c r="AA62" i="40"/>
  <c r="K134" i="40"/>
  <c r="K62" i="40"/>
  <c r="AG134" i="40"/>
  <c r="AG62" i="40"/>
  <c r="Q134" i="40"/>
  <c r="Q62" i="40"/>
  <c r="AO128" i="40"/>
  <c r="AO56" i="40"/>
  <c r="Q128" i="40"/>
  <c r="Q56" i="40"/>
  <c r="AN128" i="40"/>
  <c r="AN56" i="40"/>
  <c r="P128" i="40"/>
  <c r="P56" i="40"/>
  <c r="AI128" i="40"/>
  <c r="AI56" i="40"/>
  <c r="K128" i="40"/>
  <c r="K56" i="40"/>
  <c r="AD128" i="40"/>
  <c r="AD56" i="40"/>
  <c r="AA173" i="41"/>
  <c r="AS160" i="41"/>
  <c r="M160" i="41"/>
  <c r="AW199" i="41"/>
  <c r="AR190" i="41"/>
  <c r="X190" i="41"/>
  <c r="AM186" i="41"/>
  <c r="O186" i="41"/>
  <c r="AT160" i="41"/>
  <c r="N160" i="41"/>
  <c r="AI186" i="41"/>
  <c r="K156" i="41"/>
  <c r="AO160" i="41"/>
  <c r="X186" i="41"/>
  <c r="AK199" i="41"/>
  <c r="AF190" i="41"/>
  <c r="AR173" i="41"/>
  <c r="AJ173" i="41"/>
  <c r="AB173" i="41"/>
  <c r="T173" i="41"/>
  <c r="L173" i="41"/>
  <c r="AG160" i="41"/>
  <c r="AH199" i="41"/>
  <c r="L199" i="41"/>
  <c r="AL199" i="41"/>
  <c r="AF199" i="41"/>
  <c r="Q203" i="41"/>
  <c r="AT232" i="40"/>
  <c r="AT232" i="41" s="1"/>
  <c r="AT216" i="41"/>
  <c r="W232" i="40"/>
  <c r="W232" i="41" s="1"/>
  <c r="W216" i="41"/>
  <c r="AM232" i="40"/>
  <c r="AM232" i="41" s="1"/>
  <c r="AM216" i="41"/>
  <c r="L232" i="40"/>
  <c r="L232" i="41" s="1"/>
  <c r="L216" i="41"/>
  <c r="T232" i="40"/>
  <c r="T232" i="41" s="1"/>
  <c r="T216" i="41"/>
  <c r="AB232" i="40"/>
  <c r="AB232" i="41" s="1"/>
  <c r="AB216" i="41"/>
  <c r="AJ232" i="40"/>
  <c r="AJ232" i="41" s="1"/>
  <c r="AJ216" i="41"/>
  <c r="AR232" i="40"/>
  <c r="AR232" i="41" s="1"/>
  <c r="AR216" i="41"/>
  <c r="Q232" i="40"/>
  <c r="Q232" i="41" s="1"/>
  <c r="Q216" i="41"/>
  <c r="AG232" i="40"/>
  <c r="AG232" i="41" s="1"/>
  <c r="AG216" i="41"/>
  <c r="AW232" i="40"/>
  <c r="AW232" i="41" s="1"/>
  <c r="AW216" i="41"/>
  <c r="AC232" i="40"/>
  <c r="AC232" i="41" s="1"/>
  <c r="J232" i="40"/>
  <c r="J232" i="41" s="1"/>
  <c r="AM92" i="40"/>
  <c r="W92" i="40"/>
  <c r="AQ92" i="40"/>
  <c r="AI92" i="40"/>
  <c r="AA92" i="40"/>
  <c r="S92" i="40"/>
  <c r="K92" i="40"/>
  <c r="AS20" i="40"/>
  <c r="AK20" i="40"/>
  <c r="AC20" i="40"/>
  <c r="U20" i="40"/>
  <c r="M20" i="40"/>
  <c r="AV92" i="40"/>
  <c r="AN92" i="40"/>
  <c r="AF92" i="40"/>
  <c r="X92" i="40"/>
  <c r="P92" i="40"/>
  <c r="AG106" i="31"/>
  <c r="AG138" i="40"/>
  <c r="AW106" i="31"/>
  <c r="AW138" i="40"/>
  <c r="AM106" i="31"/>
  <c r="AM138" i="40"/>
  <c r="AT106" i="31"/>
  <c r="AT138" i="40"/>
  <c r="Q173" i="41"/>
  <c r="X160" i="41"/>
  <c r="AV160" i="41"/>
  <c r="AO205" i="40"/>
  <c r="Y205" i="40"/>
  <c r="AQ205" i="40"/>
  <c r="V205" i="40"/>
  <c r="AL205" i="40"/>
  <c r="AM205" i="40"/>
  <c r="T205" i="40"/>
  <c r="J205" i="40"/>
  <c r="AN205" i="40"/>
  <c r="AV134" i="40"/>
  <c r="AV62" i="40"/>
  <c r="AF134" i="40"/>
  <c r="AF62" i="40"/>
  <c r="P134" i="40"/>
  <c r="P62" i="40"/>
  <c r="AM134" i="40"/>
  <c r="AM62" i="40"/>
  <c r="W134" i="40"/>
  <c r="W62" i="40"/>
  <c r="AT134" i="40"/>
  <c r="AT62" i="40"/>
  <c r="AC134" i="40"/>
  <c r="AC62" i="40"/>
  <c r="M134" i="40"/>
  <c r="M62" i="40"/>
  <c r="AG128" i="40"/>
  <c r="AG56" i="40"/>
  <c r="M128" i="40"/>
  <c r="M56" i="40"/>
  <c r="AF128" i="40"/>
  <c r="AF56" i="40"/>
  <c r="L128" i="40"/>
  <c r="L56" i="40"/>
  <c r="AA128" i="40"/>
  <c r="AA56" i="40"/>
  <c r="AT128" i="40"/>
  <c r="AT56" i="40"/>
  <c r="V128" i="40"/>
  <c r="V56" i="40"/>
  <c r="S173" i="41"/>
  <c r="AK160" i="41"/>
  <c r="Y199" i="41"/>
  <c r="AN190" i="41"/>
  <c r="T190" i="41"/>
  <c r="AE186" i="41"/>
  <c r="K186" i="41"/>
  <c r="AL160" i="41"/>
  <c r="AQ156" i="41"/>
  <c r="AU156" i="41"/>
  <c r="AE156" i="41"/>
  <c r="AQ160" i="41"/>
  <c r="AI160" i="41"/>
  <c r="W160" i="41"/>
  <c r="K160" i="41"/>
  <c r="AI156" i="41"/>
  <c r="Y160" i="41"/>
  <c r="AN186" i="41"/>
  <c r="Q160" i="41"/>
  <c r="AD186" i="41"/>
  <c r="X199" i="41"/>
  <c r="Y203" i="41"/>
  <c r="AB199" i="41"/>
  <c r="M203" i="41"/>
  <c r="AE160" i="41"/>
  <c r="AV199" i="41"/>
  <c r="AG203" i="41"/>
  <c r="J199" i="41"/>
  <c r="AL232" i="40"/>
  <c r="AL232" i="41" s="1"/>
  <c r="S232" i="40"/>
  <c r="S232" i="41" s="1"/>
  <c r="AQ232" i="40"/>
  <c r="AQ232" i="41" s="1"/>
  <c r="AI232" i="40"/>
  <c r="AI232" i="41" s="1"/>
  <c r="U232" i="40"/>
  <c r="U232" i="41" s="1"/>
  <c r="AQ20" i="40"/>
  <c r="AI20" i="40"/>
  <c r="AA20" i="40"/>
  <c r="S20" i="40"/>
  <c r="K20" i="40"/>
  <c r="AP92" i="40"/>
  <c r="AP136" i="40" s="1"/>
  <c r="AH92" i="40"/>
  <c r="Z92" i="40"/>
  <c r="Z136" i="40" s="1"/>
  <c r="Z140" i="40" s="1"/>
  <c r="Z146" i="40" s="1"/>
  <c r="R92" i="40"/>
  <c r="J92" i="40"/>
  <c r="J136" i="40" s="1"/>
  <c r="J140" i="40" s="1"/>
  <c r="J146" i="40" s="1"/>
  <c r="AT20" i="40"/>
  <c r="AD20" i="40"/>
  <c r="AD64" i="40" s="1"/>
  <c r="N20" i="40"/>
  <c r="AW20" i="40"/>
  <c r="AO92" i="40"/>
  <c r="AG20" i="40"/>
  <c r="Y92" i="40"/>
  <c r="Q20" i="40"/>
  <c r="AR20" i="40"/>
  <c r="AJ20" i="40"/>
  <c r="AB20" i="40"/>
  <c r="T20" i="40"/>
  <c r="L20" i="40"/>
  <c r="AO106" i="31"/>
  <c r="AO138" i="40"/>
  <c r="AV106" i="31"/>
  <c r="AV138" i="40"/>
  <c r="AP106" i="31"/>
  <c r="AP138" i="40"/>
  <c r="AS134" i="40"/>
  <c r="AS62" i="40"/>
  <c r="AR160" i="41"/>
  <c r="AN160" i="41"/>
  <c r="Z205" i="40"/>
  <c r="AP205" i="40"/>
  <c r="AR62" i="40"/>
  <c r="AR134" i="40"/>
  <c r="AB134" i="40"/>
  <c r="AB62" i="40"/>
  <c r="L62" i="40"/>
  <c r="L134" i="40"/>
  <c r="AI134" i="40"/>
  <c r="AI62" i="40"/>
  <c r="S134" i="40"/>
  <c r="S62" i="40"/>
  <c r="P205" i="40"/>
  <c r="Y134" i="40"/>
  <c r="Y62" i="40"/>
  <c r="AW128" i="40"/>
  <c r="AW56" i="40"/>
  <c r="AC128" i="40"/>
  <c r="AC56" i="40"/>
  <c r="AV128" i="40"/>
  <c r="AV56" i="40"/>
  <c r="AB128" i="40"/>
  <c r="AB56" i="40"/>
  <c r="AQ128" i="40"/>
  <c r="AQ56" i="40"/>
  <c r="W128" i="40"/>
  <c r="W56" i="40"/>
  <c r="AL128" i="40"/>
  <c r="AL56" i="40"/>
  <c r="R128" i="40"/>
  <c r="R56" i="40"/>
  <c r="K173" i="41"/>
  <c r="AC160" i="41"/>
  <c r="AO199" i="41"/>
  <c r="Q199" i="41"/>
  <c r="AJ190" i="41"/>
  <c r="L190" i="41"/>
  <c r="AU186" i="41"/>
  <c r="AD160" i="41"/>
  <c r="AM156" i="41"/>
  <c r="W156" i="41"/>
  <c r="V186" i="41"/>
  <c r="AU160" i="41"/>
  <c r="N186" i="41"/>
  <c r="U199" i="41"/>
  <c r="AV190" i="41"/>
  <c r="P190" i="41"/>
  <c r="AV173" i="41"/>
  <c r="AN173" i="41"/>
  <c r="AF173" i="41"/>
  <c r="O160" i="41"/>
  <c r="AN199" i="41"/>
  <c r="AO203" i="41"/>
  <c r="AR199" i="41"/>
  <c r="AC203" i="41"/>
  <c r="Z199" i="41"/>
  <c r="AW203" i="41"/>
  <c r="W173" i="41"/>
  <c r="Z232" i="40"/>
  <c r="Z232" i="41" s="1"/>
  <c r="Z216" i="41"/>
  <c r="O232" i="40"/>
  <c r="O232" i="41" s="1"/>
  <c r="O216" i="41"/>
  <c r="AE232" i="40"/>
  <c r="AE232" i="41" s="1"/>
  <c r="AE216" i="41"/>
  <c r="AU232" i="40"/>
  <c r="AU232" i="41" s="1"/>
  <c r="AU216" i="41"/>
  <c r="P232" i="40"/>
  <c r="P232" i="41" s="1"/>
  <c r="P216" i="41"/>
  <c r="X232" i="40"/>
  <c r="X232" i="41" s="1"/>
  <c r="X216" i="41"/>
  <c r="AF232" i="40"/>
  <c r="AF232" i="41" s="1"/>
  <c r="AF216" i="41"/>
  <c r="AN232" i="40"/>
  <c r="AN232" i="41" s="1"/>
  <c r="AN216" i="41"/>
  <c r="AV232" i="40"/>
  <c r="AV232" i="41" s="1"/>
  <c r="AV216" i="41"/>
  <c r="Y232" i="40"/>
  <c r="Y232" i="41" s="1"/>
  <c r="Y216" i="41"/>
  <c r="AO232" i="40"/>
  <c r="AO232" i="41" s="1"/>
  <c r="AO216" i="41"/>
  <c r="R232" i="40"/>
  <c r="R232" i="41" s="1"/>
  <c r="K232" i="40"/>
  <c r="K232" i="41" s="1"/>
  <c r="AH232" i="40"/>
  <c r="AH232" i="41" s="1"/>
  <c r="AP232" i="40"/>
  <c r="AP232" i="41" s="1"/>
  <c r="AA232" i="40"/>
  <c r="AA232" i="41" s="1"/>
  <c r="AU92" i="40"/>
  <c r="AE92" i="40"/>
  <c r="O92" i="40"/>
  <c r="AL20" i="40"/>
  <c r="AL64" i="40" s="1"/>
  <c r="V20" i="40"/>
  <c r="V64" i="40" s="1"/>
  <c r="AW92" i="40"/>
  <c r="AO20" i="40"/>
  <c r="AG92" i="40"/>
  <c r="Y20" i="40"/>
  <c r="Q92" i="40"/>
  <c r="AR92" i="40"/>
  <c r="AJ92" i="40"/>
  <c r="AB92" i="40"/>
  <c r="T92" i="40"/>
  <c r="L92" i="40"/>
  <c r="AO134" i="40"/>
  <c r="AO62" i="40"/>
  <c r="AL106" i="31"/>
  <c r="AL138" i="40"/>
  <c r="AK134" i="40"/>
  <c r="AK62" i="40"/>
  <c r="L160" i="41"/>
  <c r="AJ205" i="40"/>
  <c r="AN134" i="40"/>
  <c r="AN62" i="40"/>
  <c r="X134" i="40"/>
  <c r="X62" i="40"/>
  <c r="AU134" i="40"/>
  <c r="AU62" i="40"/>
  <c r="AE134" i="40"/>
  <c r="AE62" i="40"/>
  <c r="O134" i="40"/>
  <c r="O62" i="40"/>
  <c r="AV205" i="40"/>
  <c r="AV205" i="41" s="1"/>
  <c r="U134" i="40"/>
  <c r="U62" i="40"/>
  <c r="AS128" i="40"/>
  <c r="AS56" i="40"/>
  <c r="Y128" i="40"/>
  <c r="Y56" i="40"/>
  <c r="AR128" i="40"/>
  <c r="AR56" i="40"/>
  <c r="X128" i="40"/>
  <c r="X56" i="40"/>
  <c r="AM128" i="40"/>
  <c r="AM56" i="40"/>
  <c r="S128" i="40"/>
  <c r="S56" i="40"/>
  <c r="AH128" i="40"/>
  <c r="AH56" i="40"/>
  <c r="N128" i="40"/>
  <c r="N56" i="40"/>
  <c r="U160" i="41"/>
  <c r="AG199" i="41"/>
  <c r="AB190" i="41"/>
  <c r="AQ186" i="41"/>
  <c r="W186" i="41"/>
  <c r="V160" i="41"/>
  <c r="O156" i="41"/>
  <c r="S156" i="41"/>
  <c r="AL186" i="41"/>
  <c r="AM160" i="41"/>
  <c r="AA160" i="41"/>
  <c r="S160" i="41"/>
  <c r="U186" i="41"/>
  <c r="AA156" i="41"/>
  <c r="AT186" i="41"/>
  <c r="AW160" i="41"/>
  <c r="P205" i="41"/>
  <c r="R199" i="41"/>
  <c r="V199" i="41"/>
  <c r="AS203" i="41"/>
  <c r="AP199" i="41"/>
  <c r="N232" i="40"/>
  <c r="N232" i="41" s="1"/>
  <c r="V232" i="40"/>
  <c r="V232" i="41" s="1"/>
  <c r="AD232" i="40"/>
  <c r="AD232" i="41" s="1"/>
  <c r="AU20" i="40"/>
  <c r="AM20" i="40"/>
  <c r="AE20" i="40"/>
  <c r="W20" i="40"/>
  <c r="O20" i="40"/>
  <c r="AT92" i="40"/>
  <c r="AL92" i="40"/>
  <c r="AL136" i="40" s="1"/>
  <c r="AL140" i="40" s="1"/>
  <c r="AL146" i="40" s="1"/>
  <c r="AD92" i="40"/>
  <c r="AD136" i="40" s="1"/>
  <c r="AD140" i="40" s="1"/>
  <c r="AD146" i="40" s="1"/>
  <c r="V92" i="40"/>
  <c r="N92" i="40"/>
  <c r="AP20" i="40"/>
  <c r="AH20" i="40"/>
  <c r="AH64" i="40" s="1"/>
  <c r="Z20" i="40"/>
  <c r="Z64" i="40" s="1"/>
  <c r="R20" i="40"/>
  <c r="J20" i="40"/>
  <c r="AS92" i="40"/>
  <c r="AK92" i="40"/>
  <c r="AC92" i="40"/>
  <c r="U92" i="40"/>
  <c r="M92" i="40"/>
  <c r="AF205" i="40"/>
  <c r="AV20" i="40"/>
  <c r="AN20" i="40"/>
  <c r="AF20" i="40"/>
  <c r="X20" i="40"/>
  <c r="P20" i="40"/>
  <c r="U205" i="26"/>
  <c r="U205" i="41" s="1"/>
  <c r="E32" i="26"/>
  <c r="E104" i="26"/>
  <c r="E100" i="26"/>
  <c r="E28" i="26"/>
  <c r="E24" i="26"/>
  <c r="E96" i="26"/>
  <c r="E38" i="26"/>
  <c r="E110" i="26"/>
  <c r="E117" i="26"/>
  <c r="E45" i="26"/>
  <c r="E113" i="26"/>
  <c r="E41" i="26"/>
  <c r="J116" i="26"/>
  <c r="J116" i="41" s="1"/>
  <c r="J44" i="26"/>
  <c r="J44" i="41" s="1"/>
  <c r="J40" i="26"/>
  <c r="J40" i="41" s="1"/>
  <c r="J112" i="26"/>
  <c r="J112" i="41" s="1"/>
  <c r="J36" i="26"/>
  <c r="J36" i="41" s="1"/>
  <c r="J108" i="26"/>
  <c r="J108" i="41" s="1"/>
  <c r="J103" i="26"/>
  <c r="J103" i="41" s="1"/>
  <c r="J31" i="26"/>
  <c r="J31" i="41" s="1"/>
  <c r="J99" i="26"/>
  <c r="J99" i="41" s="1"/>
  <c r="J27" i="26"/>
  <c r="J27" i="41" s="1"/>
  <c r="J95" i="26"/>
  <c r="J95" i="41" s="1"/>
  <c r="J23" i="26"/>
  <c r="J23" i="41" s="1"/>
  <c r="AT46" i="26"/>
  <c r="AT46" i="41" s="1"/>
  <c r="AT118" i="26"/>
  <c r="AT118" i="41" s="1"/>
  <c r="AP46" i="26"/>
  <c r="AP46" i="41" s="1"/>
  <c r="AP118" i="26"/>
  <c r="AP118" i="41" s="1"/>
  <c r="AL46" i="26"/>
  <c r="AL46" i="41" s="1"/>
  <c r="AL118" i="26"/>
  <c r="AL118" i="41" s="1"/>
  <c r="AH46" i="26"/>
  <c r="AH46" i="41" s="1"/>
  <c r="AH118" i="26"/>
  <c r="AH118" i="41" s="1"/>
  <c r="AD46" i="26"/>
  <c r="AD46" i="41" s="1"/>
  <c r="AD118" i="26"/>
  <c r="AD118" i="41" s="1"/>
  <c r="Z46" i="26"/>
  <c r="Z46" i="41" s="1"/>
  <c r="Z118" i="26"/>
  <c r="Z118" i="41" s="1"/>
  <c r="V46" i="26"/>
  <c r="V46" i="41" s="1"/>
  <c r="V118" i="26"/>
  <c r="V118" i="41" s="1"/>
  <c r="R46" i="26"/>
  <c r="R46" i="41" s="1"/>
  <c r="R118" i="26"/>
  <c r="R118" i="41" s="1"/>
  <c r="N46" i="26"/>
  <c r="N46" i="41" s="1"/>
  <c r="N118" i="26"/>
  <c r="N118" i="41" s="1"/>
  <c r="AW45" i="26"/>
  <c r="AW45" i="41" s="1"/>
  <c r="AW117" i="26"/>
  <c r="AW117" i="41" s="1"/>
  <c r="AS45" i="26"/>
  <c r="AS45" i="41" s="1"/>
  <c r="AS117" i="26"/>
  <c r="AS117" i="41" s="1"/>
  <c r="AO45" i="26"/>
  <c r="AO45" i="41" s="1"/>
  <c r="AO117" i="26"/>
  <c r="AO117" i="41" s="1"/>
  <c r="AK45" i="26"/>
  <c r="AK45" i="41" s="1"/>
  <c r="AK117" i="26"/>
  <c r="AK117" i="41" s="1"/>
  <c r="AG45" i="26"/>
  <c r="AG45" i="41" s="1"/>
  <c r="AG117" i="26"/>
  <c r="AG117" i="41" s="1"/>
  <c r="AC45" i="26"/>
  <c r="AC45" i="41" s="1"/>
  <c r="AC117" i="26"/>
  <c r="AC117" i="41" s="1"/>
  <c r="Y45" i="26"/>
  <c r="Y45" i="41" s="1"/>
  <c r="Y117" i="26"/>
  <c r="Y117" i="41" s="1"/>
  <c r="U45" i="26"/>
  <c r="U45" i="41" s="1"/>
  <c r="U117" i="26"/>
  <c r="U117" i="41" s="1"/>
  <c r="Q45" i="26"/>
  <c r="Q45" i="41" s="1"/>
  <c r="Q117" i="26"/>
  <c r="Q117" i="41" s="1"/>
  <c r="M45" i="26"/>
  <c r="M45" i="41" s="1"/>
  <c r="M117" i="26"/>
  <c r="M117" i="41" s="1"/>
  <c r="AV44" i="26"/>
  <c r="AV44" i="41" s="1"/>
  <c r="AV116" i="26"/>
  <c r="AV116" i="41" s="1"/>
  <c r="AR44" i="26"/>
  <c r="AR44" i="41" s="1"/>
  <c r="AR116" i="26"/>
  <c r="AR116" i="41" s="1"/>
  <c r="AN44" i="26"/>
  <c r="AN44" i="41" s="1"/>
  <c r="AN116" i="26"/>
  <c r="AN116" i="41" s="1"/>
  <c r="AJ44" i="26"/>
  <c r="AJ44" i="41" s="1"/>
  <c r="AJ116" i="26"/>
  <c r="AJ116" i="41" s="1"/>
  <c r="AF44" i="26"/>
  <c r="AF44" i="41" s="1"/>
  <c r="AF116" i="26"/>
  <c r="AF116" i="41" s="1"/>
  <c r="AB44" i="26"/>
  <c r="AB44" i="41" s="1"/>
  <c r="AB116" i="26"/>
  <c r="AB116" i="41" s="1"/>
  <c r="X44" i="26"/>
  <c r="X44" i="41" s="1"/>
  <c r="X116" i="26"/>
  <c r="X116" i="41" s="1"/>
  <c r="T44" i="26"/>
  <c r="T44" i="41" s="1"/>
  <c r="T116" i="26"/>
  <c r="T116" i="41" s="1"/>
  <c r="P44" i="26"/>
  <c r="P44" i="41" s="1"/>
  <c r="P116" i="26"/>
  <c r="P116" i="41" s="1"/>
  <c r="L44" i="26"/>
  <c r="L44" i="41" s="1"/>
  <c r="L116" i="26"/>
  <c r="L116" i="41" s="1"/>
  <c r="AU43" i="26"/>
  <c r="AU43" i="41" s="1"/>
  <c r="AU115" i="26"/>
  <c r="AU115" i="41" s="1"/>
  <c r="AQ43" i="26"/>
  <c r="AQ43" i="41" s="1"/>
  <c r="AQ115" i="26"/>
  <c r="AQ115" i="41" s="1"/>
  <c r="AM43" i="26"/>
  <c r="AM43" i="41" s="1"/>
  <c r="AM115" i="26"/>
  <c r="AM115" i="41" s="1"/>
  <c r="AI43" i="26"/>
  <c r="AI43" i="41" s="1"/>
  <c r="AI115" i="26"/>
  <c r="AI115" i="41" s="1"/>
  <c r="AE43" i="26"/>
  <c r="AE43" i="41" s="1"/>
  <c r="AE115" i="26"/>
  <c r="AE115" i="41" s="1"/>
  <c r="AA43" i="26"/>
  <c r="AA43" i="41" s="1"/>
  <c r="AA115" i="26"/>
  <c r="AA115" i="41" s="1"/>
  <c r="W43" i="26"/>
  <c r="W43" i="41" s="1"/>
  <c r="W115" i="26"/>
  <c r="W115" i="41" s="1"/>
  <c r="S43" i="26"/>
  <c r="S43" i="41" s="1"/>
  <c r="S115" i="26"/>
  <c r="S115" i="41" s="1"/>
  <c r="O43" i="26"/>
  <c r="O43" i="41" s="1"/>
  <c r="O115" i="26"/>
  <c r="O115" i="41" s="1"/>
  <c r="K43" i="26"/>
  <c r="K43" i="41" s="1"/>
  <c r="K115" i="26"/>
  <c r="K115" i="41" s="1"/>
  <c r="AT42" i="26"/>
  <c r="AT42" i="41" s="1"/>
  <c r="AT114" i="26"/>
  <c r="AT114" i="41" s="1"/>
  <c r="AP42" i="26"/>
  <c r="AP42" i="41" s="1"/>
  <c r="AP114" i="26"/>
  <c r="AP114" i="41" s="1"/>
  <c r="AL42" i="26"/>
  <c r="AL42" i="41" s="1"/>
  <c r="AL114" i="26"/>
  <c r="AL114" i="41" s="1"/>
  <c r="AH42" i="26"/>
  <c r="AH42" i="41" s="1"/>
  <c r="AH114" i="26"/>
  <c r="AH114" i="41" s="1"/>
  <c r="AD42" i="26"/>
  <c r="AD42" i="41" s="1"/>
  <c r="AD114" i="26"/>
  <c r="AD114" i="41" s="1"/>
  <c r="Z42" i="26"/>
  <c r="Z42" i="41" s="1"/>
  <c r="Z114" i="26"/>
  <c r="Z114" i="41" s="1"/>
  <c r="V42" i="26"/>
  <c r="V42" i="41" s="1"/>
  <c r="V114" i="26"/>
  <c r="V114" i="41" s="1"/>
  <c r="R42" i="26"/>
  <c r="R42" i="41" s="1"/>
  <c r="R114" i="26"/>
  <c r="R114" i="41" s="1"/>
  <c r="N42" i="26"/>
  <c r="N42" i="41" s="1"/>
  <c r="N114" i="26"/>
  <c r="N114" i="41" s="1"/>
  <c r="AW41" i="26"/>
  <c r="AW41" i="41" s="1"/>
  <c r="AW113" i="26"/>
  <c r="AW113" i="41" s="1"/>
  <c r="AS41" i="26"/>
  <c r="AS41" i="41" s="1"/>
  <c r="AS113" i="26"/>
  <c r="AS113" i="41" s="1"/>
  <c r="AO41" i="26"/>
  <c r="AO41" i="41" s="1"/>
  <c r="AO113" i="26"/>
  <c r="AO113" i="41" s="1"/>
  <c r="AK41" i="26"/>
  <c r="AK41" i="41" s="1"/>
  <c r="AK113" i="26"/>
  <c r="AK113" i="41" s="1"/>
  <c r="AG41" i="26"/>
  <c r="AG41" i="41" s="1"/>
  <c r="AG113" i="26"/>
  <c r="AG113" i="41" s="1"/>
  <c r="AC41" i="26"/>
  <c r="AC41" i="41" s="1"/>
  <c r="AC113" i="26"/>
  <c r="AC113" i="41" s="1"/>
  <c r="Y41" i="26"/>
  <c r="Y41" i="41" s="1"/>
  <c r="Y113" i="26"/>
  <c r="Y113" i="41" s="1"/>
  <c r="U41" i="26"/>
  <c r="U41" i="41" s="1"/>
  <c r="U113" i="26"/>
  <c r="U113" i="41" s="1"/>
  <c r="Q41" i="26"/>
  <c r="Q41" i="41" s="1"/>
  <c r="Q113" i="26"/>
  <c r="Q113" i="41" s="1"/>
  <c r="M41" i="26"/>
  <c r="M41" i="41" s="1"/>
  <c r="M113" i="26"/>
  <c r="M113" i="41" s="1"/>
  <c r="AV40" i="26"/>
  <c r="AV40" i="41" s="1"/>
  <c r="AV112" i="26"/>
  <c r="AV112" i="41" s="1"/>
  <c r="AR40" i="26"/>
  <c r="AR40" i="41" s="1"/>
  <c r="AR112" i="26"/>
  <c r="AR112" i="41" s="1"/>
  <c r="AN40" i="26"/>
  <c r="AN40" i="41" s="1"/>
  <c r="AN112" i="26"/>
  <c r="AN112" i="41" s="1"/>
  <c r="AJ40" i="26"/>
  <c r="AJ40" i="41" s="1"/>
  <c r="AJ112" i="26"/>
  <c r="AJ112" i="41" s="1"/>
  <c r="AF40" i="26"/>
  <c r="AF40" i="41" s="1"/>
  <c r="AF112" i="26"/>
  <c r="AF112" i="41" s="1"/>
  <c r="AB40" i="26"/>
  <c r="AB40" i="41" s="1"/>
  <c r="AB112" i="26"/>
  <c r="AB112" i="41" s="1"/>
  <c r="X40" i="26"/>
  <c r="X40" i="41" s="1"/>
  <c r="X112" i="26"/>
  <c r="X112" i="41" s="1"/>
  <c r="T40" i="26"/>
  <c r="T40" i="41" s="1"/>
  <c r="T112" i="26"/>
  <c r="T112" i="41" s="1"/>
  <c r="P40" i="26"/>
  <c r="P40" i="41" s="1"/>
  <c r="P112" i="26"/>
  <c r="P112" i="41" s="1"/>
  <c r="L40" i="26"/>
  <c r="L40" i="41" s="1"/>
  <c r="L112" i="26"/>
  <c r="L112" i="41" s="1"/>
  <c r="AU39" i="26"/>
  <c r="AU39" i="41" s="1"/>
  <c r="AU111" i="26"/>
  <c r="AU111" i="41" s="1"/>
  <c r="AQ39" i="26"/>
  <c r="AQ39" i="41" s="1"/>
  <c r="AQ111" i="26"/>
  <c r="AQ111" i="41" s="1"/>
  <c r="AM39" i="26"/>
  <c r="AM39" i="41" s="1"/>
  <c r="AM111" i="26"/>
  <c r="AM111" i="41" s="1"/>
  <c r="AI39" i="26"/>
  <c r="AI39" i="41" s="1"/>
  <c r="AI111" i="26"/>
  <c r="AI111" i="41" s="1"/>
  <c r="AE39" i="26"/>
  <c r="AE39" i="41" s="1"/>
  <c r="AE111" i="26"/>
  <c r="AE111" i="41" s="1"/>
  <c r="AA39" i="26"/>
  <c r="AA39" i="41" s="1"/>
  <c r="AA111" i="26"/>
  <c r="AA111" i="41" s="1"/>
  <c r="W39" i="26"/>
  <c r="W39" i="41" s="1"/>
  <c r="W111" i="26"/>
  <c r="W111" i="41" s="1"/>
  <c r="S39" i="26"/>
  <c r="S39" i="41" s="1"/>
  <c r="S111" i="26"/>
  <c r="S111" i="41" s="1"/>
  <c r="O39" i="26"/>
  <c r="O39" i="41" s="1"/>
  <c r="O111" i="26"/>
  <c r="O111" i="41" s="1"/>
  <c r="K39" i="26"/>
  <c r="K39" i="41" s="1"/>
  <c r="K111" i="26"/>
  <c r="K111" i="41" s="1"/>
  <c r="AT38" i="26"/>
  <c r="AT38" i="41" s="1"/>
  <c r="AT110" i="26"/>
  <c r="AT110" i="41" s="1"/>
  <c r="AP38" i="26"/>
  <c r="AP38" i="41" s="1"/>
  <c r="AP110" i="26"/>
  <c r="AP110" i="41" s="1"/>
  <c r="AL38" i="26"/>
  <c r="AL38" i="41" s="1"/>
  <c r="AL110" i="26"/>
  <c r="AL110" i="41" s="1"/>
  <c r="AH38" i="26"/>
  <c r="AH38" i="41" s="1"/>
  <c r="AH110" i="26"/>
  <c r="AH110" i="41" s="1"/>
  <c r="AD38" i="26"/>
  <c r="AD38" i="41" s="1"/>
  <c r="AD110" i="26"/>
  <c r="AD110" i="41" s="1"/>
  <c r="Z38" i="26"/>
  <c r="Z38" i="41" s="1"/>
  <c r="Z110" i="26"/>
  <c r="Z110" i="41" s="1"/>
  <c r="V38" i="26"/>
  <c r="V38" i="41" s="1"/>
  <c r="V110" i="26"/>
  <c r="V110" i="41" s="1"/>
  <c r="R38" i="26"/>
  <c r="R38" i="41" s="1"/>
  <c r="R110" i="26"/>
  <c r="R110" i="41" s="1"/>
  <c r="N38" i="26"/>
  <c r="N38" i="41" s="1"/>
  <c r="N110" i="26"/>
  <c r="N110" i="41" s="1"/>
  <c r="AW37" i="26"/>
  <c r="AW37" i="41" s="1"/>
  <c r="AW109" i="26"/>
  <c r="AW109" i="41" s="1"/>
  <c r="AS37" i="26"/>
  <c r="AS37" i="41" s="1"/>
  <c r="AS109" i="26"/>
  <c r="AS109" i="41" s="1"/>
  <c r="AO37" i="26"/>
  <c r="AO37" i="41" s="1"/>
  <c r="AO109" i="26"/>
  <c r="AO109" i="41" s="1"/>
  <c r="AK37" i="26"/>
  <c r="AK37" i="41" s="1"/>
  <c r="AK109" i="26"/>
  <c r="AK109" i="41" s="1"/>
  <c r="AG37" i="26"/>
  <c r="AG37" i="41" s="1"/>
  <c r="AG109" i="26"/>
  <c r="AG109" i="41" s="1"/>
  <c r="AC37" i="26"/>
  <c r="AC37" i="41" s="1"/>
  <c r="AC109" i="26"/>
  <c r="AC109" i="41" s="1"/>
  <c r="Y37" i="26"/>
  <c r="Y37" i="41" s="1"/>
  <c r="Y109" i="26"/>
  <c r="Y109" i="41" s="1"/>
  <c r="U37" i="26"/>
  <c r="U37" i="41" s="1"/>
  <c r="U109" i="26"/>
  <c r="U109" i="41" s="1"/>
  <c r="Q37" i="26"/>
  <c r="Q37" i="41" s="1"/>
  <c r="Q109" i="26"/>
  <c r="Q109" i="41" s="1"/>
  <c r="M37" i="26"/>
  <c r="M37" i="41" s="1"/>
  <c r="M109" i="26"/>
  <c r="M109" i="41" s="1"/>
  <c r="AV36" i="26"/>
  <c r="AV36" i="41" s="1"/>
  <c r="AV108" i="26"/>
  <c r="AV108" i="41" s="1"/>
  <c r="AR36" i="26"/>
  <c r="AR36" i="41" s="1"/>
  <c r="AR108" i="26"/>
  <c r="AR108" i="41" s="1"/>
  <c r="AN36" i="26"/>
  <c r="AN36" i="41" s="1"/>
  <c r="AN108" i="26"/>
  <c r="AN108" i="41" s="1"/>
  <c r="AJ36" i="26"/>
  <c r="AJ36" i="41" s="1"/>
  <c r="AJ108" i="26"/>
  <c r="AJ108" i="41" s="1"/>
  <c r="AF36" i="26"/>
  <c r="AF36" i="41" s="1"/>
  <c r="AF108" i="26"/>
  <c r="AF108" i="41" s="1"/>
  <c r="AB36" i="26"/>
  <c r="AB36" i="41" s="1"/>
  <c r="AB108" i="26"/>
  <c r="AB108" i="41" s="1"/>
  <c r="X36" i="26"/>
  <c r="X36" i="41" s="1"/>
  <c r="X108" i="26"/>
  <c r="X108" i="41" s="1"/>
  <c r="T36" i="26"/>
  <c r="T36" i="41" s="1"/>
  <c r="T108" i="26"/>
  <c r="T108" i="41" s="1"/>
  <c r="P36" i="26"/>
  <c r="P36" i="41" s="1"/>
  <c r="P108" i="26"/>
  <c r="P108" i="41" s="1"/>
  <c r="L36" i="26"/>
  <c r="L36" i="41" s="1"/>
  <c r="L108" i="26"/>
  <c r="L108" i="41" s="1"/>
  <c r="AU35" i="26"/>
  <c r="AU35" i="41" s="1"/>
  <c r="AU107" i="26"/>
  <c r="AU107" i="41" s="1"/>
  <c r="AQ35" i="26"/>
  <c r="AQ35" i="41" s="1"/>
  <c r="AQ107" i="26"/>
  <c r="AQ107" i="41" s="1"/>
  <c r="AM35" i="26"/>
  <c r="AM35" i="41" s="1"/>
  <c r="AM107" i="26"/>
  <c r="AM107" i="41" s="1"/>
  <c r="AI35" i="26"/>
  <c r="AI35" i="41" s="1"/>
  <c r="AI107" i="26"/>
  <c r="AI107" i="41" s="1"/>
  <c r="AE35" i="26"/>
  <c r="AE35" i="41" s="1"/>
  <c r="AE107" i="26"/>
  <c r="AE107" i="41" s="1"/>
  <c r="AA35" i="26"/>
  <c r="AA35" i="41" s="1"/>
  <c r="AA107" i="26"/>
  <c r="AA107" i="41" s="1"/>
  <c r="W35" i="26"/>
  <c r="W35" i="41" s="1"/>
  <c r="W107" i="26"/>
  <c r="W107" i="41" s="1"/>
  <c r="S35" i="26"/>
  <c r="S35" i="41" s="1"/>
  <c r="S107" i="26"/>
  <c r="S107" i="41" s="1"/>
  <c r="O35" i="26"/>
  <c r="O35" i="41" s="1"/>
  <c r="O107" i="26"/>
  <c r="O107" i="41" s="1"/>
  <c r="K35" i="26"/>
  <c r="K35" i="41" s="1"/>
  <c r="K107" i="26"/>
  <c r="K107" i="41" s="1"/>
  <c r="AT33" i="26"/>
  <c r="AT33" i="41" s="1"/>
  <c r="AT105" i="26"/>
  <c r="AT105" i="41" s="1"/>
  <c r="AP33" i="26"/>
  <c r="AP33" i="41" s="1"/>
  <c r="AP105" i="26"/>
  <c r="AP105" i="41" s="1"/>
  <c r="AL33" i="26"/>
  <c r="AL33" i="41" s="1"/>
  <c r="AL105" i="26"/>
  <c r="AL105" i="41" s="1"/>
  <c r="AH33" i="26"/>
  <c r="AH33" i="41" s="1"/>
  <c r="AH105" i="26"/>
  <c r="AH105" i="41" s="1"/>
  <c r="AD33" i="26"/>
  <c r="AD33" i="41" s="1"/>
  <c r="AD105" i="26"/>
  <c r="AD105" i="41" s="1"/>
  <c r="Z33" i="26"/>
  <c r="Z33" i="41" s="1"/>
  <c r="Z105" i="26"/>
  <c r="Z105" i="41" s="1"/>
  <c r="V33" i="26"/>
  <c r="V33" i="41" s="1"/>
  <c r="V105" i="26"/>
  <c r="V105" i="41" s="1"/>
  <c r="R33" i="26"/>
  <c r="R33" i="41" s="1"/>
  <c r="R105" i="26"/>
  <c r="R105" i="41" s="1"/>
  <c r="N33" i="26"/>
  <c r="N33" i="41" s="1"/>
  <c r="N105" i="26"/>
  <c r="N105" i="41" s="1"/>
  <c r="AW32" i="26"/>
  <c r="AW32" i="41" s="1"/>
  <c r="AW104" i="26"/>
  <c r="AW104" i="41" s="1"/>
  <c r="AS32" i="26"/>
  <c r="AS32" i="41" s="1"/>
  <c r="AS104" i="26"/>
  <c r="AS104" i="41" s="1"/>
  <c r="AO32" i="26"/>
  <c r="AO32" i="41" s="1"/>
  <c r="AO104" i="26"/>
  <c r="AO104" i="41" s="1"/>
  <c r="AK32" i="26"/>
  <c r="AK32" i="41" s="1"/>
  <c r="AK104" i="26"/>
  <c r="AK104" i="41" s="1"/>
  <c r="AG32" i="26"/>
  <c r="AG32" i="41" s="1"/>
  <c r="AG104" i="26"/>
  <c r="AG104" i="41" s="1"/>
  <c r="AC32" i="26"/>
  <c r="AC32" i="41" s="1"/>
  <c r="AC104" i="26"/>
  <c r="AC104" i="41" s="1"/>
  <c r="Y32" i="26"/>
  <c r="Y32" i="41" s="1"/>
  <c r="Y104" i="26"/>
  <c r="Y104" i="41" s="1"/>
  <c r="U32" i="26"/>
  <c r="U32" i="41" s="1"/>
  <c r="U104" i="26"/>
  <c r="U104" i="41" s="1"/>
  <c r="Q32" i="26"/>
  <c r="Q32" i="41" s="1"/>
  <c r="Q104" i="26"/>
  <c r="Q104" i="41" s="1"/>
  <c r="M32" i="26"/>
  <c r="M32" i="41" s="1"/>
  <c r="M104" i="26"/>
  <c r="M104" i="41" s="1"/>
  <c r="AV31" i="26"/>
  <c r="AV31" i="41" s="1"/>
  <c r="AV103" i="26"/>
  <c r="AV103" i="41" s="1"/>
  <c r="AR31" i="26"/>
  <c r="AR31" i="41" s="1"/>
  <c r="AR103" i="26"/>
  <c r="AR103" i="41" s="1"/>
  <c r="AN31" i="26"/>
  <c r="AN31" i="41" s="1"/>
  <c r="AN103" i="26"/>
  <c r="AN103" i="41" s="1"/>
  <c r="AJ31" i="26"/>
  <c r="AJ31" i="41" s="1"/>
  <c r="AJ103" i="26"/>
  <c r="AJ103" i="41" s="1"/>
  <c r="AF31" i="26"/>
  <c r="AF31" i="41" s="1"/>
  <c r="AF103" i="26"/>
  <c r="AF103" i="41" s="1"/>
  <c r="AB31" i="26"/>
  <c r="AB31" i="41" s="1"/>
  <c r="AB103" i="26"/>
  <c r="AB103" i="41" s="1"/>
  <c r="X31" i="26"/>
  <c r="X31" i="41" s="1"/>
  <c r="X103" i="26"/>
  <c r="X103" i="41" s="1"/>
  <c r="T31" i="26"/>
  <c r="T31" i="41" s="1"/>
  <c r="T103" i="26"/>
  <c r="T103" i="41" s="1"/>
  <c r="P31" i="26"/>
  <c r="P31" i="41" s="1"/>
  <c r="P103" i="26"/>
  <c r="P103" i="41" s="1"/>
  <c r="L31" i="26"/>
  <c r="L31" i="41" s="1"/>
  <c r="L103" i="26"/>
  <c r="L103" i="41" s="1"/>
  <c r="AU30" i="26"/>
  <c r="AU30" i="41" s="1"/>
  <c r="AU102" i="26"/>
  <c r="AU102" i="41" s="1"/>
  <c r="AQ30" i="26"/>
  <c r="AQ30" i="41" s="1"/>
  <c r="AQ102" i="26"/>
  <c r="AQ102" i="41" s="1"/>
  <c r="AM30" i="26"/>
  <c r="AM30" i="41" s="1"/>
  <c r="AM102" i="26"/>
  <c r="AM102" i="41" s="1"/>
  <c r="AI30" i="26"/>
  <c r="AI30" i="41" s="1"/>
  <c r="AI102" i="26"/>
  <c r="AI102" i="41" s="1"/>
  <c r="AE30" i="26"/>
  <c r="AE30" i="41" s="1"/>
  <c r="AE102" i="26"/>
  <c r="AE102" i="41" s="1"/>
  <c r="AA30" i="26"/>
  <c r="AA30" i="41" s="1"/>
  <c r="AA102" i="26"/>
  <c r="AA102" i="41" s="1"/>
  <c r="W30" i="26"/>
  <c r="W30" i="41" s="1"/>
  <c r="W102" i="26"/>
  <c r="W102" i="41" s="1"/>
  <c r="S30" i="26"/>
  <c r="S30" i="41" s="1"/>
  <c r="S102" i="26"/>
  <c r="S102" i="41" s="1"/>
  <c r="O30" i="26"/>
  <c r="O30" i="41" s="1"/>
  <c r="O102" i="26"/>
  <c r="O102" i="41" s="1"/>
  <c r="K30" i="26"/>
  <c r="K30" i="41" s="1"/>
  <c r="K102" i="26"/>
  <c r="K102" i="41" s="1"/>
  <c r="AT29" i="26"/>
  <c r="AT29" i="41" s="1"/>
  <c r="AT101" i="26"/>
  <c r="AT101" i="41" s="1"/>
  <c r="AP29" i="26"/>
  <c r="AP29" i="41" s="1"/>
  <c r="AP101" i="26"/>
  <c r="AP101" i="41" s="1"/>
  <c r="AL29" i="26"/>
  <c r="AL29" i="41" s="1"/>
  <c r="AL101" i="26"/>
  <c r="AL101" i="41" s="1"/>
  <c r="AH29" i="26"/>
  <c r="AH29" i="41" s="1"/>
  <c r="AH101" i="26"/>
  <c r="AH101" i="41" s="1"/>
  <c r="AD29" i="26"/>
  <c r="AD29" i="41" s="1"/>
  <c r="AD101" i="26"/>
  <c r="AD101" i="41" s="1"/>
  <c r="Z29" i="26"/>
  <c r="Z29" i="41" s="1"/>
  <c r="Z101" i="26"/>
  <c r="Z101" i="41" s="1"/>
  <c r="V29" i="26"/>
  <c r="V29" i="41" s="1"/>
  <c r="V101" i="26"/>
  <c r="V101" i="41" s="1"/>
  <c r="R29" i="26"/>
  <c r="R29" i="41" s="1"/>
  <c r="R101" i="26"/>
  <c r="R101" i="41" s="1"/>
  <c r="N29" i="26"/>
  <c r="N29" i="41" s="1"/>
  <c r="N101" i="26"/>
  <c r="N101" i="41" s="1"/>
  <c r="AW28" i="26"/>
  <c r="AW28" i="41" s="1"/>
  <c r="AW100" i="26"/>
  <c r="AW100" i="41" s="1"/>
  <c r="AS28" i="26"/>
  <c r="AS28" i="41" s="1"/>
  <c r="AS100" i="26"/>
  <c r="AS100" i="41" s="1"/>
  <c r="AO28" i="26"/>
  <c r="AO28" i="41" s="1"/>
  <c r="AO100" i="26"/>
  <c r="AO100" i="41" s="1"/>
  <c r="AK28" i="26"/>
  <c r="AK28" i="41" s="1"/>
  <c r="AK100" i="26"/>
  <c r="AK100" i="41" s="1"/>
  <c r="AG28" i="26"/>
  <c r="AG28" i="41" s="1"/>
  <c r="AG100" i="26"/>
  <c r="AG100" i="41" s="1"/>
  <c r="AC28" i="26"/>
  <c r="AC28" i="41" s="1"/>
  <c r="AC100" i="26"/>
  <c r="AC100" i="41" s="1"/>
  <c r="Y28" i="26"/>
  <c r="Y28" i="41" s="1"/>
  <c r="Y100" i="26"/>
  <c r="Y100" i="41" s="1"/>
  <c r="U28" i="26"/>
  <c r="U28" i="41" s="1"/>
  <c r="U100" i="26"/>
  <c r="U100" i="41" s="1"/>
  <c r="Q28" i="26"/>
  <c r="Q28" i="41" s="1"/>
  <c r="Q100" i="26"/>
  <c r="Q100" i="41" s="1"/>
  <c r="M28" i="26"/>
  <c r="M28" i="41" s="1"/>
  <c r="M100" i="26"/>
  <c r="M100" i="41" s="1"/>
  <c r="AV27" i="26"/>
  <c r="AV27" i="41" s="1"/>
  <c r="AV99" i="26"/>
  <c r="AV99" i="41" s="1"/>
  <c r="AR27" i="26"/>
  <c r="AR27" i="41" s="1"/>
  <c r="AR99" i="26"/>
  <c r="AR99" i="41" s="1"/>
  <c r="AN27" i="26"/>
  <c r="AN27" i="41" s="1"/>
  <c r="AN99" i="26"/>
  <c r="AN99" i="41" s="1"/>
  <c r="AJ27" i="26"/>
  <c r="AJ27" i="41" s="1"/>
  <c r="AJ99" i="26"/>
  <c r="AJ99" i="41" s="1"/>
  <c r="AF27" i="26"/>
  <c r="AF27" i="41" s="1"/>
  <c r="AF99" i="26"/>
  <c r="AF99" i="41" s="1"/>
  <c r="AB27" i="26"/>
  <c r="AB27" i="41" s="1"/>
  <c r="AB99" i="26"/>
  <c r="AB99" i="41" s="1"/>
  <c r="X27" i="26"/>
  <c r="X27" i="41" s="1"/>
  <c r="X99" i="26"/>
  <c r="X99" i="41" s="1"/>
  <c r="T27" i="26"/>
  <c r="T27" i="41" s="1"/>
  <c r="T99" i="26"/>
  <c r="T99" i="41" s="1"/>
  <c r="P27" i="26"/>
  <c r="P27" i="41" s="1"/>
  <c r="P99" i="26"/>
  <c r="P99" i="41" s="1"/>
  <c r="L27" i="26"/>
  <c r="L27" i="41" s="1"/>
  <c r="L99" i="26"/>
  <c r="L99" i="41" s="1"/>
  <c r="AU26" i="26"/>
  <c r="AU26" i="41" s="1"/>
  <c r="AU98" i="26"/>
  <c r="AU98" i="41" s="1"/>
  <c r="AQ26" i="26"/>
  <c r="AQ26" i="41" s="1"/>
  <c r="AQ98" i="26"/>
  <c r="AQ98" i="41" s="1"/>
  <c r="AM26" i="26"/>
  <c r="AM26" i="41" s="1"/>
  <c r="AM98" i="26"/>
  <c r="AM98" i="41" s="1"/>
  <c r="AI26" i="26"/>
  <c r="AI26" i="41" s="1"/>
  <c r="AI98" i="26"/>
  <c r="AI98" i="41" s="1"/>
  <c r="AE26" i="26"/>
  <c r="AE26" i="41" s="1"/>
  <c r="AE98" i="26"/>
  <c r="AE98" i="41" s="1"/>
  <c r="AA26" i="26"/>
  <c r="AA26" i="41" s="1"/>
  <c r="AA98" i="26"/>
  <c r="AA98" i="41" s="1"/>
  <c r="W26" i="26"/>
  <c r="W26" i="41" s="1"/>
  <c r="W98" i="26"/>
  <c r="W98" i="41" s="1"/>
  <c r="S26" i="26"/>
  <c r="S26" i="41" s="1"/>
  <c r="S98" i="26"/>
  <c r="S98" i="41" s="1"/>
  <c r="O26" i="26"/>
  <c r="O26" i="41" s="1"/>
  <c r="O98" i="26"/>
  <c r="O98" i="41" s="1"/>
  <c r="K26" i="26"/>
  <c r="K26" i="41" s="1"/>
  <c r="K98" i="26"/>
  <c r="K98" i="41" s="1"/>
  <c r="AT25" i="26"/>
  <c r="AT25" i="41" s="1"/>
  <c r="AT97" i="26"/>
  <c r="AT97" i="41" s="1"/>
  <c r="AP25" i="26"/>
  <c r="AP25" i="41" s="1"/>
  <c r="AP97" i="26"/>
  <c r="AP97" i="41" s="1"/>
  <c r="AL25" i="26"/>
  <c r="AL25" i="41" s="1"/>
  <c r="AL97" i="26"/>
  <c r="AL97" i="41" s="1"/>
  <c r="AH25" i="26"/>
  <c r="AH25" i="41" s="1"/>
  <c r="AH97" i="26"/>
  <c r="AH97" i="41" s="1"/>
  <c r="AD25" i="26"/>
  <c r="AD25" i="41" s="1"/>
  <c r="AD97" i="26"/>
  <c r="AD97" i="41" s="1"/>
  <c r="Z25" i="26"/>
  <c r="Z25" i="41" s="1"/>
  <c r="Z97" i="26"/>
  <c r="Z97" i="41" s="1"/>
  <c r="V25" i="26"/>
  <c r="V25" i="41" s="1"/>
  <c r="V97" i="26"/>
  <c r="V97" i="41" s="1"/>
  <c r="R25" i="26"/>
  <c r="R25" i="41" s="1"/>
  <c r="R97" i="26"/>
  <c r="R97" i="41" s="1"/>
  <c r="N25" i="26"/>
  <c r="N25" i="41" s="1"/>
  <c r="N97" i="26"/>
  <c r="N97" i="41" s="1"/>
  <c r="AW24" i="26"/>
  <c r="AW24" i="41" s="1"/>
  <c r="AW96" i="26"/>
  <c r="AW96" i="41" s="1"/>
  <c r="AS24" i="26"/>
  <c r="AS24" i="41" s="1"/>
  <c r="AS96" i="26"/>
  <c r="AS96" i="41" s="1"/>
  <c r="AO24" i="26"/>
  <c r="AO24" i="41" s="1"/>
  <c r="AO96" i="26"/>
  <c r="AO96" i="41" s="1"/>
  <c r="AK24" i="26"/>
  <c r="AK24" i="41" s="1"/>
  <c r="AK96" i="26"/>
  <c r="AK96" i="41" s="1"/>
  <c r="AG24" i="26"/>
  <c r="AG24" i="41" s="1"/>
  <c r="AG96" i="26"/>
  <c r="AG96" i="41" s="1"/>
  <c r="AC24" i="26"/>
  <c r="AC24" i="41" s="1"/>
  <c r="AC96" i="26"/>
  <c r="AC96" i="41" s="1"/>
  <c r="Y24" i="26"/>
  <c r="Y24" i="41" s="1"/>
  <c r="Y96" i="26"/>
  <c r="Y96" i="41" s="1"/>
  <c r="U24" i="26"/>
  <c r="U24" i="41" s="1"/>
  <c r="U96" i="26"/>
  <c r="U96" i="41" s="1"/>
  <c r="Q24" i="26"/>
  <c r="Q24" i="41" s="1"/>
  <c r="Q96" i="26"/>
  <c r="Q96" i="41" s="1"/>
  <c r="M24" i="26"/>
  <c r="M24" i="41" s="1"/>
  <c r="M96" i="26"/>
  <c r="M96" i="41" s="1"/>
  <c r="AV23" i="26"/>
  <c r="AV23" i="41" s="1"/>
  <c r="AV95" i="26"/>
  <c r="AV95" i="41" s="1"/>
  <c r="AR23" i="26"/>
  <c r="AR23" i="41" s="1"/>
  <c r="AR95" i="26"/>
  <c r="AR95" i="41" s="1"/>
  <c r="AN23" i="26"/>
  <c r="AN23" i="41" s="1"/>
  <c r="AN95" i="26"/>
  <c r="AN95" i="41" s="1"/>
  <c r="AJ23" i="26"/>
  <c r="AJ23" i="41" s="1"/>
  <c r="AJ95" i="26"/>
  <c r="AJ95" i="41" s="1"/>
  <c r="AF23" i="26"/>
  <c r="AF23" i="41" s="1"/>
  <c r="AF95" i="26"/>
  <c r="AF95" i="41" s="1"/>
  <c r="AB23" i="26"/>
  <c r="AB23" i="41" s="1"/>
  <c r="AB95" i="26"/>
  <c r="AB95" i="41" s="1"/>
  <c r="X23" i="26"/>
  <c r="X23" i="41" s="1"/>
  <c r="X95" i="26"/>
  <c r="X95" i="41" s="1"/>
  <c r="T23" i="26"/>
  <c r="T23" i="41" s="1"/>
  <c r="T95" i="26"/>
  <c r="T95" i="41" s="1"/>
  <c r="P23" i="26"/>
  <c r="P23" i="41" s="1"/>
  <c r="P95" i="26"/>
  <c r="P95" i="41" s="1"/>
  <c r="L23" i="26"/>
  <c r="L23" i="41" s="1"/>
  <c r="L95" i="26"/>
  <c r="L95" i="41" s="1"/>
  <c r="AU22" i="26"/>
  <c r="AU22" i="41" s="1"/>
  <c r="AU94" i="26"/>
  <c r="AU94" i="41" s="1"/>
  <c r="AQ22" i="26"/>
  <c r="AQ22" i="41" s="1"/>
  <c r="AQ94" i="26"/>
  <c r="AQ94" i="41" s="1"/>
  <c r="AM22" i="26"/>
  <c r="AM22" i="41" s="1"/>
  <c r="AM94" i="26"/>
  <c r="AM94" i="41" s="1"/>
  <c r="AI22" i="26"/>
  <c r="AI22" i="41" s="1"/>
  <c r="AI94" i="26"/>
  <c r="AI94" i="41" s="1"/>
  <c r="AE22" i="26"/>
  <c r="AE22" i="41" s="1"/>
  <c r="AE94" i="26"/>
  <c r="AE94" i="41" s="1"/>
  <c r="AA22" i="26"/>
  <c r="AA22" i="41" s="1"/>
  <c r="AA94" i="26"/>
  <c r="AA94" i="41" s="1"/>
  <c r="W22" i="26"/>
  <c r="W22" i="41" s="1"/>
  <c r="W94" i="26"/>
  <c r="W94" i="41" s="1"/>
  <c r="S22" i="26"/>
  <c r="S22" i="41" s="1"/>
  <c r="S94" i="26"/>
  <c r="S94" i="41" s="1"/>
  <c r="O22" i="26"/>
  <c r="O22" i="41" s="1"/>
  <c r="O94" i="26"/>
  <c r="O94" i="41" s="1"/>
  <c r="K22" i="26"/>
  <c r="K22" i="41" s="1"/>
  <c r="K94" i="26"/>
  <c r="K94" i="41" s="1"/>
  <c r="J126" i="26"/>
  <c r="J126" i="41" s="1"/>
  <c r="J54" i="26"/>
  <c r="J54" i="41" s="1"/>
  <c r="J122" i="26"/>
  <c r="J122" i="41" s="1"/>
  <c r="J50" i="26"/>
  <c r="J50" i="41" s="1"/>
  <c r="AU55" i="26"/>
  <c r="AU55" i="41" s="1"/>
  <c r="AU127" i="26"/>
  <c r="AU127" i="41" s="1"/>
  <c r="AQ55" i="26"/>
  <c r="AQ55" i="41" s="1"/>
  <c r="AQ127" i="26"/>
  <c r="AQ127" i="41" s="1"/>
  <c r="AM55" i="26"/>
  <c r="AM55" i="41" s="1"/>
  <c r="AM127" i="26"/>
  <c r="AM127" i="41" s="1"/>
  <c r="AI55" i="26"/>
  <c r="AI55" i="41" s="1"/>
  <c r="AI127" i="26"/>
  <c r="AI127" i="41" s="1"/>
  <c r="AE55" i="26"/>
  <c r="AE55" i="41" s="1"/>
  <c r="AE127" i="26"/>
  <c r="AE127" i="41" s="1"/>
  <c r="AA55" i="26"/>
  <c r="AA55" i="41" s="1"/>
  <c r="AA127" i="26"/>
  <c r="AA127" i="41" s="1"/>
  <c r="W55" i="26"/>
  <c r="W55" i="41" s="1"/>
  <c r="W127" i="26"/>
  <c r="W127" i="41" s="1"/>
  <c r="S55" i="26"/>
  <c r="S55" i="41" s="1"/>
  <c r="S127" i="26"/>
  <c r="S127" i="41" s="1"/>
  <c r="O55" i="26"/>
  <c r="O55" i="41" s="1"/>
  <c r="O127" i="26"/>
  <c r="O127" i="41" s="1"/>
  <c r="K55" i="26"/>
  <c r="K55" i="41" s="1"/>
  <c r="K127" i="26"/>
  <c r="K127" i="41" s="1"/>
  <c r="AT54" i="26"/>
  <c r="AT54" i="41" s="1"/>
  <c r="AT126" i="26"/>
  <c r="AT126" i="41" s="1"/>
  <c r="AP54" i="26"/>
  <c r="AP54" i="41" s="1"/>
  <c r="AP126" i="26"/>
  <c r="AP126" i="41" s="1"/>
  <c r="AL54" i="26"/>
  <c r="AL54" i="41" s="1"/>
  <c r="AL126" i="26"/>
  <c r="AL126" i="41" s="1"/>
  <c r="AH54" i="26"/>
  <c r="AH54" i="41" s="1"/>
  <c r="AH126" i="26"/>
  <c r="AH126" i="41" s="1"/>
  <c r="AD54" i="26"/>
  <c r="AD54" i="41" s="1"/>
  <c r="AD126" i="26"/>
  <c r="AD126" i="41" s="1"/>
  <c r="Z54" i="26"/>
  <c r="Z54" i="41" s="1"/>
  <c r="Z126" i="26"/>
  <c r="Z126" i="41" s="1"/>
  <c r="V54" i="26"/>
  <c r="V54" i="41" s="1"/>
  <c r="V126" i="26"/>
  <c r="V126" i="41" s="1"/>
  <c r="R54" i="26"/>
  <c r="R54" i="41" s="1"/>
  <c r="R126" i="26"/>
  <c r="R126" i="41" s="1"/>
  <c r="N54" i="26"/>
  <c r="N54" i="41" s="1"/>
  <c r="N126" i="26"/>
  <c r="N126" i="41" s="1"/>
  <c r="AW53" i="26"/>
  <c r="AW53" i="41" s="1"/>
  <c r="AW125" i="26"/>
  <c r="AW125" i="41" s="1"/>
  <c r="AS53" i="26"/>
  <c r="AS53" i="41" s="1"/>
  <c r="AS125" i="26"/>
  <c r="AS125" i="41" s="1"/>
  <c r="AO53" i="26"/>
  <c r="AO53" i="41" s="1"/>
  <c r="AO125" i="26"/>
  <c r="AO125" i="41" s="1"/>
  <c r="AK53" i="26"/>
  <c r="AK53" i="41" s="1"/>
  <c r="AK125" i="26"/>
  <c r="AK125" i="41" s="1"/>
  <c r="AG53" i="26"/>
  <c r="AG53" i="41" s="1"/>
  <c r="AG125" i="26"/>
  <c r="AG125" i="41" s="1"/>
  <c r="AC53" i="26"/>
  <c r="AC53" i="41" s="1"/>
  <c r="AC125" i="26"/>
  <c r="AC125" i="41" s="1"/>
  <c r="Y53" i="26"/>
  <c r="Y53" i="41" s="1"/>
  <c r="Y125" i="26"/>
  <c r="Y125" i="41" s="1"/>
  <c r="U53" i="26"/>
  <c r="U53" i="41" s="1"/>
  <c r="U125" i="26"/>
  <c r="U125" i="41" s="1"/>
  <c r="Q53" i="26"/>
  <c r="Q53" i="41" s="1"/>
  <c r="Q125" i="26"/>
  <c r="Q125" i="41" s="1"/>
  <c r="M53" i="26"/>
  <c r="M53" i="41" s="1"/>
  <c r="M125" i="26"/>
  <c r="M125" i="41" s="1"/>
  <c r="AV52" i="26"/>
  <c r="AV52" i="41" s="1"/>
  <c r="AV124" i="26"/>
  <c r="AV124" i="41" s="1"/>
  <c r="AR52" i="26"/>
  <c r="AR52" i="41" s="1"/>
  <c r="AR124" i="26"/>
  <c r="AR124" i="41" s="1"/>
  <c r="AN52" i="26"/>
  <c r="AN52" i="41" s="1"/>
  <c r="AN124" i="26"/>
  <c r="AN124" i="41" s="1"/>
  <c r="AJ52" i="26"/>
  <c r="AJ52" i="41" s="1"/>
  <c r="AJ124" i="26"/>
  <c r="AJ124" i="41" s="1"/>
  <c r="AF52" i="26"/>
  <c r="AF52" i="41" s="1"/>
  <c r="AF124" i="26"/>
  <c r="AF124" i="41" s="1"/>
  <c r="AB52" i="26"/>
  <c r="AB52" i="41" s="1"/>
  <c r="AB124" i="26"/>
  <c r="AB124" i="41" s="1"/>
  <c r="X52" i="26"/>
  <c r="X52" i="41" s="1"/>
  <c r="X124" i="26"/>
  <c r="X124" i="41" s="1"/>
  <c r="T52" i="26"/>
  <c r="T52" i="41" s="1"/>
  <c r="T124" i="26"/>
  <c r="T124" i="41" s="1"/>
  <c r="P52" i="26"/>
  <c r="P52" i="41" s="1"/>
  <c r="P124" i="26"/>
  <c r="P124" i="41" s="1"/>
  <c r="L52" i="26"/>
  <c r="L52" i="41" s="1"/>
  <c r="L124" i="26"/>
  <c r="L124" i="41" s="1"/>
  <c r="AU51" i="26"/>
  <c r="AU51" i="41" s="1"/>
  <c r="AU123" i="26"/>
  <c r="AU123" i="41" s="1"/>
  <c r="AQ51" i="26"/>
  <c r="AQ51" i="41" s="1"/>
  <c r="AQ123" i="26"/>
  <c r="AQ123" i="41" s="1"/>
  <c r="AM51" i="26"/>
  <c r="AM51" i="41" s="1"/>
  <c r="AM123" i="26"/>
  <c r="AM123" i="41" s="1"/>
  <c r="AI51" i="26"/>
  <c r="AI51" i="41" s="1"/>
  <c r="AI123" i="26"/>
  <c r="AI123" i="41" s="1"/>
  <c r="AE51" i="26"/>
  <c r="AE51" i="41" s="1"/>
  <c r="AE123" i="26"/>
  <c r="AE123" i="41" s="1"/>
  <c r="AA51" i="26"/>
  <c r="AA51" i="41" s="1"/>
  <c r="AA123" i="26"/>
  <c r="AA123" i="41" s="1"/>
  <c r="W51" i="26"/>
  <c r="W51" i="41" s="1"/>
  <c r="W123" i="26"/>
  <c r="W123" i="41" s="1"/>
  <c r="S51" i="26"/>
  <c r="S51" i="41" s="1"/>
  <c r="S123" i="26"/>
  <c r="S123" i="41" s="1"/>
  <c r="O51" i="26"/>
  <c r="O51" i="41" s="1"/>
  <c r="O123" i="26"/>
  <c r="O123" i="41" s="1"/>
  <c r="K51" i="26"/>
  <c r="K51" i="41" s="1"/>
  <c r="K123" i="26"/>
  <c r="K123" i="41" s="1"/>
  <c r="AT50" i="26"/>
  <c r="AT50" i="41" s="1"/>
  <c r="AT122" i="26"/>
  <c r="AT122" i="41" s="1"/>
  <c r="AP50" i="26"/>
  <c r="AP50" i="41" s="1"/>
  <c r="AP122" i="26"/>
  <c r="AP122" i="41" s="1"/>
  <c r="AL50" i="26"/>
  <c r="AL50" i="41" s="1"/>
  <c r="AL122" i="26"/>
  <c r="AL122" i="41" s="1"/>
  <c r="AH50" i="26"/>
  <c r="AH50" i="41" s="1"/>
  <c r="AH122" i="26"/>
  <c r="AH122" i="41" s="1"/>
  <c r="AD50" i="26"/>
  <c r="AD50" i="41" s="1"/>
  <c r="AD122" i="26"/>
  <c r="AD122" i="41" s="1"/>
  <c r="Z50" i="26"/>
  <c r="Z50" i="41" s="1"/>
  <c r="Z122" i="26"/>
  <c r="Z122" i="41" s="1"/>
  <c r="V50" i="26"/>
  <c r="V50" i="41" s="1"/>
  <c r="V122" i="26"/>
  <c r="V122" i="41" s="1"/>
  <c r="R50" i="26"/>
  <c r="R50" i="41" s="1"/>
  <c r="R122" i="26"/>
  <c r="R122" i="41" s="1"/>
  <c r="N50" i="26"/>
  <c r="N50" i="41" s="1"/>
  <c r="N122" i="26"/>
  <c r="N122" i="41" s="1"/>
  <c r="AW49" i="26"/>
  <c r="AW49" i="41" s="1"/>
  <c r="AW121" i="26"/>
  <c r="AW121" i="41" s="1"/>
  <c r="AS49" i="26"/>
  <c r="AS49" i="41" s="1"/>
  <c r="AS121" i="26"/>
  <c r="AS121" i="41" s="1"/>
  <c r="AO49" i="26"/>
  <c r="AO49" i="41" s="1"/>
  <c r="AO121" i="26"/>
  <c r="AO121" i="41" s="1"/>
  <c r="AK49" i="26"/>
  <c r="AK49" i="41" s="1"/>
  <c r="AK121" i="26"/>
  <c r="AK121" i="41" s="1"/>
  <c r="AG49" i="26"/>
  <c r="AG49" i="41" s="1"/>
  <c r="AG121" i="26"/>
  <c r="AG121" i="41" s="1"/>
  <c r="AC49" i="26"/>
  <c r="AC49" i="41" s="1"/>
  <c r="AC121" i="26"/>
  <c r="AC121" i="41" s="1"/>
  <c r="Y49" i="26"/>
  <c r="Y49" i="41" s="1"/>
  <c r="Y121" i="26"/>
  <c r="Y121" i="41" s="1"/>
  <c r="U49" i="26"/>
  <c r="U49" i="41" s="1"/>
  <c r="U121" i="26"/>
  <c r="U121" i="41" s="1"/>
  <c r="Q49" i="26"/>
  <c r="Q49" i="41" s="1"/>
  <c r="Q121" i="26"/>
  <c r="Q121" i="41" s="1"/>
  <c r="M49" i="26"/>
  <c r="M49" i="41" s="1"/>
  <c r="M121" i="26"/>
  <c r="M121" i="41" s="1"/>
  <c r="AV48" i="26"/>
  <c r="AV48" i="41" s="1"/>
  <c r="AV120" i="26"/>
  <c r="AV120" i="41" s="1"/>
  <c r="AR48" i="26"/>
  <c r="AR48" i="41" s="1"/>
  <c r="AR120" i="26"/>
  <c r="AR120" i="41" s="1"/>
  <c r="AN48" i="26"/>
  <c r="AN48" i="41" s="1"/>
  <c r="AN120" i="26"/>
  <c r="AN120" i="41" s="1"/>
  <c r="AJ48" i="26"/>
  <c r="AJ48" i="41" s="1"/>
  <c r="AJ120" i="26"/>
  <c r="AJ120" i="41" s="1"/>
  <c r="AF48" i="26"/>
  <c r="AF48" i="41" s="1"/>
  <c r="AF120" i="26"/>
  <c r="AF120" i="41" s="1"/>
  <c r="AB48" i="26"/>
  <c r="AB48" i="41" s="1"/>
  <c r="AB120" i="26"/>
  <c r="AB120" i="41" s="1"/>
  <c r="X48" i="26"/>
  <c r="X48" i="41" s="1"/>
  <c r="X120" i="26"/>
  <c r="X120" i="41" s="1"/>
  <c r="T48" i="26"/>
  <c r="T48" i="41" s="1"/>
  <c r="T120" i="26"/>
  <c r="T120" i="41" s="1"/>
  <c r="P48" i="26"/>
  <c r="P48" i="41" s="1"/>
  <c r="P120" i="26"/>
  <c r="P120" i="41" s="1"/>
  <c r="L48" i="26"/>
  <c r="L48" i="41" s="1"/>
  <c r="L120" i="26"/>
  <c r="L120" i="41" s="1"/>
  <c r="G129" i="26"/>
  <c r="G57" i="26"/>
  <c r="E60" i="26"/>
  <c r="E132" i="26"/>
  <c r="G60" i="26"/>
  <c r="G132" i="26"/>
  <c r="G58" i="26"/>
  <c r="G130" i="26"/>
  <c r="J131" i="26"/>
  <c r="J131" i="41" s="1"/>
  <c r="J59" i="26"/>
  <c r="J59" i="41" s="1"/>
  <c r="AV61" i="26"/>
  <c r="AV61" i="41" s="1"/>
  <c r="AV133" i="26"/>
  <c r="AV133" i="41" s="1"/>
  <c r="AR133" i="26"/>
  <c r="AR133" i="41" s="1"/>
  <c r="AR61" i="26"/>
  <c r="AR61" i="41" s="1"/>
  <c r="AN61" i="26"/>
  <c r="AN61" i="41" s="1"/>
  <c r="AN133" i="26"/>
  <c r="AN133" i="41" s="1"/>
  <c r="AJ61" i="26"/>
  <c r="AJ61" i="41" s="1"/>
  <c r="AJ133" i="26"/>
  <c r="AJ133" i="41" s="1"/>
  <c r="AF61" i="26"/>
  <c r="AF61" i="41" s="1"/>
  <c r="AF133" i="26"/>
  <c r="AF133" i="41" s="1"/>
  <c r="AB61" i="26"/>
  <c r="AB61" i="41" s="1"/>
  <c r="AB133" i="26"/>
  <c r="AB133" i="41" s="1"/>
  <c r="X61" i="26"/>
  <c r="X61" i="41" s="1"/>
  <c r="X133" i="26"/>
  <c r="X133" i="41" s="1"/>
  <c r="T61" i="26"/>
  <c r="T61" i="41" s="1"/>
  <c r="T133" i="26"/>
  <c r="T133" i="41" s="1"/>
  <c r="P61" i="26"/>
  <c r="P61" i="41" s="1"/>
  <c r="P133" i="26"/>
  <c r="P133" i="41" s="1"/>
  <c r="L61" i="26"/>
  <c r="L61" i="41" s="1"/>
  <c r="L133" i="26"/>
  <c r="L133" i="41" s="1"/>
  <c r="AU60" i="26"/>
  <c r="AU60" i="41" s="1"/>
  <c r="AU132" i="26"/>
  <c r="AU132" i="41" s="1"/>
  <c r="AQ60" i="26"/>
  <c r="AQ60" i="41" s="1"/>
  <c r="AQ132" i="26"/>
  <c r="AQ132" i="41" s="1"/>
  <c r="AM60" i="26"/>
  <c r="AM60" i="41" s="1"/>
  <c r="AM132" i="26"/>
  <c r="AM132" i="41" s="1"/>
  <c r="AI60" i="26"/>
  <c r="AI60" i="41" s="1"/>
  <c r="AI132" i="26"/>
  <c r="AI132" i="41" s="1"/>
  <c r="AE60" i="26"/>
  <c r="AE60" i="41" s="1"/>
  <c r="AE132" i="26"/>
  <c r="AE132" i="41" s="1"/>
  <c r="AA60" i="26"/>
  <c r="AA60" i="41" s="1"/>
  <c r="AA132" i="26"/>
  <c r="AA132" i="41" s="1"/>
  <c r="W60" i="26"/>
  <c r="W60" i="41" s="1"/>
  <c r="W132" i="26"/>
  <c r="W132" i="41" s="1"/>
  <c r="S60" i="26"/>
  <c r="S60" i="41" s="1"/>
  <c r="S132" i="26"/>
  <c r="S132" i="41" s="1"/>
  <c r="O60" i="26"/>
  <c r="O60" i="41" s="1"/>
  <c r="O132" i="26"/>
  <c r="O132" i="41" s="1"/>
  <c r="K60" i="26"/>
  <c r="K60" i="41" s="1"/>
  <c r="K132" i="26"/>
  <c r="K132" i="41" s="1"/>
  <c r="AT59" i="26"/>
  <c r="AT59" i="41" s="1"/>
  <c r="AT131" i="26"/>
  <c r="AT131" i="41" s="1"/>
  <c r="AP59" i="26"/>
  <c r="AP59" i="41" s="1"/>
  <c r="AP131" i="26"/>
  <c r="AP131" i="41" s="1"/>
  <c r="AL59" i="26"/>
  <c r="AL59" i="41" s="1"/>
  <c r="AL131" i="26"/>
  <c r="AL131" i="41" s="1"/>
  <c r="AH59" i="26"/>
  <c r="AH59" i="41" s="1"/>
  <c r="AH131" i="26"/>
  <c r="AH131" i="41" s="1"/>
  <c r="AD59" i="26"/>
  <c r="AD59" i="41" s="1"/>
  <c r="AD131" i="26"/>
  <c r="AD131" i="41" s="1"/>
  <c r="Z59" i="26"/>
  <c r="Z59" i="41" s="1"/>
  <c r="Z131" i="26"/>
  <c r="Z131" i="41" s="1"/>
  <c r="V59" i="26"/>
  <c r="V59" i="41" s="1"/>
  <c r="V131" i="26"/>
  <c r="V131" i="41" s="1"/>
  <c r="R59" i="26"/>
  <c r="R59" i="41" s="1"/>
  <c r="R131" i="26"/>
  <c r="R131" i="41" s="1"/>
  <c r="N59" i="26"/>
  <c r="N59" i="41" s="1"/>
  <c r="N131" i="26"/>
  <c r="N131" i="41" s="1"/>
  <c r="AW58" i="26"/>
  <c r="AW58" i="41" s="1"/>
  <c r="AW130" i="26"/>
  <c r="AW130" i="41" s="1"/>
  <c r="AS58" i="26"/>
  <c r="AS58" i="41" s="1"/>
  <c r="AS130" i="26"/>
  <c r="AS130" i="41" s="1"/>
  <c r="AO58" i="26"/>
  <c r="AO58" i="41" s="1"/>
  <c r="AO130" i="26"/>
  <c r="AO130" i="41" s="1"/>
  <c r="AK58" i="26"/>
  <c r="AK58" i="41" s="1"/>
  <c r="AK130" i="26"/>
  <c r="AK130" i="41" s="1"/>
  <c r="AG58" i="26"/>
  <c r="AG58" i="41" s="1"/>
  <c r="AG130" i="26"/>
  <c r="AG130" i="41" s="1"/>
  <c r="AC58" i="26"/>
  <c r="AC58" i="41" s="1"/>
  <c r="AC130" i="26"/>
  <c r="AC130" i="41" s="1"/>
  <c r="Y58" i="26"/>
  <c r="Y58" i="41" s="1"/>
  <c r="Y130" i="26"/>
  <c r="Y130" i="41" s="1"/>
  <c r="U58" i="26"/>
  <c r="U58" i="41" s="1"/>
  <c r="U130" i="26"/>
  <c r="U130" i="41" s="1"/>
  <c r="Q58" i="26"/>
  <c r="Q58" i="41" s="1"/>
  <c r="Q130" i="26"/>
  <c r="Q130" i="41" s="1"/>
  <c r="M58" i="26"/>
  <c r="M58" i="41" s="1"/>
  <c r="M130" i="26"/>
  <c r="M130" i="41" s="1"/>
  <c r="AV57" i="26"/>
  <c r="AV57" i="41" s="1"/>
  <c r="AV129" i="26"/>
  <c r="AV129" i="41" s="1"/>
  <c r="AR57" i="26"/>
  <c r="AR57" i="41" s="1"/>
  <c r="AR129" i="26"/>
  <c r="AR129" i="41" s="1"/>
  <c r="AN57" i="26"/>
  <c r="AN57" i="41" s="1"/>
  <c r="AN129" i="26"/>
  <c r="AN129" i="41" s="1"/>
  <c r="AJ57" i="26"/>
  <c r="AJ57" i="41" s="1"/>
  <c r="AJ129" i="26"/>
  <c r="AJ129" i="41" s="1"/>
  <c r="AF57" i="26"/>
  <c r="AF57" i="41" s="1"/>
  <c r="AF129" i="26"/>
  <c r="AF129" i="41" s="1"/>
  <c r="AB57" i="26"/>
  <c r="AB57" i="41" s="1"/>
  <c r="AB129" i="26"/>
  <c r="AB129" i="41" s="1"/>
  <c r="X57" i="26"/>
  <c r="X57" i="41" s="1"/>
  <c r="X129" i="26"/>
  <c r="X129" i="41" s="1"/>
  <c r="T57" i="26"/>
  <c r="T57" i="41" s="1"/>
  <c r="T129" i="26"/>
  <c r="T129" i="41" s="1"/>
  <c r="P57" i="26"/>
  <c r="P57" i="41" s="1"/>
  <c r="P129" i="26"/>
  <c r="P129" i="41" s="1"/>
  <c r="L57" i="26"/>
  <c r="L57" i="41" s="1"/>
  <c r="L129" i="26"/>
  <c r="L129" i="41" s="1"/>
  <c r="E90" i="26"/>
  <c r="E18" i="26"/>
  <c r="E14" i="26"/>
  <c r="E86" i="26"/>
  <c r="E10" i="26"/>
  <c r="E82" i="26"/>
  <c r="J15" i="26"/>
  <c r="J15" i="41" s="1"/>
  <c r="J87" i="26"/>
  <c r="J87" i="41" s="1"/>
  <c r="J11" i="26"/>
  <c r="J11" i="41" s="1"/>
  <c r="J83" i="26"/>
  <c r="J83" i="41" s="1"/>
  <c r="AV18" i="26"/>
  <c r="AV18" i="41" s="1"/>
  <c r="AV90" i="26"/>
  <c r="AV90" i="41" s="1"/>
  <c r="AR18" i="26"/>
  <c r="AR18" i="41" s="1"/>
  <c r="AR90" i="26"/>
  <c r="AR90" i="41" s="1"/>
  <c r="AN18" i="26"/>
  <c r="AN18" i="41" s="1"/>
  <c r="AN90" i="26"/>
  <c r="AN90" i="41" s="1"/>
  <c r="AJ18" i="26"/>
  <c r="AJ18" i="41" s="1"/>
  <c r="AJ90" i="26"/>
  <c r="AJ90" i="41" s="1"/>
  <c r="AF18" i="26"/>
  <c r="AF18" i="41" s="1"/>
  <c r="AF90" i="26"/>
  <c r="AF90" i="41" s="1"/>
  <c r="AB18" i="26"/>
  <c r="AB18" i="41" s="1"/>
  <c r="AB90" i="26"/>
  <c r="AB90" i="41" s="1"/>
  <c r="X18" i="26"/>
  <c r="X18" i="41" s="1"/>
  <c r="X90" i="26"/>
  <c r="X90" i="41" s="1"/>
  <c r="T18" i="26"/>
  <c r="T18" i="41" s="1"/>
  <c r="T90" i="26"/>
  <c r="T90" i="41" s="1"/>
  <c r="P18" i="26"/>
  <c r="P18" i="41" s="1"/>
  <c r="P90" i="26"/>
  <c r="P90" i="41" s="1"/>
  <c r="L18" i="26"/>
  <c r="L18" i="41" s="1"/>
  <c r="L90" i="26"/>
  <c r="L90" i="41" s="1"/>
  <c r="AU17" i="26"/>
  <c r="AU17" i="41" s="1"/>
  <c r="AU89" i="26"/>
  <c r="AU89" i="41" s="1"/>
  <c r="AQ17" i="26"/>
  <c r="AQ17" i="41" s="1"/>
  <c r="AQ89" i="26"/>
  <c r="AQ89" i="41" s="1"/>
  <c r="AM17" i="26"/>
  <c r="AM17" i="41" s="1"/>
  <c r="AM89" i="26"/>
  <c r="AM89" i="41" s="1"/>
  <c r="AI17" i="26"/>
  <c r="AI17" i="41" s="1"/>
  <c r="AI89" i="26"/>
  <c r="AI89" i="41" s="1"/>
  <c r="AE17" i="26"/>
  <c r="AE17" i="41" s="1"/>
  <c r="AE89" i="26"/>
  <c r="AE89" i="41" s="1"/>
  <c r="AA17" i="26"/>
  <c r="AA17" i="41" s="1"/>
  <c r="AA89" i="26"/>
  <c r="AA89" i="41" s="1"/>
  <c r="W17" i="26"/>
  <c r="W17" i="41" s="1"/>
  <c r="W89" i="26"/>
  <c r="W89" i="41" s="1"/>
  <c r="S17" i="26"/>
  <c r="S17" i="41" s="1"/>
  <c r="S89" i="26"/>
  <c r="S89" i="41" s="1"/>
  <c r="O17" i="26"/>
  <c r="O17" i="41" s="1"/>
  <c r="O89" i="26"/>
  <c r="O89" i="41" s="1"/>
  <c r="K17" i="26"/>
  <c r="K17" i="41" s="1"/>
  <c r="K89" i="26"/>
  <c r="K89" i="41" s="1"/>
  <c r="AT16" i="26"/>
  <c r="AT16" i="41" s="1"/>
  <c r="AT88" i="26"/>
  <c r="AT88" i="41" s="1"/>
  <c r="AP16" i="26"/>
  <c r="AP16" i="41" s="1"/>
  <c r="AP88" i="26"/>
  <c r="AP88" i="41" s="1"/>
  <c r="AL16" i="26"/>
  <c r="AL16" i="41" s="1"/>
  <c r="AL88" i="26"/>
  <c r="AL88" i="41" s="1"/>
  <c r="AH16" i="26"/>
  <c r="AH16" i="41" s="1"/>
  <c r="AH88" i="26"/>
  <c r="AH88" i="41" s="1"/>
  <c r="AD16" i="26"/>
  <c r="AD16" i="41" s="1"/>
  <c r="AD88" i="26"/>
  <c r="AD88" i="41" s="1"/>
  <c r="Z16" i="26"/>
  <c r="Z16" i="41" s="1"/>
  <c r="Z88" i="26"/>
  <c r="Z88" i="41" s="1"/>
  <c r="V16" i="26"/>
  <c r="V16" i="41" s="1"/>
  <c r="V88" i="26"/>
  <c r="V88" i="41" s="1"/>
  <c r="R16" i="26"/>
  <c r="R16" i="41" s="1"/>
  <c r="R88" i="26"/>
  <c r="R88" i="41" s="1"/>
  <c r="N16" i="26"/>
  <c r="N16" i="41" s="1"/>
  <c r="N88" i="26"/>
  <c r="N88" i="41" s="1"/>
  <c r="AW15" i="26"/>
  <c r="AW15" i="41" s="1"/>
  <c r="AW87" i="26"/>
  <c r="AW87" i="41" s="1"/>
  <c r="AS15" i="26"/>
  <c r="AS15" i="41" s="1"/>
  <c r="AS87" i="26"/>
  <c r="AS87" i="41" s="1"/>
  <c r="AO15" i="26"/>
  <c r="AO15" i="41" s="1"/>
  <c r="AO87" i="26"/>
  <c r="AO87" i="41" s="1"/>
  <c r="AK15" i="26"/>
  <c r="AK15" i="41" s="1"/>
  <c r="AK87" i="26"/>
  <c r="AK87" i="41" s="1"/>
  <c r="AG15" i="26"/>
  <c r="AG15" i="41" s="1"/>
  <c r="AG87" i="26"/>
  <c r="AG87" i="41" s="1"/>
  <c r="AC15" i="26"/>
  <c r="AC15" i="41" s="1"/>
  <c r="AC87" i="26"/>
  <c r="AC87" i="41" s="1"/>
  <c r="Y15" i="26"/>
  <c r="Y15" i="41" s="1"/>
  <c r="Y87" i="26"/>
  <c r="Y87" i="41" s="1"/>
  <c r="U15" i="26"/>
  <c r="U15" i="41" s="1"/>
  <c r="U87" i="26"/>
  <c r="U87" i="41" s="1"/>
  <c r="Q15" i="26"/>
  <c r="Q15" i="41" s="1"/>
  <c r="Q87" i="26"/>
  <c r="Q87" i="41" s="1"/>
  <c r="M15" i="26"/>
  <c r="M15" i="41" s="1"/>
  <c r="M87" i="26"/>
  <c r="M87" i="41" s="1"/>
  <c r="AV14" i="26"/>
  <c r="AV14" i="41" s="1"/>
  <c r="AV86" i="26"/>
  <c r="AV86" i="41" s="1"/>
  <c r="AR14" i="26"/>
  <c r="AR14" i="41" s="1"/>
  <c r="AR86" i="26"/>
  <c r="AR86" i="41" s="1"/>
  <c r="AN14" i="26"/>
  <c r="AN14" i="41" s="1"/>
  <c r="AN86" i="26"/>
  <c r="AN86" i="41" s="1"/>
  <c r="AJ14" i="26"/>
  <c r="AJ14" i="41" s="1"/>
  <c r="AJ86" i="26"/>
  <c r="AJ86" i="41" s="1"/>
  <c r="AF14" i="26"/>
  <c r="AF14" i="41" s="1"/>
  <c r="AF86" i="26"/>
  <c r="AF86" i="41" s="1"/>
  <c r="AB14" i="26"/>
  <c r="AB14" i="41" s="1"/>
  <c r="AB86" i="26"/>
  <c r="AB86" i="41" s="1"/>
  <c r="X14" i="26"/>
  <c r="X14" i="41" s="1"/>
  <c r="X86" i="26"/>
  <c r="X86" i="41" s="1"/>
  <c r="T14" i="26"/>
  <c r="T14" i="41" s="1"/>
  <c r="T86" i="26"/>
  <c r="T86" i="41" s="1"/>
  <c r="P14" i="26"/>
  <c r="P14" i="41" s="1"/>
  <c r="P86" i="26"/>
  <c r="P86" i="41" s="1"/>
  <c r="L14" i="26"/>
  <c r="L14" i="41" s="1"/>
  <c r="L86" i="26"/>
  <c r="L86" i="41" s="1"/>
  <c r="AU13" i="26"/>
  <c r="AU13" i="41" s="1"/>
  <c r="AU85" i="26"/>
  <c r="AU85" i="41" s="1"/>
  <c r="AQ13" i="26"/>
  <c r="AQ13" i="41" s="1"/>
  <c r="AQ85" i="26"/>
  <c r="AQ85" i="41" s="1"/>
  <c r="AM13" i="26"/>
  <c r="AM13" i="41" s="1"/>
  <c r="AM85" i="26"/>
  <c r="AM85" i="41" s="1"/>
  <c r="AI13" i="26"/>
  <c r="AI13" i="41" s="1"/>
  <c r="AI85" i="26"/>
  <c r="AI85" i="41" s="1"/>
  <c r="AE13" i="26"/>
  <c r="AE13" i="41" s="1"/>
  <c r="AE85" i="26"/>
  <c r="AE85" i="41" s="1"/>
  <c r="AA13" i="26"/>
  <c r="AA13" i="41" s="1"/>
  <c r="AA85" i="26"/>
  <c r="AA85" i="41" s="1"/>
  <c r="W13" i="26"/>
  <c r="W13" i="41" s="1"/>
  <c r="W85" i="26"/>
  <c r="W85" i="41" s="1"/>
  <c r="S13" i="26"/>
  <c r="S13" i="41" s="1"/>
  <c r="S85" i="26"/>
  <c r="S85" i="41" s="1"/>
  <c r="O13" i="26"/>
  <c r="O13" i="41" s="1"/>
  <c r="O85" i="26"/>
  <c r="O85" i="41" s="1"/>
  <c r="K13" i="26"/>
  <c r="K13" i="41" s="1"/>
  <c r="K85" i="26"/>
  <c r="K85" i="41" s="1"/>
  <c r="AT12" i="26"/>
  <c r="AT12" i="41" s="1"/>
  <c r="AT84" i="26"/>
  <c r="AT84" i="41" s="1"/>
  <c r="AP12" i="26"/>
  <c r="AP12" i="41" s="1"/>
  <c r="AP84" i="26"/>
  <c r="AP84" i="41" s="1"/>
  <c r="AL12" i="26"/>
  <c r="AL12" i="41" s="1"/>
  <c r="AL84" i="26"/>
  <c r="AL84" i="41" s="1"/>
  <c r="AH12" i="26"/>
  <c r="AH12" i="41" s="1"/>
  <c r="AH84" i="26"/>
  <c r="AH84" i="41" s="1"/>
  <c r="AD12" i="26"/>
  <c r="AD12" i="41" s="1"/>
  <c r="AD84" i="26"/>
  <c r="AD84" i="41" s="1"/>
  <c r="Z12" i="26"/>
  <c r="Z12" i="41" s="1"/>
  <c r="Z84" i="26"/>
  <c r="Z84" i="41" s="1"/>
  <c r="V12" i="26"/>
  <c r="V12" i="41" s="1"/>
  <c r="V84" i="26"/>
  <c r="V84" i="41" s="1"/>
  <c r="R12" i="26"/>
  <c r="R12" i="41" s="1"/>
  <c r="R84" i="26"/>
  <c r="R84" i="41" s="1"/>
  <c r="N12" i="26"/>
  <c r="N12" i="41" s="1"/>
  <c r="N84" i="26"/>
  <c r="N84" i="41" s="1"/>
  <c r="AW11" i="26"/>
  <c r="AW11" i="41" s="1"/>
  <c r="AW83" i="26"/>
  <c r="AW83" i="41" s="1"/>
  <c r="AS11" i="26"/>
  <c r="AS11" i="41" s="1"/>
  <c r="AS83" i="26"/>
  <c r="AS83" i="41" s="1"/>
  <c r="AO11" i="26"/>
  <c r="AO11" i="41" s="1"/>
  <c r="AO83" i="26"/>
  <c r="AO83" i="41" s="1"/>
  <c r="AK11" i="26"/>
  <c r="AK11" i="41" s="1"/>
  <c r="AK83" i="26"/>
  <c r="AK83" i="41" s="1"/>
  <c r="AG11" i="26"/>
  <c r="AG11" i="41" s="1"/>
  <c r="AG83" i="26"/>
  <c r="AG83" i="41" s="1"/>
  <c r="AC11" i="26"/>
  <c r="AC11" i="41" s="1"/>
  <c r="AC83" i="26"/>
  <c r="AC83" i="41" s="1"/>
  <c r="Y11" i="26"/>
  <c r="Y11" i="41" s="1"/>
  <c r="Y83" i="26"/>
  <c r="Y83" i="41" s="1"/>
  <c r="U11" i="26"/>
  <c r="U11" i="41" s="1"/>
  <c r="U83" i="26"/>
  <c r="U83" i="41" s="1"/>
  <c r="Q11" i="26"/>
  <c r="Q11" i="41" s="1"/>
  <c r="Q83" i="26"/>
  <c r="Q83" i="41" s="1"/>
  <c r="M11" i="26"/>
  <c r="M11" i="41" s="1"/>
  <c r="M83" i="26"/>
  <c r="M83" i="41" s="1"/>
  <c r="AV10" i="26"/>
  <c r="AV10" i="41" s="1"/>
  <c r="AV82" i="26"/>
  <c r="AV82" i="41" s="1"/>
  <c r="AR10" i="26"/>
  <c r="AR10" i="41" s="1"/>
  <c r="AR82" i="26"/>
  <c r="AR82" i="41" s="1"/>
  <c r="AN10" i="26"/>
  <c r="AN10" i="41" s="1"/>
  <c r="AN82" i="26"/>
  <c r="AN82" i="41" s="1"/>
  <c r="AJ10" i="26"/>
  <c r="AJ10" i="41" s="1"/>
  <c r="AJ82" i="26"/>
  <c r="AJ82" i="41" s="1"/>
  <c r="AF10" i="26"/>
  <c r="AF10" i="41" s="1"/>
  <c r="AF82" i="26"/>
  <c r="AF82" i="41" s="1"/>
  <c r="AB10" i="26"/>
  <c r="AB10" i="41" s="1"/>
  <c r="AB82" i="26"/>
  <c r="AB82" i="41" s="1"/>
  <c r="X10" i="26"/>
  <c r="X10" i="41" s="1"/>
  <c r="X82" i="26"/>
  <c r="X82" i="41" s="1"/>
  <c r="T10" i="26"/>
  <c r="T10" i="41" s="1"/>
  <c r="T82" i="26"/>
  <c r="T82" i="41" s="1"/>
  <c r="P10" i="26"/>
  <c r="P10" i="41" s="1"/>
  <c r="P82" i="26"/>
  <c r="P82" i="41" s="1"/>
  <c r="L10" i="26"/>
  <c r="L10" i="41" s="1"/>
  <c r="L82" i="26"/>
  <c r="L82" i="41" s="1"/>
  <c r="AU9" i="26"/>
  <c r="AU81" i="26"/>
  <c r="AQ9" i="26"/>
  <c r="AQ81" i="26"/>
  <c r="AM9" i="26"/>
  <c r="AM81" i="26"/>
  <c r="AM81" i="41" s="1"/>
  <c r="AI9" i="26"/>
  <c r="AI81" i="26"/>
  <c r="AI81" i="41" s="1"/>
  <c r="AE9" i="26"/>
  <c r="AE81" i="26"/>
  <c r="AA9" i="26"/>
  <c r="AA81" i="26"/>
  <c r="W9" i="26"/>
  <c r="W81" i="26"/>
  <c r="W81" i="41" s="1"/>
  <c r="S9" i="26"/>
  <c r="S81" i="26"/>
  <c r="S81" i="41" s="1"/>
  <c r="O9" i="26"/>
  <c r="O81" i="26"/>
  <c r="K9" i="26"/>
  <c r="K81" i="26"/>
  <c r="AL175" i="26"/>
  <c r="AL156" i="41"/>
  <c r="V175" i="26"/>
  <c r="V156" i="41"/>
  <c r="AW156" i="41"/>
  <c r="AW175" i="26"/>
  <c r="AG156" i="41"/>
  <c r="AG175" i="26"/>
  <c r="Q156" i="41"/>
  <c r="Q175" i="26"/>
  <c r="AE205" i="26"/>
  <c r="AE205" i="41" s="1"/>
  <c r="AE199" i="41"/>
  <c r="K205" i="26"/>
  <c r="K205" i="41" s="1"/>
  <c r="K199" i="41"/>
  <c r="AS205" i="26"/>
  <c r="AS205" i="41" s="1"/>
  <c r="AS186" i="41"/>
  <c r="Y205" i="26"/>
  <c r="Y205" i="41" s="1"/>
  <c r="Y186" i="41"/>
  <c r="AQ175" i="26"/>
  <c r="K175" i="26"/>
  <c r="AV175" i="26"/>
  <c r="AN205" i="26"/>
  <c r="AN205" i="41" s="1"/>
  <c r="P175" i="26"/>
  <c r="AR186" i="41"/>
  <c r="AR205" i="26"/>
  <c r="AR205" i="41" s="1"/>
  <c r="E94" i="26"/>
  <c r="E22" i="26"/>
  <c r="E31" i="26"/>
  <c r="E103" i="26"/>
  <c r="E27" i="26"/>
  <c r="E99" i="26"/>
  <c r="E23" i="26"/>
  <c r="E95" i="26"/>
  <c r="E37" i="26"/>
  <c r="E109" i="26"/>
  <c r="E44" i="26"/>
  <c r="E116" i="26"/>
  <c r="G118" i="26"/>
  <c r="G46" i="26"/>
  <c r="G44" i="26"/>
  <c r="G116" i="26"/>
  <c r="G42" i="26"/>
  <c r="G114" i="26"/>
  <c r="G40" i="26"/>
  <c r="G112" i="26"/>
  <c r="G38" i="26"/>
  <c r="G110" i="26"/>
  <c r="G36" i="26"/>
  <c r="G108" i="26"/>
  <c r="G33" i="26"/>
  <c r="G105" i="26"/>
  <c r="G31" i="26"/>
  <c r="G103" i="26"/>
  <c r="G101" i="26"/>
  <c r="G29" i="26"/>
  <c r="G27" i="26"/>
  <c r="G99" i="26"/>
  <c r="G25" i="26"/>
  <c r="G97" i="26"/>
  <c r="G23" i="26"/>
  <c r="G95" i="26"/>
  <c r="J22" i="26"/>
  <c r="J22" i="41" s="1"/>
  <c r="J94" i="26"/>
  <c r="J94" i="41" s="1"/>
  <c r="J43" i="26"/>
  <c r="J43" i="41" s="1"/>
  <c r="J115" i="26"/>
  <c r="J115" i="41" s="1"/>
  <c r="J111" i="26"/>
  <c r="J111" i="41" s="1"/>
  <c r="J39" i="26"/>
  <c r="J39" i="41" s="1"/>
  <c r="J35" i="26"/>
  <c r="J35" i="41" s="1"/>
  <c r="J107" i="26"/>
  <c r="J107" i="41" s="1"/>
  <c r="J30" i="26"/>
  <c r="J30" i="41" s="1"/>
  <c r="J102" i="26"/>
  <c r="J102" i="41" s="1"/>
  <c r="J98" i="26"/>
  <c r="J98" i="41" s="1"/>
  <c r="J26" i="26"/>
  <c r="J26" i="41" s="1"/>
  <c r="AW46" i="26"/>
  <c r="AW46" i="41" s="1"/>
  <c r="AW118" i="26"/>
  <c r="AW118" i="41" s="1"/>
  <c r="AS46" i="26"/>
  <c r="AS46" i="41" s="1"/>
  <c r="AS118" i="26"/>
  <c r="AS118" i="41" s="1"/>
  <c r="AO46" i="26"/>
  <c r="AO46" i="41" s="1"/>
  <c r="AO118" i="26"/>
  <c r="AO118" i="41" s="1"/>
  <c r="AK46" i="26"/>
  <c r="AK46" i="41" s="1"/>
  <c r="AK118" i="26"/>
  <c r="AK118" i="41" s="1"/>
  <c r="AG46" i="26"/>
  <c r="AG46" i="41" s="1"/>
  <c r="AG118" i="26"/>
  <c r="AG118" i="41" s="1"/>
  <c r="AC46" i="26"/>
  <c r="AC46" i="41" s="1"/>
  <c r="AC118" i="26"/>
  <c r="AC118" i="41" s="1"/>
  <c r="Y46" i="26"/>
  <c r="Y46" i="41" s="1"/>
  <c r="Y118" i="26"/>
  <c r="Y118" i="41" s="1"/>
  <c r="U46" i="26"/>
  <c r="U46" i="41" s="1"/>
  <c r="U118" i="26"/>
  <c r="U118" i="41" s="1"/>
  <c r="Q46" i="26"/>
  <c r="Q46" i="41" s="1"/>
  <c r="Q118" i="26"/>
  <c r="Q118" i="41" s="1"/>
  <c r="M46" i="26"/>
  <c r="M46" i="41" s="1"/>
  <c r="M118" i="26"/>
  <c r="M118" i="41" s="1"/>
  <c r="AV45" i="26"/>
  <c r="AV45" i="41" s="1"/>
  <c r="AV117" i="26"/>
  <c r="AV117" i="41" s="1"/>
  <c r="AR45" i="26"/>
  <c r="AR45" i="41" s="1"/>
  <c r="AR117" i="26"/>
  <c r="AR117" i="41" s="1"/>
  <c r="AN45" i="26"/>
  <c r="AN45" i="41" s="1"/>
  <c r="AN117" i="26"/>
  <c r="AN117" i="41" s="1"/>
  <c r="AJ45" i="26"/>
  <c r="AJ45" i="41" s="1"/>
  <c r="AJ117" i="26"/>
  <c r="AJ117" i="41" s="1"/>
  <c r="AF45" i="26"/>
  <c r="AF45" i="41" s="1"/>
  <c r="AF117" i="26"/>
  <c r="AF117" i="41" s="1"/>
  <c r="AB45" i="26"/>
  <c r="AB45" i="41" s="1"/>
  <c r="AB117" i="26"/>
  <c r="AB117" i="41" s="1"/>
  <c r="X45" i="26"/>
  <c r="X45" i="41" s="1"/>
  <c r="X117" i="26"/>
  <c r="X117" i="41" s="1"/>
  <c r="T45" i="26"/>
  <c r="T45" i="41" s="1"/>
  <c r="T117" i="26"/>
  <c r="T117" i="41" s="1"/>
  <c r="P45" i="26"/>
  <c r="P45" i="41" s="1"/>
  <c r="P117" i="26"/>
  <c r="P117" i="41" s="1"/>
  <c r="L45" i="26"/>
  <c r="L45" i="41" s="1"/>
  <c r="L117" i="26"/>
  <c r="L117" i="41" s="1"/>
  <c r="AU44" i="26"/>
  <c r="AU44" i="41" s="1"/>
  <c r="AU116" i="26"/>
  <c r="AU116" i="41" s="1"/>
  <c r="AQ44" i="26"/>
  <c r="AQ44" i="41" s="1"/>
  <c r="AQ116" i="26"/>
  <c r="AQ116" i="41" s="1"/>
  <c r="AM44" i="26"/>
  <c r="AM44" i="41" s="1"/>
  <c r="AM116" i="26"/>
  <c r="AM116" i="41" s="1"/>
  <c r="AI44" i="26"/>
  <c r="AI44" i="41" s="1"/>
  <c r="AI116" i="26"/>
  <c r="AI116" i="41" s="1"/>
  <c r="AE44" i="26"/>
  <c r="AE44" i="41" s="1"/>
  <c r="AE116" i="26"/>
  <c r="AE116" i="41" s="1"/>
  <c r="AA44" i="26"/>
  <c r="AA44" i="41" s="1"/>
  <c r="AA116" i="26"/>
  <c r="AA116" i="41" s="1"/>
  <c r="W44" i="26"/>
  <c r="W44" i="41" s="1"/>
  <c r="W116" i="26"/>
  <c r="W116" i="41" s="1"/>
  <c r="S44" i="26"/>
  <c r="S44" i="41" s="1"/>
  <c r="S116" i="26"/>
  <c r="S116" i="41" s="1"/>
  <c r="O44" i="26"/>
  <c r="O44" i="41" s="1"/>
  <c r="O116" i="26"/>
  <c r="O116" i="41" s="1"/>
  <c r="K44" i="26"/>
  <c r="K44" i="41" s="1"/>
  <c r="K116" i="26"/>
  <c r="K116" i="41" s="1"/>
  <c r="AT43" i="26"/>
  <c r="AT43" i="41" s="1"/>
  <c r="AT115" i="26"/>
  <c r="AT115" i="41" s="1"/>
  <c r="AP43" i="26"/>
  <c r="AP43" i="41" s="1"/>
  <c r="AP115" i="26"/>
  <c r="AP115" i="41" s="1"/>
  <c r="AL43" i="26"/>
  <c r="AL43" i="41" s="1"/>
  <c r="AL115" i="26"/>
  <c r="AL115" i="41" s="1"/>
  <c r="AH43" i="26"/>
  <c r="AH43" i="41" s="1"/>
  <c r="AH115" i="26"/>
  <c r="AH115" i="41" s="1"/>
  <c r="AD43" i="26"/>
  <c r="AD43" i="41" s="1"/>
  <c r="AD115" i="26"/>
  <c r="AD115" i="41" s="1"/>
  <c r="Z43" i="26"/>
  <c r="Z43" i="41" s="1"/>
  <c r="Z115" i="26"/>
  <c r="Z115" i="41" s="1"/>
  <c r="V43" i="26"/>
  <c r="V43" i="41" s="1"/>
  <c r="V115" i="26"/>
  <c r="V115" i="41" s="1"/>
  <c r="R43" i="26"/>
  <c r="R43" i="41" s="1"/>
  <c r="R115" i="26"/>
  <c r="R115" i="41" s="1"/>
  <c r="N43" i="26"/>
  <c r="N43" i="41" s="1"/>
  <c r="N115" i="26"/>
  <c r="N115" i="41" s="1"/>
  <c r="AW42" i="26"/>
  <c r="AW42" i="41" s="1"/>
  <c r="AW114" i="26"/>
  <c r="AW114" i="41" s="1"/>
  <c r="AS42" i="26"/>
  <c r="AS42" i="41" s="1"/>
  <c r="AS114" i="26"/>
  <c r="AS114" i="41" s="1"/>
  <c r="AO42" i="26"/>
  <c r="AO42" i="41" s="1"/>
  <c r="AO114" i="26"/>
  <c r="AO114" i="41" s="1"/>
  <c r="AK42" i="26"/>
  <c r="AK42" i="41" s="1"/>
  <c r="AK114" i="26"/>
  <c r="AK114" i="41" s="1"/>
  <c r="AG42" i="26"/>
  <c r="AG42" i="41" s="1"/>
  <c r="AG114" i="26"/>
  <c r="AG114" i="41" s="1"/>
  <c r="AC42" i="26"/>
  <c r="AC42" i="41" s="1"/>
  <c r="AC114" i="26"/>
  <c r="AC114" i="41" s="1"/>
  <c r="Y42" i="26"/>
  <c r="Y42" i="41" s="1"/>
  <c r="Y114" i="26"/>
  <c r="Y114" i="41" s="1"/>
  <c r="U42" i="26"/>
  <c r="U42" i="41" s="1"/>
  <c r="U114" i="26"/>
  <c r="U114" i="41" s="1"/>
  <c r="Q42" i="26"/>
  <c r="Q42" i="41" s="1"/>
  <c r="Q114" i="26"/>
  <c r="Q114" i="41" s="1"/>
  <c r="M42" i="26"/>
  <c r="M42" i="41" s="1"/>
  <c r="M114" i="26"/>
  <c r="M114" i="41" s="1"/>
  <c r="AV41" i="26"/>
  <c r="AV41" i="41" s="1"/>
  <c r="AV113" i="26"/>
  <c r="AV113" i="41" s="1"/>
  <c r="AR41" i="26"/>
  <c r="AR41" i="41" s="1"/>
  <c r="AR113" i="26"/>
  <c r="AR113" i="41" s="1"/>
  <c r="AN41" i="26"/>
  <c r="AN41" i="41" s="1"/>
  <c r="AN113" i="26"/>
  <c r="AN113" i="41" s="1"/>
  <c r="AJ41" i="26"/>
  <c r="AJ41" i="41" s="1"/>
  <c r="AJ113" i="26"/>
  <c r="AJ113" i="41" s="1"/>
  <c r="AF41" i="26"/>
  <c r="AF41" i="41" s="1"/>
  <c r="AF113" i="26"/>
  <c r="AF113" i="41" s="1"/>
  <c r="AB41" i="26"/>
  <c r="AB41" i="41" s="1"/>
  <c r="AB113" i="26"/>
  <c r="AB113" i="41" s="1"/>
  <c r="X41" i="26"/>
  <c r="X41" i="41" s="1"/>
  <c r="X113" i="26"/>
  <c r="X113" i="41" s="1"/>
  <c r="T41" i="26"/>
  <c r="T41" i="41" s="1"/>
  <c r="T113" i="26"/>
  <c r="T113" i="41" s="1"/>
  <c r="P41" i="26"/>
  <c r="P41" i="41" s="1"/>
  <c r="P113" i="26"/>
  <c r="P113" i="41" s="1"/>
  <c r="L41" i="26"/>
  <c r="L41" i="41" s="1"/>
  <c r="L113" i="26"/>
  <c r="L113" i="41" s="1"/>
  <c r="AU40" i="26"/>
  <c r="AU40" i="41" s="1"/>
  <c r="AU112" i="26"/>
  <c r="AU112" i="41" s="1"/>
  <c r="AQ40" i="26"/>
  <c r="AQ40" i="41" s="1"/>
  <c r="AQ112" i="26"/>
  <c r="AQ112" i="41" s="1"/>
  <c r="AM40" i="26"/>
  <c r="AM40" i="41" s="1"/>
  <c r="AM112" i="26"/>
  <c r="AM112" i="41" s="1"/>
  <c r="AI40" i="26"/>
  <c r="AI40" i="41" s="1"/>
  <c r="AI112" i="26"/>
  <c r="AI112" i="41" s="1"/>
  <c r="AE40" i="26"/>
  <c r="AE40" i="41" s="1"/>
  <c r="AE112" i="26"/>
  <c r="AE112" i="41" s="1"/>
  <c r="AA40" i="26"/>
  <c r="AA40" i="41" s="1"/>
  <c r="AA112" i="26"/>
  <c r="AA112" i="41" s="1"/>
  <c r="W40" i="26"/>
  <c r="W40" i="41" s="1"/>
  <c r="W112" i="26"/>
  <c r="W112" i="41" s="1"/>
  <c r="S40" i="26"/>
  <c r="S40" i="41" s="1"/>
  <c r="S112" i="26"/>
  <c r="S112" i="41" s="1"/>
  <c r="O40" i="26"/>
  <c r="O40" i="41" s="1"/>
  <c r="O112" i="26"/>
  <c r="O112" i="41" s="1"/>
  <c r="K40" i="26"/>
  <c r="K40" i="41" s="1"/>
  <c r="K112" i="26"/>
  <c r="K112" i="41" s="1"/>
  <c r="AT39" i="26"/>
  <c r="AT39" i="41" s="1"/>
  <c r="AT111" i="26"/>
  <c r="AT111" i="41" s="1"/>
  <c r="AP39" i="26"/>
  <c r="AP39" i="41" s="1"/>
  <c r="AP111" i="26"/>
  <c r="AP111" i="41" s="1"/>
  <c r="AL39" i="26"/>
  <c r="AL39" i="41" s="1"/>
  <c r="AL111" i="26"/>
  <c r="AL111" i="41" s="1"/>
  <c r="AH39" i="26"/>
  <c r="AH39" i="41" s="1"/>
  <c r="AH111" i="26"/>
  <c r="AH111" i="41" s="1"/>
  <c r="AD39" i="26"/>
  <c r="AD39" i="41" s="1"/>
  <c r="AD111" i="26"/>
  <c r="AD111" i="41" s="1"/>
  <c r="Z39" i="26"/>
  <c r="Z39" i="41" s="1"/>
  <c r="Z111" i="26"/>
  <c r="Z111" i="41" s="1"/>
  <c r="V39" i="26"/>
  <c r="V39" i="41" s="1"/>
  <c r="V111" i="26"/>
  <c r="V111" i="41" s="1"/>
  <c r="R39" i="26"/>
  <c r="R39" i="41" s="1"/>
  <c r="R111" i="26"/>
  <c r="R111" i="41" s="1"/>
  <c r="N39" i="26"/>
  <c r="N39" i="41" s="1"/>
  <c r="N111" i="26"/>
  <c r="N111" i="41" s="1"/>
  <c r="AW38" i="26"/>
  <c r="AW38" i="41" s="1"/>
  <c r="AW110" i="26"/>
  <c r="AW110" i="41" s="1"/>
  <c r="AS38" i="26"/>
  <c r="AS38" i="41" s="1"/>
  <c r="AS110" i="26"/>
  <c r="AS110" i="41" s="1"/>
  <c r="AO38" i="26"/>
  <c r="AO38" i="41" s="1"/>
  <c r="AO110" i="26"/>
  <c r="AO110" i="41" s="1"/>
  <c r="AK38" i="26"/>
  <c r="AK38" i="41" s="1"/>
  <c r="AK110" i="26"/>
  <c r="AK110" i="41" s="1"/>
  <c r="AG38" i="26"/>
  <c r="AG38" i="41" s="1"/>
  <c r="AG110" i="26"/>
  <c r="AG110" i="41" s="1"/>
  <c r="AC38" i="26"/>
  <c r="AC38" i="41" s="1"/>
  <c r="AC110" i="26"/>
  <c r="AC110" i="41" s="1"/>
  <c r="Y38" i="26"/>
  <c r="Y38" i="41" s="1"/>
  <c r="Y110" i="26"/>
  <c r="Y110" i="41" s="1"/>
  <c r="U38" i="26"/>
  <c r="U38" i="41" s="1"/>
  <c r="U110" i="26"/>
  <c r="U110" i="41" s="1"/>
  <c r="Q38" i="26"/>
  <c r="Q38" i="41" s="1"/>
  <c r="Q110" i="26"/>
  <c r="Q110" i="41" s="1"/>
  <c r="M38" i="26"/>
  <c r="M38" i="41" s="1"/>
  <c r="M110" i="26"/>
  <c r="M110" i="41" s="1"/>
  <c r="AV37" i="26"/>
  <c r="AV37" i="41" s="1"/>
  <c r="AV109" i="26"/>
  <c r="AV109" i="41" s="1"/>
  <c r="AR37" i="26"/>
  <c r="AR37" i="41" s="1"/>
  <c r="AR109" i="26"/>
  <c r="AR109" i="41" s="1"/>
  <c r="AN37" i="26"/>
  <c r="AN37" i="41" s="1"/>
  <c r="AN109" i="26"/>
  <c r="AN109" i="41" s="1"/>
  <c r="AJ37" i="26"/>
  <c r="AJ37" i="41" s="1"/>
  <c r="AJ109" i="26"/>
  <c r="AJ109" i="41" s="1"/>
  <c r="AF37" i="26"/>
  <c r="AF37" i="41" s="1"/>
  <c r="AF109" i="26"/>
  <c r="AF109" i="41" s="1"/>
  <c r="AB37" i="26"/>
  <c r="AB37" i="41" s="1"/>
  <c r="AB109" i="26"/>
  <c r="AB109" i="41" s="1"/>
  <c r="X37" i="26"/>
  <c r="X37" i="41" s="1"/>
  <c r="X109" i="26"/>
  <c r="X109" i="41" s="1"/>
  <c r="T37" i="26"/>
  <c r="T37" i="41" s="1"/>
  <c r="T109" i="26"/>
  <c r="T109" i="41" s="1"/>
  <c r="P37" i="26"/>
  <c r="P37" i="41" s="1"/>
  <c r="P109" i="26"/>
  <c r="P109" i="41" s="1"/>
  <c r="L37" i="26"/>
  <c r="L37" i="41" s="1"/>
  <c r="L109" i="26"/>
  <c r="L109" i="41" s="1"/>
  <c r="AU36" i="26"/>
  <c r="AU36" i="41" s="1"/>
  <c r="AU108" i="26"/>
  <c r="AU108" i="41" s="1"/>
  <c r="AQ36" i="26"/>
  <c r="AQ36" i="41" s="1"/>
  <c r="AQ108" i="26"/>
  <c r="AQ108" i="41" s="1"/>
  <c r="AM36" i="26"/>
  <c r="AM36" i="41" s="1"/>
  <c r="AM108" i="26"/>
  <c r="AM108" i="41" s="1"/>
  <c r="AI36" i="26"/>
  <c r="AI36" i="41" s="1"/>
  <c r="AI108" i="26"/>
  <c r="AI108" i="41" s="1"/>
  <c r="AE36" i="26"/>
  <c r="AE36" i="41" s="1"/>
  <c r="AE108" i="26"/>
  <c r="AE108" i="41" s="1"/>
  <c r="AA36" i="26"/>
  <c r="AA36" i="41" s="1"/>
  <c r="AA108" i="26"/>
  <c r="AA108" i="41" s="1"/>
  <c r="W36" i="26"/>
  <c r="W36" i="41" s="1"/>
  <c r="W108" i="26"/>
  <c r="W108" i="41" s="1"/>
  <c r="S36" i="26"/>
  <c r="S36" i="41" s="1"/>
  <c r="S108" i="26"/>
  <c r="S108" i="41" s="1"/>
  <c r="O36" i="26"/>
  <c r="O36" i="41" s="1"/>
  <c r="O108" i="26"/>
  <c r="O108" i="41" s="1"/>
  <c r="K36" i="26"/>
  <c r="K36" i="41" s="1"/>
  <c r="K108" i="26"/>
  <c r="K108" i="41" s="1"/>
  <c r="AT35" i="26"/>
  <c r="AT35" i="41" s="1"/>
  <c r="AT107" i="26"/>
  <c r="AT107" i="41" s="1"/>
  <c r="AP35" i="26"/>
  <c r="AP35" i="41" s="1"/>
  <c r="AP107" i="26"/>
  <c r="AP107" i="41" s="1"/>
  <c r="AL35" i="26"/>
  <c r="AL35" i="41" s="1"/>
  <c r="AL107" i="26"/>
  <c r="AL107" i="41" s="1"/>
  <c r="AH35" i="26"/>
  <c r="AH35" i="41" s="1"/>
  <c r="AH107" i="26"/>
  <c r="AH107" i="41" s="1"/>
  <c r="AD35" i="26"/>
  <c r="AD35" i="41" s="1"/>
  <c r="AD107" i="26"/>
  <c r="AD107" i="41" s="1"/>
  <c r="Z35" i="26"/>
  <c r="Z35" i="41" s="1"/>
  <c r="Z107" i="26"/>
  <c r="Z107" i="41" s="1"/>
  <c r="V35" i="26"/>
  <c r="V35" i="41" s="1"/>
  <c r="V107" i="26"/>
  <c r="V107" i="41" s="1"/>
  <c r="R35" i="26"/>
  <c r="R35" i="41" s="1"/>
  <c r="R107" i="26"/>
  <c r="R107" i="41" s="1"/>
  <c r="N35" i="26"/>
  <c r="N35" i="41" s="1"/>
  <c r="N107" i="26"/>
  <c r="N107" i="41" s="1"/>
  <c r="AW33" i="26"/>
  <c r="AW33" i="41" s="1"/>
  <c r="AW105" i="26"/>
  <c r="AW105" i="41" s="1"/>
  <c r="AS33" i="26"/>
  <c r="AS33" i="41" s="1"/>
  <c r="AS105" i="26"/>
  <c r="AS105" i="41" s="1"/>
  <c r="AO33" i="26"/>
  <c r="AO33" i="41" s="1"/>
  <c r="AO105" i="26"/>
  <c r="AO105" i="41" s="1"/>
  <c r="AK33" i="26"/>
  <c r="AK33" i="41" s="1"/>
  <c r="AK105" i="26"/>
  <c r="AK105" i="41" s="1"/>
  <c r="AG33" i="26"/>
  <c r="AG33" i="41" s="1"/>
  <c r="AG105" i="26"/>
  <c r="AG105" i="41" s="1"/>
  <c r="AC33" i="26"/>
  <c r="AC33" i="41" s="1"/>
  <c r="AC105" i="26"/>
  <c r="AC105" i="41" s="1"/>
  <c r="Y33" i="26"/>
  <c r="Y33" i="41" s="1"/>
  <c r="Y105" i="26"/>
  <c r="Y105" i="41" s="1"/>
  <c r="U33" i="26"/>
  <c r="U33" i="41" s="1"/>
  <c r="U105" i="26"/>
  <c r="U105" i="41" s="1"/>
  <c r="Q33" i="26"/>
  <c r="Q33" i="41" s="1"/>
  <c r="Q105" i="26"/>
  <c r="Q105" i="41" s="1"/>
  <c r="M33" i="26"/>
  <c r="M33" i="41" s="1"/>
  <c r="M105" i="26"/>
  <c r="M105" i="41" s="1"/>
  <c r="AV32" i="26"/>
  <c r="AV32" i="41" s="1"/>
  <c r="AV104" i="26"/>
  <c r="AV104" i="41" s="1"/>
  <c r="AR32" i="26"/>
  <c r="AR32" i="41" s="1"/>
  <c r="AR104" i="26"/>
  <c r="AR104" i="41" s="1"/>
  <c r="AN32" i="26"/>
  <c r="AN32" i="41" s="1"/>
  <c r="AN104" i="26"/>
  <c r="AN104" i="41" s="1"/>
  <c r="AJ32" i="26"/>
  <c r="AJ32" i="41" s="1"/>
  <c r="AJ104" i="26"/>
  <c r="AJ104" i="41" s="1"/>
  <c r="AF32" i="26"/>
  <c r="AF32" i="41" s="1"/>
  <c r="AF104" i="26"/>
  <c r="AF104" i="41" s="1"/>
  <c r="AB32" i="26"/>
  <c r="AB32" i="41" s="1"/>
  <c r="AB104" i="26"/>
  <c r="AB104" i="41" s="1"/>
  <c r="X32" i="26"/>
  <c r="X32" i="41" s="1"/>
  <c r="X104" i="26"/>
  <c r="X104" i="41" s="1"/>
  <c r="T32" i="26"/>
  <c r="T32" i="41" s="1"/>
  <c r="T104" i="26"/>
  <c r="T104" i="41" s="1"/>
  <c r="P32" i="26"/>
  <c r="P32" i="41" s="1"/>
  <c r="P104" i="26"/>
  <c r="P104" i="41" s="1"/>
  <c r="L32" i="26"/>
  <c r="L32" i="41" s="1"/>
  <c r="L104" i="26"/>
  <c r="L104" i="41" s="1"/>
  <c r="AU31" i="26"/>
  <c r="AU31" i="41" s="1"/>
  <c r="AU103" i="26"/>
  <c r="AU103" i="41" s="1"/>
  <c r="AQ31" i="26"/>
  <c r="AQ31" i="41" s="1"/>
  <c r="AQ103" i="26"/>
  <c r="AQ103" i="41" s="1"/>
  <c r="AM31" i="26"/>
  <c r="AM31" i="41" s="1"/>
  <c r="AM103" i="26"/>
  <c r="AM103" i="41" s="1"/>
  <c r="AI31" i="26"/>
  <c r="AI31" i="41" s="1"/>
  <c r="AI103" i="26"/>
  <c r="AI103" i="41" s="1"/>
  <c r="AE31" i="26"/>
  <c r="AE31" i="41" s="1"/>
  <c r="AE103" i="26"/>
  <c r="AE103" i="41" s="1"/>
  <c r="AA31" i="26"/>
  <c r="AA31" i="41" s="1"/>
  <c r="AA103" i="26"/>
  <c r="AA103" i="41" s="1"/>
  <c r="W31" i="26"/>
  <c r="W31" i="41" s="1"/>
  <c r="W103" i="26"/>
  <c r="W103" i="41" s="1"/>
  <c r="S31" i="26"/>
  <c r="S31" i="41" s="1"/>
  <c r="S103" i="26"/>
  <c r="S103" i="41" s="1"/>
  <c r="O31" i="26"/>
  <c r="O31" i="41" s="1"/>
  <c r="O103" i="26"/>
  <c r="O103" i="41" s="1"/>
  <c r="K31" i="26"/>
  <c r="K31" i="41" s="1"/>
  <c r="K103" i="26"/>
  <c r="K103" i="41" s="1"/>
  <c r="AT30" i="26"/>
  <c r="AT30" i="41" s="1"/>
  <c r="AT102" i="26"/>
  <c r="AT102" i="41" s="1"/>
  <c r="AP30" i="26"/>
  <c r="AP30" i="41" s="1"/>
  <c r="AP102" i="26"/>
  <c r="AP102" i="41" s="1"/>
  <c r="AL30" i="26"/>
  <c r="AL30" i="41" s="1"/>
  <c r="AL102" i="26"/>
  <c r="AL102" i="41" s="1"/>
  <c r="AH30" i="26"/>
  <c r="AH30" i="41" s="1"/>
  <c r="AH102" i="26"/>
  <c r="AH102" i="41" s="1"/>
  <c r="AD30" i="26"/>
  <c r="AD30" i="41" s="1"/>
  <c r="AD102" i="26"/>
  <c r="AD102" i="41" s="1"/>
  <c r="Z30" i="26"/>
  <c r="Z30" i="41" s="1"/>
  <c r="Z102" i="26"/>
  <c r="Z102" i="41" s="1"/>
  <c r="V30" i="26"/>
  <c r="V30" i="41" s="1"/>
  <c r="V102" i="26"/>
  <c r="V102" i="41" s="1"/>
  <c r="R30" i="26"/>
  <c r="R30" i="41" s="1"/>
  <c r="R102" i="26"/>
  <c r="R102" i="41" s="1"/>
  <c r="N30" i="26"/>
  <c r="N30" i="41" s="1"/>
  <c r="N102" i="26"/>
  <c r="N102" i="41" s="1"/>
  <c r="AW29" i="26"/>
  <c r="AW29" i="41" s="1"/>
  <c r="AW101" i="26"/>
  <c r="AW101" i="41" s="1"/>
  <c r="AS29" i="26"/>
  <c r="AS29" i="41" s="1"/>
  <c r="AS101" i="26"/>
  <c r="AS101" i="41" s="1"/>
  <c r="AO29" i="26"/>
  <c r="AO29" i="41" s="1"/>
  <c r="AO101" i="26"/>
  <c r="AO101" i="41" s="1"/>
  <c r="AK29" i="26"/>
  <c r="AK29" i="41" s="1"/>
  <c r="AK101" i="26"/>
  <c r="AK101" i="41" s="1"/>
  <c r="AG29" i="26"/>
  <c r="AG29" i="41" s="1"/>
  <c r="AG101" i="26"/>
  <c r="AG101" i="41" s="1"/>
  <c r="AC29" i="26"/>
  <c r="AC29" i="41" s="1"/>
  <c r="AC101" i="26"/>
  <c r="AC101" i="41" s="1"/>
  <c r="Y29" i="26"/>
  <c r="Y29" i="41" s="1"/>
  <c r="Y101" i="26"/>
  <c r="Y101" i="41" s="1"/>
  <c r="U29" i="26"/>
  <c r="U29" i="41" s="1"/>
  <c r="U101" i="26"/>
  <c r="U101" i="41" s="1"/>
  <c r="Q29" i="26"/>
  <c r="Q29" i="41" s="1"/>
  <c r="Q101" i="26"/>
  <c r="Q101" i="41" s="1"/>
  <c r="M29" i="26"/>
  <c r="M29" i="41" s="1"/>
  <c r="M101" i="26"/>
  <c r="M101" i="41" s="1"/>
  <c r="AV28" i="26"/>
  <c r="AV28" i="41" s="1"/>
  <c r="AV100" i="26"/>
  <c r="AV100" i="41" s="1"/>
  <c r="AR28" i="26"/>
  <c r="AR28" i="41" s="1"/>
  <c r="AR100" i="26"/>
  <c r="AR100" i="41" s="1"/>
  <c r="AN28" i="26"/>
  <c r="AN28" i="41" s="1"/>
  <c r="AN100" i="26"/>
  <c r="AN100" i="41" s="1"/>
  <c r="AJ28" i="26"/>
  <c r="AJ28" i="41" s="1"/>
  <c r="AJ100" i="26"/>
  <c r="AJ100" i="41" s="1"/>
  <c r="AF28" i="26"/>
  <c r="AF28" i="41" s="1"/>
  <c r="AF100" i="26"/>
  <c r="AF100" i="41" s="1"/>
  <c r="AB28" i="26"/>
  <c r="AB28" i="41" s="1"/>
  <c r="AB100" i="26"/>
  <c r="AB100" i="41" s="1"/>
  <c r="X28" i="26"/>
  <c r="X28" i="41" s="1"/>
  <c r="X100" i="26"/>
  <c r="X100" i="41" s="1"/>
  <c r="T28" i="26"/>
  <c r="T28" i="41" s="1"/>
  <c r="T100" i="26"/>
  <c r="T100" i="41" s="1"/>
  <c r="P28" i="26"/>
  <c r="P28" i="41" s="1"/>
  <c r="P100" i="26"/>
  <c r="P100" i="41" s="1"/>
  <c r="L28" i="26"/>
  <c r="L28" i="41" s="1"/>
  <c r="L100" i="26"/>
  <c r="L100" i="41" s="1"/>
  <c r="AU27" i="26"/>
  <c r="AU27" i="41" s="1"/>
  <c r="AU99" i="26"/>
  <c r="AU99" i="41" s="1"/>
  <c r="AQ27" i="26"/>
  <c r="AQ27" i="41" s="1"/>
  <c r="AQ99" i="26"/>
  <c r="AQ99" i="41" s="1"/>
  <c r="AM27" i="26"/>
  <c r="AM27" i="41" s="1"/>
  <c r="AM99" i="26"/>
  <c r="AM99" i="41" s="1"/>
  <c r="AI27" i="26"/>
  <c r="AI27" i="41" s="1"/>
  <c r="AI99" i="26"/>
  <c r="AI99" i="41" s="1"/>
  <c r="AE27" i="26"/>
  <c r="AE27" i="41" s="1"/>
  <c r="AE99" i="26"/>
  <c r="AE99" i="41" s="1"/>
  <c r="AA27" i="26"/>
  <c r="AA27" i="41" s="1"/>
  <c r="AA99" i="26"/>
  <c r="AA99" i="41" s="1"/>
  <c r="W27" i="26"/>
  <c r="W27" i="41" s="1"/>
  <c r="W99" i="26"/>
  <c r="W99" i="41" s="1"/>
  <c r="S27" i="26"/>
  <c r="S27" i="41" s="1"/>
  <c r="S99" i="26"/>
  <c r="S99" i="41" s="1"/>
  <c r="O27" i="26"/>
  <c r="O27" i="41" s="1"/>
  <c r="O99" i="26"/>
  <c r="O99" i="41" s="1"/>
  <c r="K27" i="26"/>
  <c r="K27" i="41" s="1"/>
  <c r="K99" i="26"/>
  <c r="K99" i="41" s="1"/>
  <c r="AT26" i="26"/>
  <c r="AT26" i="41" s="1"/>
  <c r="AT98" i="26"/>
  <c r="AT98" i="41" s="1"/>
  <c r="AP26" i="26"/>
  <c r="AP26" i="41" s="1"/>
  <c r="AP98" i="26"/>
  <c r="AP98" i="41" s="1"/>
  <c r="AL26" i="26"/>
  <c r="AL26" i="41" s="1"/>
  <c r="AL98" i="26"/>
  <c r="AL98" i="41" s="1"/>
  <c r="AH26" i="26"/>
  <c r="AH26" i="41" s="1"/>
  <c r="AH98" i="26"/>
  <c r="AH98" i="41" s="1"/>
  <c r="AD26" i="26"/>
  <c r="AD26" i="41" s="1"/>
  <c r="AD98" i="26"/>
  <c r="AD98" i="41" s="1"/>
  <c r="Z26" i="26"/>
  <c r="Z26" i="41" s="1"/>
  <c r="Z98" i="26"/>
  <c r="Z98" i="41" s="1"/>
  <c r="V26" i="26"/>
  <c r="V26" i="41" s="1"/>
  <c r="V98" i="26"/>
  <c r="V98" i="41" s="1"/>
  <c r="R26" i="26"/>
  <c r="R26" i="41" s="1"/>
  <c r="R98" i="26"/>
  <c r="R98" i="41" s="1"/>
  <c r="N26" i="26"/>
  <c r="N26" i="41" s="1"/>
  <c r="N98" i="26"/>
  <c r="N98" i="41" s="1"/>
  <c r="AW25" i="26"/>
  <c r="AW25" i="41" s="1"/>
  <c r="AW97" i="26"/>
  <c r="AW97" i="41" s="1"/>
  <c r="AS25" i="26"/>
  <c r="AS25" i="41" s="1"/>
  <c r="AS97" i="26"/>
  <c r="AS97" i="41" s="1"/>
  <c r="AO25" i="26"/>
  <c r="AO25" i="41" s="1"/>
  <c r="AO97" i="26"/>
  <c r="AO97" i="41" s="1"/>
  <c r="AK25" i="26"/>
  <c r="AK25" i="41" s="1"/>
  <c r="AK97" i="26"/>
  <c r="AK97" i="41" s="1"/>
  <c r="AG25" i="26"/>
  <c r="AG25" i="41" s="1"/>
  <c r="AG97" i="26"/>
  <c r="AG97" i="41" s="1"/>
  <c r="AC25" i="26"/>
  <c r="AC25" i="41" s="1"/>
  <c r="AC97" i="26"/>
  <c r="AC97" i="41" s="1"/>
  <c r="Y25" i="26"/>
  <c r="Y25" i="41" s="1"/>
  <c r="Y97" i="26"/>
  <c r="Y97" i="41" s="1"/>
  <c r="U25" i="26"/>
  <c r="U25" i="41" s="1"/>
  <c r="U97" i="26"/>
  <c r="U97" i="41" s="1"/>
  <c r="Q25" i="26"/>
  <c r="Q25" i="41" s="1"/>
  <c r="Q97" i="26"/>
  <c r="Q97" i="41" s="1"/>
  <c r="M25" i="26"/>
  <c r="M25" i="41" s="1"/>
  <c r="M97" i="26"/>
  <c r="M97" i="41" s="1"/>
  <c r="AV24" i="26"/>
  <c r="AV24" i="41" s="1"/>
  <c r="AV96" i="26"/>
  <c r="AV96" i="41" s="1"/>
  <c r="AR24" i="26"/>
  <c r="AR24" i="41" s="1"/>
  <c r="AR96" i="26"/>
  <c r="AR96" i="41" s="1"/>
  <c r="AN24" i="26"/>
  <c r="AN24" i="41" s="1"/>
  <c r="AN96" i="26"/>
  <c r="AN96" i="41" s="1"/>
  <c r="AJ24" i="26"/>
  <c r="AJ24" i="41" s="1"/>
  <c r="AJ96" i="26"/>
  <c r="AJ96" i="41" s="1"/>
  <c r="AF24" i="26"/>
  <c r="AF24" i="41" s="1"/>
  <c r="AF96" i="26"/>
  <c r="AF96" i="41" s="1"/>
  <c r="AB24" i="26"/>
  <c r="AB24" i="41" s="1"/>
  <c r="AB96" i="26"/>
  <c r="AB96" i="41" s="1"/>
  <c r="X24" i="26"/>
  <c r="X24" i="41" s="1"/>
  <c r="X96" i="26"/>
  <c r="X96" i="41" s="1"/>
  <c r="T24" i="26"/>
  <c r="T24" i="41" s="1"/>
  <c r="T96" i="26"/>
  <c r="T96" i="41" s="1"/>
  <c r="P24" i="26"/>
  <c r="P24" i="41" s="1"/>
  <c r="P96" i="26"/>
  <c r="P96" i="41" s="1"/>
  <c r="L24" i="26"/>
  <c r="L24" i="41" s="1"/>
  <c r="L96" i="26"/>
  <c r="L96" i="41" s="1"/>
  <c r="AU23" i="26"/>
  <c r="AU23" i="41" s="1"/>
  <c r="AU95" i="26"/>
  <c r="AU95" i="41" s="1"/>
  <c r="AQ23" i="26"/>
  <c r="AQ23" i="41" s="1"/>
  <c r="AQ95" i="26"/>
  <c r="AQ95" i="41" s="1"/>
  <c r="AM23" i="26"/>
  <c r="AM23" i="41" s="1"/>
  <c r="AM95" i="26"/>
  <c r="AM95" i="41" s="1"/>
  <c r="AI23" i="26"/>
  <c r="AI23" i="41" s="1"/>
  <c r="AI95" i="26"/>
  <c r="AI95" i="41" s="1"/>
  <c r="AE23" i="26"/>
  <c r="AE23" i="41" s="1"/>
  <c r="AE95" i="26"/>
  <c r="AE95" i="41" s="1"/>
  <c r="AA23" i="26"/>
  <c r="AA23" i="41" s="1"/>
  <c r="AA95" i="26"/>
  <c r="AA95" i="41" s="1"/>
  <c r="W23" i="26"/>
  <c r="W23" i="41" s="1"/>
  <c r="W95" i="26"/>
  <c r="W95" i="41" s="1"/>
  <c r="S23" i="26"/>
  <c r="S23" i="41" s="1"/>
  <c r="S95" i="26"/>
  <c r="S95" i="41" s="1"/>
  <c r="O23" i="26"/>
  <c r="O23" i="41" s="1"/>
  <c r="O95" i="26"/>
  <c r="O95" i="41" s="1"/>
  <c r="K23" i="26"/>
  <c r="K23" i="41" s="1"/>
  <c r="K95" i="26"/>
  <c r="K95" i="41" s="1"/>
  <c r="AT22" i="26"/>
  <c r="AT22" i="41" s="1"/>
  <c r="AT94" i="26"/>
  <c r="AT94" i="41" s="1"/>
  <c r="AP22" i="26"/>
  <c r="AP22" i="41" s="1"/>
  <c r="AP94" i="26"/>
  <c r="AP94" i="41" s="1"/>
  <c r="AL22" i="26"/>
  <c r="AL22" i="41" s="1"/>
  <c r="AL94" i="26"/>
  <c r="AL94" i="41" s="1"/>
  <c r="AH22" i="26"/>
  <c r="AH22" i="41" s="1"/>
  <c r="AH94" i="26"/>
  <c r="AH94" i="41" s="1"/>
  <c r="AD22" i="26"/>
  <c r="AD22" i="41" s="1"/>
  <c r="AD94" i="26"/>
  <c r="AD94" i="41" s="1"/>
  <c r="Z22" i="26"/>
  <c r="Z22" i="41" s="1"/>
  <c r="Z94" i="26"/>
  <c r="Z94" i="41" s="1"/>
  <c r="V22" i="26"/>
  <c r="V22" i="41" s="1"/>
  <c r="V94" i="26"/>
  <c r="V94" i="41" s="1"/>
  <c r="R22" i="26"/>
  <c r="R22" i="41" s="1"/>
  <c r="R94" i="26"/>
  <c r="R94" i="41" s="1"/>
  <c r="N22" i="26"/>
  <c r="N22" i="41" s="1"/>
  <c r="N94" i="26"/>
  <c r="N94" i="41" s="1"/>
  <c r="J125" i="26"/>
  <c r="J125" i="41" s="1"/>
  <c r="J53" i="26"/>
  <c r="J53" i="41" s="1"/>
  <c r="J121" i="26"/>
  <c r="J121" i="41" s="1"/>
  <c r="J49" i="26"/>
  <c r="J49" i="41" s="1"/>
  <c r="AT55" i="26"/>
  <c r="AT55" i="41" s="1"/>
  <c r="AT127" i="26"/>
  <c r="AT127" i="41" s="1"/>
  <c r="AP55" i="26"/>
  <c r="AP55" i="41" s="1"/>
  <c r="AP127" i="26"/>
  <c r="AP127" i="41" s="1"/>
  <c r="AL55" i="26"/>
  <c r="AL55" i="41" s="1"/>
  <c r="AL127" i="26"/>
  <c r="AL127" i="41" s="1"/>
  <c r="AH55" i="26"/>
  <c r="AH55" i="41" s="1"/>
  <c r="AH127" i="26"/>
  <c r="AH127" i="41" s="1"/>
  <c r="AD55" i="26"/>
  <c r="AD55" i="41" s="1"/>
  <c r="AD127" i="26"/>
  <c r="AD127" i="41" s="1"/>
  <c r="Z55" i="26"/>
  <c r="Z55" i="41" s="1"/>
  <c r="Z127" i="26"/>
  <c r="Z127" i="41" s="1"/>
  <c r="V55" i="26"/>
  <c r="V55" i="41" s="1"/>
  <c r="V127" i="26"/>
  <c r="V127" i="41" s="1"/>
  <c r="R55" i="26"/>
  <c r="R55" i="41" s="1"/>
  <c r="R127" i="26"/>
  <c r="R127" i="41" s="1"/>
  <c r="N55" i="26"/>
  <c r="N55" i="41" s="1"/>
  <c r="N127" i="26"/>
  <c r="N127" i="41" s="1"/>
  <c r="AW54" i="26"/>
  <c r="AW54" i="41" s="1"/>
  <c r="AW126" i="26"/>
  <c r="AW126" i="41" s="1"/>
  <c r="AS54" i="26"/>
  <c r="AS54" i="41" s="1"/>
  <c r="AS126" i="26"/>
  <c r="AS126" i="41" s="1"/>
  <c r="AO54" i="26"/>
  <c r="AO54" i="41" s="1"/>
  <c r="AO126" i="26"/>
  <c r="AO126" i="41" s="1"/>
  <c r="AK54" i="26"/>
  <c r="AK54" i="41" s="1"/>
  <c r="AK126" i="26"/>
  <c r="AK126" i="41" s="1"/>
  <c r="AG54" i="26"/>
  <c r="AG54" i="41" s="1"/>
  <c r="AG126" i="26"/>
  <c r="AG126" i="41" s="1"/>
  <c r="AC54" i="26"/>
  <c r="AC54" i="41" s="1"/>
  <c r="AC126" i="26"/>
  <c r="AC126" i="41" s="1"/>
  <c r="Y54" i="26"/>
  <c r="Y54" i="41" s="1"/>
  <c r="Y126" i="26"/>
  <c r="Y126" i="41" s="1"/>
  <c r="U54" i="26"/>
  <c r="U54" i="41" s="1"/>
  <c r="U126" i="26"/>
  <c r="U126" i="41" s="1"/>
  <c r="Q54" i="26"/>
  <c r="Q54" i="41" s="1"/>
  <c r="Q126" i="26"/>
  <c r="Q126" i="41" s="1"/>
  <c r="M54" i="26"/>
  <c r="M54" i="41" s="1"/>
  <c r="M126" i="26"/>
  <c r="M126" i="41" s="1"/>
  <c r="AV53" i="26"/>
  <c r="AV53" i="41" s="1"/>
  <c r="AV125" i="26"/>
  <c r="AV125" i="41" s="1"/>
  <c r="AR53" i="26"/>
  <c r="AR53" i="41" s="1"/>
  <c r="AR125" i="26"/>
  <c r="AR125" i="41" s="1"/>
  <c r="AN53" i="26"/>
  <c r="AN53" i="41" s="1"/>
  <c r="AN125" i="26"/>
  <c r="AN125" i="41" s="1"/>
  <c r="AJ53" i="26"/>
  <c r="AJ53" i="41" s="1"/>
  <c r="AJ125" i="26"/>
  <c r="AJ125" i="41" s="1"/>
  <c r="AF53" i="26"/>
  <c r="AF53" i="41" s="1"/>
  <c r="AF125" i="26"/>
  <c r="AF125" i="41" s="1"/>
  <c r="AB53" i="26"/>
  <c r="AB53" i="41" s="1"/>
  <c r="AB125" i="26"/>
  <c r="AB125" i="41" s="1"/>
  <c r="X53" i="26"/>
  <c r="X53" i="41" s="1"/>
  <c r="X125" i="26"/>
  <c r="X125" i="41" s="1"/>
  <c r="T53" i="26"/>
  <c r="T53" i="41" s="1"/>
  <c r="T125" i="26"/>
  <c r="T125" i="41" s="1"/>
  <c r="P53" i="26"/>
  <c r="P53" i="41" s="1"/>
  <c r="P125" i="26"/>
  <c r="P125" i="41" s="1"/>
  <c r="L53" i="26"/>
  <c r="L53" i="41" s="1"/>
  <c r="L125" i="26"/>
  <c r="L125" i="41" s="1"/>
  <c r="AU52" i="26"/>
  <c r="AU52" i="41" s="1"/>
  <c r="AU124" i="26"/>
  <c r="AU124" i="41" s="1"/>
  <c r="AQ52" i="26"/>
  <c r="AQ52" i="41" s="1"/>
  <c r="AQ124" i="26"/>
  <c r="AQ124" i="41" s="1"/>
  <c r="AM52" i="26"/>
  <c r="AM52" i="41" s="1"/>
  <c r="AM124" i="26"/>
  <c r="AM124" i="41" s="1"/>
  <c r="AI52" i="26"/>
  <c r="AI52" i="41" s="1"/>
  <c r="AI124" i="26"/>
  <c r="AI124" i="41" s="1"/>
  <c r="AE52" i="26"/>
  <c r="AE52" i="41" s="1"/>
  <c r="AE124" i="26"/>
  <c r="AE124" i="41" s="1"/>
  <c r="AA52" i="26"/>
  <c r="AA52" i="41" s="1"/>
  <c r="AA124" i="26"/>
  <c r="AA124" i="41" s="1"/>
  <c r="W52" i="26"/>
  <c r="W52" i="41" s="1"/>
  <c r="W124" i="26"/>
  <c r="W124" i="41" s="1"/>
  <c r="S52" i="26"/>
  <c r="S52" i="41" s="1"/>
  <c r="S124" i="26"/>
  <c r="S124" i="41" s="1"/>
  <c r="O52" i="26"/>
  <c r="O52" i="41" s="1"/>
  <c r="O124" i="26"/>
  <c r="O124" i="41" s="1"/>
  <c r="K52" i="26"/>
  <c r="K52" i="41" s="1"/>
  <c r="K124" i="26"/>
  <c r="K124" i="41" s="1"/>
  <c r="AT51" i="26"/>
  <c r="AT51" i="41" s="1"/>
  <c r="AT123" i="26"/>
  <c r="AT123" i="41" s="1"/>
  <c r="AP51" i="26"/>
  <c r="AP51" i="41" s="1"/>
  <c r="AP123" i="26"/>
  <c r="AP123" i="41" s="1"/>
  <c r="AL51" i="26"/>
  <c r="AL51" i="41" s="1"/>
  <c r="AL123" i="26"/>
  <c r="AL123" i="41" s="1"/>
  <c r="AH51" i="26"/>
  <c r="AH51" i="41" s="1"/>
  <c r="AH123" i="26"/>
  <c r="AH123" i="41" s="1"/>
  <c r="AD51" i="26"/>
  <c r="AD51" i="41" s="1"/>
  <c r="AD123" i="26"/>
  <c r="AD123" i="41" s="1"/>
  <c r="Z51" i="26"/>
  <c r="Z51" i="41" s="1"/>
  <c r="Z123" i="26"/>
  <c r="Z123" i="41" s="1"/>
  <c r="V51" i="26"/>
  <c r="V51" i="41" s="1"/>
  <c r="V123" i="26"/>
  <c r="V123" i="41" s="1"/>
  <c r="R51" i="26"/>
  <c r="R51" i="41" s="1"/>
  <c r="R123" i="26"/>
  <c r="R123" i="41" s="1"/>
  <c r="N51" i="26"/>
  <c r="N51" i="41" s="1"/>
  <c r="N123" i="26"/>
  <c r="N123" i="41" s="1"/>
  <c r="AW50" i="26"/>
  <c r="AW50" i="41" s="1"/>
  <c r="AW122" i="26"/>
  <c r="AW122" i="41" s="1"/>
  <c r="AS50" i="26"/>
  <c r="AS50" i="41" s="1"/>
  <c r="AS122" i="26"/>
  <c r="AS122" i="41" s="1"/>
  <c r="AO50" i="26"/>
  <c r="AO50" i="41" s="1"/>
  <c r="AO122" i="26"/>
  <c r="AO122" i="41" s="1"/>
  <c r="AK50" i="26"/>
  <c r="AK50" i="41" s="1"/>
  <c r="AK122" i="26"/>
  <c r="AK122" i="41" s="1"/>
  <c r="AG50" i="26"/>
  <c r="AG50" i="41" s="1"/>
  <c r="AG122" i="26"/>
  <c r="AG122" i="41" s="1"/>
  <c r="AC50" i="26"/>
  <c r="AC50" i="41" s="1"/>
  <c r="AC122" i="26"/>
  <c r="AC122" i="41" s="1"/>
  <c r="Y50" i="26"/>
  <c r="Y50" i="41" s="1"/>
  <c r="Y122" i="26"/>
  <c r="Y122" i="41" s="1"/>
  <c r="U50" i="26"/>
  <c r="U50" i="41" s="1"/>
  <c r="U122" i="26"/>
  <c r="U122" i="41" s="1"/>
  <c r="Q50" i="26"/>
  <c r="Q50" i="41" s="1"/>
  <c r="Q122" i="26"/>
  <c r="Q122" i="41" s="1"/>
  <c r="M50" i="26"/>
  <c r="M50" i="41" s="1"/>
  <c r="M122" i="26"/>
  <c r="M122" i="41" s="1"/>
  <c r="AV49" i="26"/>
  <c r="AV49" i="41" s="1"/>
  <c r="AV121" i="26"/>
  <c r="AV121" i="41" s="1"/>
  <c r="AR49" i="26"/>
  <c r="AR49" i="41" s="1"/>
  <c r="AR121" i="26"/>
  <c r="AR121" i="41" s="1"/>
  <c r="AN49" i="26"/>
  <c r="AN49" i="41" s="1"/>
  <c r="AN121" i="26"/>
  <c r="AN121" i="41" s="1"/>
  <c r="AJ49" i="26"/>
  <c r="AJ49" i="41" s="1"/>
  <c r="AJ121" i="26"/>
  <c r="AJ121" i="41" s="1"/>
  <c r="AF49" i="26"/>
  <c r="AF49" i="41" s="1"/>
  <c r="AF121" i="26"/>
  <c r="AF121" i="41" s="1"/>
  <c r="AB49" i="26"/>
  <c r="AB49" i="41" s="1"/>
  <c r="AB121" i="26"/>
  <c r="AB121" i="41" s="1"/>
  <c r="X49" i="26"/>
  <c r="X49" i="41" s="1"/>
  <c r="X121" i="26"/>
  <c r="X121" i="41" s="1"/>
  <c r="T49" i="26"/>
  <c r="T49" i="41" s="1"/>
  <c r="T121" i="26"/>
  <c r="T121" i="41" s="1"/>
  <c r="P49" i="26"/>
  <c r="P49" i="41" s="1"/>
  <c r="P121" i="26"/>
  <c r="P121" i="41" s="1"/>
  <c r="L49" i="26"/>
  <c r="L49" i="41" s="1"/>
  <c r="L121" i="26"/>
  <c r="L121" i="41" s="1"/>
  <c r="AU48" i="26"/>
  <c r="AU48" i="41" s="1"/>
  <c r="AU120" i="26"/>
  <c r="AU120" i="41" s="1"/>
  <c r="AQ48" i="26"/>
  <c r="AQ48" i="41" s="1"/>
  <c r="AQ120" i="26"/>
  <c r="AQ120" i="41" s="1"/>
  <c r="AM48" i="26"/>
  <c r="AM48" i="41" s="1"/>
  <c r="AM120" i="26"/>
  <c r="AM120" i="41" s="1"/>
  <c r="AI48" i="26"/>
  <c r="AI48" i="41" s="1"/>
  <c r="AI120" i="26"/>
  <c r="AI120" i="41" s="1"/>
  <c r="AE48" i="26"/>
  <c r="AE48" i="41" s="1"/>
  <c r="AE120" i="26"/>
  <c r="AE120" i="41" s="1"/>
  <c r="AA48" i="26"/>
  <c r="AA48" i="41" s="1"/>
  <c r="AA120" i="26"/>
  <c r="AA120" i="41" s="1"/>
  <c r="W48" i="26"/>
  <c r="W48" i="41" s="1"/>
  <c r="W120" i="26"/>
  <c r="W120" i="41" s="1"/>
  <c r="S48" i="26"/>
  <c r="S48" i="41" s="1"/>
  <c r="S120" i="26"/>
  <c r="S120" i="41" s="1"/>
  <c r="O48" i="26"/>
  <c r="O48" i="41" s="1"/>
  <c r="O120" i="26"/>
  <c r="O120" i="41" s="1"/>
  <c r="K48" i="26"/>
  <c r="K48" i="41" s="1"/>
  <c r="K120" i="26"/>
  <c r="K120" i="41" s="1"/>
  <c r="E131" i="26"/>
  <c r="E59" i="26"/>
  <c r="J58" i="26"/>
  <c r="J58" i="41" s="1"/>
  <c r="J130" i="26"/>
  <c r="J130" i="41" s="1"/>
  <c r="AU61" i="26"/>
  <c r="AU61" i="41" s="1"/>
  <c r="AU133" i="26"/>
  <c r="AU133" i="41" s="1"/>
  <c r="AQ61" i="26"/>
  <c r="AQ61" i="41" s="1"/>
  <c r="AQ133" i="26"/>
  <c r="AQ133" i="41" s="1"/>
  <c r="AM61" i="26"/>
  <c r="AM61" i="41" s="1"/>
  <c r="AM133" i="26"/>
  <c r="AM133" i="41" s="1"/>
  <c r="AI61" i="26"/>
  <c r="AI61" i="41" s="1"/>
  <c r="AI133" i="26"/>
  <c r="AI133" i="41" s="1"/>
  <c r="AE61" i="26"/>
  <c r="AE61" i="41" s="1"/>
  <c r="AE133" i="26"/>
  <c r="AE133" i="41" s="1"/>
  <c r="AA61" i="26"/>
  <c r="AA61" i="41" s="1"/>
  <c r="AA133" i="26"/>
  <c r="AA133" i="41" s="1"/>
  <c r="W61" i="26"/>
  <c r="W61" i="41" s="1"/>
  <c r="W133" i="26"/>
  <c r="W133" i="41" s="1"/>
  <c r="S61" i="26"/>
  <c r="S61" i="41" s="1"/>
  <c r="S133" i="26"/>
  <c r="S133" i="41" s="1"/>
  <c r="O61" i="26"/>
  <c r="O61" i="41" s="1"/>
  <c r="O133" i="26"/>
  <c r="O133" i="41" s="1"/>
  <c r="K61" i="26"/>
  <c r="K61" i="41" s="1"/>
  <c r="K133" i="26"/>
  <c r="K133" i="41" s="1"/>
  <c r="AT60" i="26"/>
  <c r="AT60" i="41" s="1"/>
  <c r="AT132" i="26"/>
  <c r="AT132" i="41" s="1"/>
  <c r="AP60" i="26"/>
  <c r="AP60" i="41" s="1"/>
  <c r="AP132" i="26"/>
  <c r="AP132" i="41" s="1"/>
  <c r="AL60" i="26"/>
  <c r="AL60" i="41" s="1"/>
  <c r="AL132" i="26"/>
  <c r="AL132" i="41" s="1"/>
  <c r="AH60" i="26"/>
  <c r="AH60" i="41" s="1"/>
  <c r="AH132" i="26"/>
  <c r="AH132" i="41" s="1"/>
  <c r="AD60" i="26"/>
  <c r="AD60" i="41" s="1"/>
  <c r="AD132" i="26"/>
  <c r="AD132" i="41" s="1"/>
  <c r="Z60" i="26"/>
  <c r="Z60" i="41" s="1"/>
  <c r="Z132" i="26"/>
  <c r="Z132" i="41" s="1"/>
  <c r="V60" i="26"/>
  <c r="V60" i="41" s="1"/>
  <c r="V132" i="26"/>
  <c r="V132" i="41" s="1"/>
  <c r="R60" i="26"/>
  <c r="R60" i="41" s="1"/>
  <c r="R132" i="26"/>
  <c r="R132" i="41" s="1"/>
  <c r="N60" i="26"/>
  <c r="N60" i="41" s="1"/>
  <c r="N132" i="26"/>
  <c r="N132" i="41" s="1"/>
  <c r="AW59" i="26"/>
  <c r="AW59" i="41" s="1"/>
  <c r="AW131" i="26"/>
  <c r="AW131" i="41" s="1"/>
  <c r="AS59" i="26"/>
  <c r="AS59" i="41" s="1"/>
  <c r="AS131" i="26"/>
  <c r="AS131" i="41" s="1"/>
  <c r="AO59" i="26"/>
  <c r="AO59" i="41" s="1"/>
  <c r="AO131" i="26"/>
  <c r="AO131" i="41" s="1"/>
  <c r="AK59" i="26"/>
  <c r="AK59" i="41" s="1"/>
  <c r="AK131" i="26"/>
  <c r="AK131" i="41" s="1"/>
  <c r="AG59" i="26"/>
  <c r="AG59" i="41" s="1"/>
  <c r="AG131" i="26"/>
  <c r="AG131" i="41" s="1"/>
  <c r="AC59" i="26"/>
  <c r="AC59" i="41" s="1"/>
  <c r="AC131" i="26"/>
  <c r="AC131" i="41" s="1"/>
  <c r="Y59" i="26"/>
  <c r="Y59" i="41" s="1"/>
  <c r="Y131" i="26"/>
  <c r="Y131" i="41" s="1"/>
  <c r="U59" i="26"/>
  <c r="U59" i="41" s="1"/>
  <c r="U131" i="26"/>
  <c r="U131" i="41" s="1"/>
  <c r="Q59" i="26"/>
  <c r="Q59" i="41" s="1"/>
  <c r="Q131" i="26"/>
  <c r="Q131" i="41" s="1"/>
  <c r="M59" i="26"/>
  <c r="M59" i="41" s="1"/>
  <c r="M131" i="26"/>
  <c r="M131" i="41" s="1"/>
  <c r="AV58" i="26"/>
  <c r="AV58" i="41" s="1"/>
  <c r="AV130" i="26"/>
  <c r="AV130" i="41" s="1"/>
  <c r="AR58" i="26"/>
  <c r="AR58" i="41" s="1"/>
  <c r="AR130" i="26"/>
  <c r="AR130" i="41" s="1"/>
  <c r="AN58" i="26"/>
  <c r="AN58" i="41" s="1"/>
  <c r="AN130" i="26"/>
  <c r="AN130" i="41" s="1"/>
  <c r="AJ58" i="26"/>
  <c r="AJ58" i="41" s="1"/>
  <c r="AJ130" i="26"/>
  <c r="AJ130" i="41" s="1"/>
  <c r="AF58" i="26"/>
  <c r="AF58" i="41" s="1"/>
  <c r="AF130" i="26"/>
  <c r="AF130" i="41" s="1"/>
  <c r="AB58" i="26"/>
  <c r="AB58" i="41" s="1"/>
  <c r="AB130" i="26"/>
  <c r="AB130" i="41" s="1"/>
  <c r="X58" i="26"/>
  <c r="X58" i="41" s="1"/>
  <c r="X130" i="26"/>
  <c r="X130" i="41" s="1"/>
  <c r="T58" i="26"/>
  <c r="T58" i="41" s="1"/>
  <c r="T130" i="26"/>
  <c r="T130" i="41" s="1"/>
  <c r="P58" i="26"/>
  <c r="P58" i="41" s="1"/>
  <c r="P130" i="26"/>
  <c r="P130" i="41" s="1"/>
  <c r="L58" i="26"/>
  <c r="L58" i="41" s="1"/>
  <c r="L130" i="26"/>
  <c r="L130" i="41" s="1"/>
  <c r="AU57" i="26"/>
  <c r="AU57" i="41" s="1"/>
  <c r="AU129" i="26"/>
  <c r="AU129" i="41" s="1"/>
  <c r="AQ57" i="26"/>
  <c r="AQ57" i="41" s="1"/>
  <c r="AQ129" i="26"/>
  <c r="AQ129" i="41" s="1"/>
  <c r="AM57" i="26"/>
  <c r="AM57" i="41" s="1"/>
  <c r="AM129" i="26"/>
  <c r="AM129" i="41" s="1"/>
  <c r="AI57" i="26"/>
  <c r="AI57" i="41" s="1"/>
  <c r="AI129" i="26"/>
  <c r="AI129" i="41" s="1"/>
  <c r="AE57" i="26"/>
  <c r="AE57" i="41" s="1"/>
  <c r="AE129" i="26"/>
  <c r="AE129" i="41" s="1"/>
  <c r="AA57" i="26"/>
  <c r="AA57" i="41" s="1"/>
  <c r="AA129" i="26"/>
  <c r="AA129" i="41" s="1"/>
  <c r="W57" i="26"/>
  <c r="W57" i="41" s="1"/>
  <c r="W129" i="26"/>
  <c r="W129" i="41" s="1"/>
  <c r="S57" i="26"/>
  <c r="S57" i="41" s="1"/>
  <c r="S129" i="26"/>
  <c r="S129" i="41" s="1"/>
  <c r="O57" i="26"/>
  <c r="O57" i="41" s="1"/>
  <c r="O129" i="26"/>
  <c r="O129" i="41" s="1"/>
  <c r="K57" i="26"/>
  <c r="K57" i="41" s="1"/>
  <c r="K129" i="26"/>
  <c r="K129" i="41" s="1"/>
  <c r="E89" i="26"/>
  <c r="E17" i="26"/>
  <c r="E13" i="26"/>
  <c r="E85" i="26"/>
  <c r="G18" i="26"/>
  <c r="G90" i="26"/>
  <c r="G16" i="26"/>
  <c r="G88" i="26"/>
  <c r="G14" i="26"/>
  <c r="G86" i="26"/>
  <c r="G12" i="26"/>
  <c r="G84" i="26"/>
  <c r="G82" i="26"/>
  <c r="G10" i="26"/>
  <c r="J90" i="26"/>
  <c r="J90" i="41" s="1"/>
  <c r="J18" i="26"/>
  <c r="J18" i="41" s="1"/>
  <c r="J86" i="26"/>
  <c r="J86" i="41" s="1"/>
  <c r="J14" i="26"/>
  <c r="J14" i="41" s="1"/>
  <c r="J10" i="26"/>
  <c r="J10" i="41" s="1"/>
  <c r="J82" i="26"/>
  <c r="J82" i="41" s="1"/>
  <c r="AU18" i="26"/>
  <c r="AU18" i="41" s="1"/>
  <c r="AU90" i="26"/>
  <c r="AU90" i="41" s="1"/>
  <c r="AQ18" i="26"/>
  <c r="AQ18" i="41" s="1"/>
  <c r="AQ90" i="26"/>
  <c r="AQ90" i="41" s="1"/>
  <c r="AM18" i="26"/>
  <c r="AM18" i="41" s="1"/>
  <c r="AM90" i="26"/>
  <c r="AM90" i="41" s="1"/>
  <c r="AI18" i="26"/>
  <c r="AI18" i="41" s="1"/>
  <c r="AI90" i="26"/>
  <c r="AI90" i="41" s="1"/>
  <c r="AE18" i="26"/>
  <c r="AE18" i="41" s="1"/>
  <c r="AE90" i="26"/>
  <c r="AE90" i="41" s="1"/>
  <c r="AA18" i="26"/>
  <c r="AA18" i="41" s="1"/>
  <c r="AA90" i="26"/>
  <c r="AA90" i="41" s="1"/>
  <c r="W18" i="26"/>
  <c r="W18" i="41" s="1"/>
  <c r="W90" i="26"/>
  <c r="W90" i="41" s="1"/>
  <c r="S18" i="26"/>
  <c r="S18" i="41" s="1"/>
  <c r="S90" i="26"/>
  <c r="S90" i="41" s="1"/>
  <c r="O18" i="26"/>
  <c r="O18" i="41" s="1"/>
  <c r="O90" i="26"/>
  <c r="O90" i="41" s="1"/>
  <c r="K18" i="26"/>
  <c r="K18" i="41" s="1"/>
  <c r="K90" i="26"/>
  <c r="K90" i="41" s="1"/>
  <c r="AT17" i="26"/>
  <c r="AT17" i="41" s="1"/>
  <c r="AT89" i="26"/>
  <c r="AT89" i="41" s="1"/>
  <c r="AP17" i="26"/>
  <c r="AP17" i="41" s="1"/>
  <c r="AP89" i="26"/>
  <c r="AP89" i="41" s="1"/>
  <c r="AL17" i="26"/>
  <c r="AL17" i="41" s="1"/>
  <c r="AL89" i="26"/>
  <c r="AL89" i="41" s="1"/>
  <c r="AH17" i="26"/>
  <c r="AH17" i="41" s="1"/>
  <c r="AH89" i="26"/>
  <c r="AH89" i="41" s="1"/>
  <c r="AD17" i="26"/>
  <c r="AD17" i="41" s="1"/>
  <c r="AD89" i="26"/>
  <c r="AD89" i="41" s="1"/>
  <c r="Z17" i="26"/>
  <c r="Z17" i="41" s="1"/>
  <c r="Z89" i="26"/>
  <c r="Z89" i="41" s="1"/>
  <c r="V17" i="26"/>
  <c r="V17" i="41" s="1"/>
  <c r="V89" i="26"/>
  <c r="V89" i="41" s="1"/>
  <c r="R17" i="26"/>
  <c r="R17" i="41" s="1"/>
  <c r="R89" i="26"/>
  <c r="R89" i="41" s="1"/>
  <c r="N17" i="26"/>
  <c r="N17" i="41" s="1"/>
  <c r="N89" i="26"/>
  <c r="N89" i="41" s="1"/>
  <c r="AW16" i="26"/>
  <c r="AW16" i="41" s="1"/>
  <c r="AW88" i="26"/>
  <c r="AW88" i="41" s="1"/>
  <c r="AS16" i="26"/>
  <c r="AS16" i="41" s="1"/>
  <c r="AS88" i="26"/>
  <c r="AS88" i="41" s="1"/>
  <c r="AO16" i="26"/>
  <c r="AO16" i="41" s="1"/>
  <c r="AO88" i="26"/>
  <c r="AO88" i="41" s="1"/>
  <c r="AK16" i="26"/>
  <c r="AK16" i="41" s="1"/>
  <c r="AK88" i="26"/>
  <c r="AK88" i="41" s="1"/>
  <c r="AG16" i="26"/>
  <c r="AG16" i="41" s="1"/>
  <c r="AG88" i="26"/>
  <c r="AG88" i="41" s="1"/>
  <c r="AC16" i="26"/>
  <c r="AC16" i="41" s="1"/>
  <c r="AC88" i="26"/>
  <c r="AC88" i="41" s="1"/>
  <c r="Y16" i="26"/>
  <c r="Y16" i="41" s="1"/>
  <c r="Y88" i="26"/>
  <c r="Y88" i="41" s="1"/>
  <c r="U16" i="26"/>
  <c r="U16" i="41" s="1"/>
  <c r="U88" i="26"/>
  <c r="U88" i="41" s="1"/>
  <c r="Q16" i="26"/>
  <c r="Q16" i="41" s="1"/>
  <c r="Q88" i="26"/>
  <c r="Q88" i="41" s="1"/>
  <c r="M16" i="26"/>
  <c r="M16" i="41" s="1"/>
  <c r="M88" i="26"/>
  <c r="M88" i="41" s="1"/>
  <c r="AV15" i="26"/>
  <c r="AV15" i="41" s="1"/>
  <c r="AV87" i="26"/>
  <c r="AV87" i="41" s="1"/>
  <c r="AR15" i="26"/>
  <c r="AR15" i="41" s="1"/>
  <c r="AR87" i="26"/>
  <c r="AR87" i="41" s="1"/>
  <c r="AN15" i="26"/>
  <c r="AN15" i="41" s="1"/>
  <c r="AN87" i="26"/>
  <c r="AN87" i="41" s="1"/>
  <c r="AJ15" i="26"/>
  <c r="AJ15" i="41" s="1"/>
  <c r="AJ87" i="26"/>
  <c r="AJ87" i="41" s="1"/>
  <c r="AF15" i="26"/>
  <c r="AF15" i="41" s="1"/>
  <c r="AF87" i="26"/>
  <c r="AF87" i="41" s="1"/>
  <c r="AB15" i="26"/>
  <c r="AB15" i="41" s="1"/>
  <c r="AB87" i="26"/>
  <c r="AB87" i="41" s="1"/>
  <c r="X15" i="26"/>
  <c r="X15" i="41" s="1"/>
  <c r="X87" i="26"/>
  <c r="X87" i="41" s="1"/>
  <c r="T15" i="26"/>
  <c r="T15" i="41" s="1"/>
  <c r="T87" i="26"/>
  <c r="T87" i="41" s="1"/>
  <c r="P15" i="26"/>
  <c r="P15" i="41" s="1"/>
  <c r="P87" i="26"/>
  <c r="P87" i="41" s="1"/>
  <c r="L15" i="26"/>
  <c r="L15" i="41" s="1"/>
  <c r="L87" i="26"/>
  <c r="L87" i="41" s="1"/>
  <c r="AU14" i="26"/>
  <c r="AU14" i="41" s="1"/>
  <c r="AU86" i="26"/>
  <c r="AU86" i="41" s="1"/>
  <c r="AQ14" i="26"/>
  <c r="AQ14" i="41" s="1"/>
  <c r="AQ86" i="26"/>
  <c r="AQ86" i="41" s="1"/>
  <c r="AM14" i="26"/>
  <c r="AM14" i="41" s="1"/>
  <c r="AM86" i="26"/>
  <c r="AM86" i="41" s="1"/>
  <c r="AI14" i="26"/>
  <c r="AI14" i="41" s="1"/>
  <c r="AI86" i="26"/>
  <c r="AI86" i="41" s="1"/>
  <c r="AE14" i="26"/>
  <c r="AE14" i="41" s="1"/>
  <c r="AE86" i="26"/>
  <c r="AE86" i="41" s="1"/>
  <c r="AA14" i="26"/>
  <c r="AA14" i="41" s="1"/>
  <c r="AA86" i="26"/>
  <c r="AA86" i="41" s="1"/>
  <c r="W14" i="26"/>
  <c r="W14" i="41" s="1"/>
  <c r="W86" i="26"/>
  <c r="W86" i="41" s="1"/>
  <c r="S14" i="26"/>
  <c r="S14" i="41" s="1"/>
  <c r="S86" i="26"/>
  <c r="S86" i="41" s="1"/>
  <c r="O14" i="26"/>
  <c r="O14" i="41" s="1"/>
  <c r="O86" i="26"/>
  <c r="O86" i="41" s="1"/>
  <c r="K14" i="26"/>
  <c r="K14" i="41" s="1"/>
  <c r="K86" i="26"/>
  <c r="K86" i="41" s="1"/>
  <c r="AT13" i="26"/>
  <c r="AT13" i="41" s="1"/>
  <c r="AT85" i="26"/>
  <c r="AT85" i="41" s="1"/>
  <c r="AP13" i="26"/>
  <c r="AP13" i="41" s="1"/>
  <c r="AP85" i="26"/>
  <c r="AP85" i="41" s="1"/>
  <c r="AL13" i="26"/>
  <c r="AL13" i="41" s="1"/>
  <c r="AL85" i="26"/>
  <c r="AL85" i="41" s="1"/>
  <c r="AH13" i="26"/>
  <c r="AH13" i="41" s="1"/>
  <c r="AH85" i="26"/>
  <c r="AH85" i="41" s="1"/>
  <c r="AD13" i="26"/>
  <c r="AD13" i="41" s="1"/>
  <c r="AD85" i="26"/>
  <c r="AD85" i="41" s="1"/>
  <c r="Z13" i="26"/>
  <c r="Z13" i="41" s="1"/>
  <c r="Z85" i="26"/>
  <c r="Z85" i="41" s="1"/>
  <c r="V13" i="26"/>
  <c r="V13" i="41" s="1"/>
  <c r="V85" i="26"/>
  <c r="V85" i="41" s="1"/>
  <c r="R13" i="26"/>
  <c r="R13" i="41" s="1"/>
  <c r="R85" i="26"/>
  <c r="R85" i="41" s="1"/>
  <c r="N13" i="26"/>
  <c r="N13" i="41" s="1"/>
  <c r="N85" i="26"/>
  <c r="N85" i="41" s="1"/>
  <c r="AW12" i="26"/>
  <c r="AW12" i="41" s="1"/>
  <c r="AW84" i="26"/>
  <c r="AW84" i="41" s="1"/>
  <c r="AS12" i="26"/>
  <c r="AS12" i="41" s="1"/>
  <c r="AS84" i="26"/>
  <c r="AS84" i="41" s="1"/>
  <c r="AO12" i="26"/>
  <c r="AO12" i="41" s="1"/>
  <c r="AO84" i="26"/>
  <c r="AO84" i="41" s="1"/>
  <c r="AK12" i="26"/>
  <c r="AK12" i="41" s="1"/>
  <c r="AK84" i="26"/>
  <c r="AK84" i="41" s="1"/>
  <c r="AG12" i="26"/>
  <c r="AG12" i="41" s="1"/>
  <c r="AG84" i="26"/>
  <c r="AG84" i="41" s="1"/>
  <c r="AC12" i="26"/>
  <c r="AC12" i="41" s="1"/>
  <c r="AC84" i="26"/>
  <c r="AC84" i="41" s="1"/>
  <c r="Y12" i="26"/>
  <c r="Y12" i="41" s="1"/>
  <c r="Y84" i="26"/>
  <c r="Y84" i="41" s="1"/>
  <c r="U12" i="26"/>
  <c r="U12" i="41" s="1"/>
  <c r="U84" i="26"/>
  <c r="U84" i="41" s="1"/>
  <c r="Q12" i="26"/>
  <c r="Q12" i="41" s="1"/>
  <c r="Q84" i="26"/>
  <c r="Q84" i="41" s="1"/>
  <c r="M12" i="26"/>
  <c r="M12" i="41" s="1"/>
  <c r="M84" i="26"/>
  <c r="M84" i="41" s="1"/>
  <c r="AV11" i="26"/>
  <c r="AV11" i="41" s="1"/>
  <c r="AV83" i="26"/>
  <c r="AV83" i="41" s="1"/>
  <c r="AR11" i="26"/>
  <c r="AR83" i="26"/>
  <c r="AR83" i="41" s="1"/>
  <c r="AN11" i="26"/>
  <c r="AN83" i="26"/>
  <c r="AN83" i="41" s="1"/>
  <c r="AJ11" i="26"/>
  <c r="AJ83" i="26"/>
  <c r="AJ83" i="41" s="1"/>
  <c r="AF11" i="26"/>
  <c r="AF11" i="41" s="1"/>
  <c r="AF83" i="26"/>
  <c r="AF83" i="41" s="1"/>
  <c r="AB11" i="26"/>
  <c r="AB83" i="26"/>
  <c r="AB83" i="41" s="1"/>
  <c r="X11" i="26"/>
  <c r="X83" i="26"/>
  <c r="X83" i="41" s="1"/>
  <c r="T11" i="26"/>
  <c r="T83" i="26"/>
  <c r="T83" i="41" s="1"/>
  <c r="P11" i="26"/>
  <c r="P11" i="41" s="1"/>
  <c r="P83" i="26"/>
  <c r="P83" i="41" s="1"/>
  <c r="L11" i="26"/>
  <c r="L83" i="26"/>
  <c r="L83" i="41" s="1"/>
  <c r="AU10" i="26"/>
  <c r="AU10" i="41" s="1"/>
  <c r="AU82" i="26"/>
  <c r="AU82" i="41" s="1"/>
  <c r="AQ10" i="26"/>
  <c r="AQ10" i="41" s="1"/>
  <c r="AQ82" i="26"/>
  <c r="AQ82" i="41" s="1"/>
  <c r="AM10" i="26"/>
  <c r="AM10" i="41" s="1"/>
  <c r="AM82" i="26"/>
  <c r="AM82" i="41" s="1"/>
  <c r="AI10" i="26"/>
  <c r="AI10" i="41" s="1"/>
  <c r="AI82" i="26"/>
  <c r="AI82" i="41" s="1"/>
  <c r="AE10" i="26"/>
  <c r="AE10" i="41" s="1"/>
  <c r="AE82" i="26"/>
  <c r="AE82" i="41" s="1"/>
  <c r="AA10" i="26"/>
  <c r="AA10" i="41" s="1"/>
  <c r="AA82" i="26"/>
  <c r="AA82" i="41" s="1"/>
  <c r="W10" i="26"/>
  <c r="W10" i="41" s="1"/>
  <c r="W82" i="26"/>
  <c r="W82" i="41" s="1"/>
  <c r="S10" i="26"/>
  <c r="S10" i="41" s="1"/>
  <c r="S82" i="26"/>
  <c r="S82" i="41" s="1"/>
  <c r="O10" i="26"/>
  <c r="O10" i="41" s="1"/>
  <c r="O82" i="26"/>
  <c r="O82" i="41" s="1"/>
  <c r="K10" i="26"/>
  <c r="K10" i="41" s="1"/>
  <c r="K82" i="26"/>
  <c r="K82" i="41" s="1"/>
  <c r="AT9" i="26"/>
  <c r="AT81" i="26"/>
  <c r="AP9" i="26"/>
  <c r="AP81" i="26"/>
  <c r="AL9" i="26"/>
  <c r="AL81" i="26"/>
  <c r="AH9" i="26"/>
  <c r="AH81" i="26"/>
  <c r="AD9" i="26"/>
  <c r="AD81" i="26"/>
  <c r="Z9" i="26"/>
  <c r="Z81" i="26"/>
  <c r="V9" i="26"/>
  <c r="V81" i="26"/>
  <c r="R9" i="26"/>
  <c r="R81" i="26"/>
  <c r="N9" i="26"/>
  <c r="N81" i="26"/>
  <c r="AH175" i="26"/>
  <c r="AH156" i="41"/>
  <c r="R175" i="26"/>
  <c r="R156" i="41"/>
  <c r="AS156" i="41"/>
  <c r="AS175" i="26"/>
  <c r="AC156" i="41"/>
  <c r="AC175" i="26"/>
  <c r="M156" i="41"/>
  <c r="M175" i="26"/>
  <c r="AU205" i="26"/>
  <c r="AU205" i="41" s="1"/>
  <c r="AU199" i="41"/>
  <c r="AA205" i="26"/>
  <c r="AA205" i="41" s="1"/>
  <c r="AA199" i="41"/>
  <c r="AO205" i="26"/>
  <c r="AO205" i="41" s="1"/>
  <c r="AO186" i="41"/>
  <c r="Q205" i="26"/>
  <c r="Q205" i="41" s="1"/>
  <c r="Q186" i="41"/>
  <c r="AI175" i="26"/>
  <c r="V205" i="26"/>
  <c r="V205" i="41" s="1"/>
  <c r="AN156" i="41"/>
  <c r="AN175" i="26"/>
  <c r="AB156" i="41"/>
  <c r="AB175" i="26"/>
  <c r="T156" i="41"/>
  <c r="T175" i="26"/>
  <c r="J186" i="41"/>
  <c r="J205" i="26"/>
  <c r="J205" i="41" s="1"/>
  <c r="AF156" i="41"/>
  <c r="AF175" i="26"/>
  <c r="AD205" i="26"/>
  <c r="AD205" i="41" s="1"/>
  <c r="AM205" i="26"/>
  <c r="AM205" i="41" s="1"/>
  <c r="AM199" i="41"/>
  <c r="AK205" i="26"/>
  <c r="AK186" i="41"/>
  <c r="R205" i="26"/>
  <c r="R205" i="41" s="1"/>
  <c r="R186" i="41"/>
  <c r="AM175" i="26"/>
  <c r="W175" i="26"/>
  <c r="E107" i="26"/>
  <c r="E35" i="26"/>
  <c r="E102" i="26"/>
  <c r="E30" i="26"/>
  <c r="E26" i="26"/>
  <c r="E98" i="26"/>
  <c r="E112" i="26"/>
  <c r="E40" i="26"/>
  <c r="E108" i="26"/>
  <c r="E36" i="26"/>
  <c r="E43" i="26"/>
  <c r="E115" i="26"/>
  <c r="J46" i="26"/>
  <c r="J46" i="41" s="1"/>
  <c r="J118" i="26"/>
  <c r="J118" i="41" s="1"/>
  <c r="J42" i="26"/>
  <c r="J42" i="41" s="1"/>
  <c r="J114" i="26"/>
  <c r="J114" i="41" s="1"/>
  <c r="J38" i="26"/>
  <c r="J38" i="41" s="1"/>
  <c r="J110" i="26"/>
  <c r="J110" i="41" s="1"/>
  <c r="J33" i="26"/>
  <c r="J33" i="41" s="1"/>
  <c r="J105" i="26"/>
  <c r="J105" i="41" s="1"/>
  <c r="J29" i="26"/>
  <c r="J29" i="41" s="1"/>
  <c r="J101" i="26"/>
  <c r="J101" i="41" s="1"/>
  <c r="J25" i="26"/>
  <c r="J25" i="41" s="1"/>
  <c r="J97" i="26"/>
  <c r="J97" i="41" s="1"/>
  <c r="AV46" i="26"/>
  <c r="AV46" i="41" s="1"/>
  <c r="AV118" i="26"/>
  <c r="AV118" i="41" s="1"/>
  <c r="AR46" i="26"/>
  <c r="AR46" i="41" s="1"/>
  <c r="AR118" i="26"/>
  <c r="AR118" i="41" s="1"/>
  <c r="AN46" i="26"/>
  <c r="AN46" i="41" s="1"/>
  <c r="AN118" i="26"/>
  <c r="AN118" i="41" s="1"/>
  <c r="AJ46" i="26"/>
  <c r="AJ46" i="41" s="1"/>
  <c r="AJ118" i="26"/>
  <c r="AJ118" i="41" s="1"/>
  <c r="AF46" i="26"/>
  <c r="AF46" i="41" s="1"/>
  <c r="AF118" i="26"/>
  <c r="AF118" i="41" s="1"/>
  <c r="AB46" i="26"/>
  <c r="AB46" i="41" s="1"/>
  <c r="AB118" i="26"/>
  <c r="AB118" i="41" s="1"/>
  <c r="X46" i="26"/>
  <c r="X46" i="41" s="1"/>
  <c r="X118" i="26"/>
  <c r="X118" i="41" s="1"/>
  <c r="T46" i="26"/>
  <c r="T46" i="41" s="1"/>
  <c r="T118" i="26"/>
  <c r="T118" i="41" s="1"/>
  <c r="P46" i="26"/>
  <c r="P46" i="41" s="1"/>
  <c r="P118" i="26"/>
  <c r="P118" i="41" s="1"/>
  <c r="L46" i="26"/>
  <c r="L46" i="41" s="1"/>
  <c r="L118" i="26"/>
  <c r="L118" i="41" s="1"/>
  <c r="AU45" i="26"/>
  <c r="AU45" i="41" s="1"/>
  <c r="AU117" i="26"/>
  <c r="AU117" i="41" s="1"/>
  <c r="AQ45" i="26"/>
  <c r="AQ45" i="41" s="1"/>
  <c r="AQ117" i="26"/>
  <c r="AQ117" i="41" s="1"/>
  <c r="AM45" i="26"/>
  <c r="AM45" i="41" s="1"/>
  <c r="AM117" i="26"/>
  <c r="AM117" i="41" s="1"/>
  <c r="AI45" i="26"/>
  <c r="AI45" i="41" s="1"/>
  <c r="AI117" i="26"/>
  <c r="AI117" i="41" s="1"/>
  <c r="AE45" i="26"/>
  <c r="AE45" i="41" s="1"/>
  <c r="AE117" i="26"/>
  <c r="AE117" i="41" s="1"/>
  <c r="AA45" i="26"/>
  <c r="AA45" i="41" s="1"/>
  <c r="AA117" i="26"/>
  <c r="AA117" i="41" s="1"/>
  <c r="W45" i="26"/>
  <c r="W45" i="41" s="1"/>
  <c r="W117" i="26"/>
  <c r="W117" i="41" s="1"/>
  <c r="S45" i="26"/>
  <c r="S45" i="41" s="1"/>
  <c r="S117" i="26"/>
  <c r="S117" i="41" s="1"/>
  <c r="O45" i="26"/>
  <c r="O45" i="41" s="1"/>
  <c r="O117" i="26"/>
  <c r="O117" i="41" s="1"/>
  <c r="K45" i="26"/>
  <c r="K45" i="41" s="1"/>
  <c r="K117" i="26"/>
  <c r="K117" i="41" s="1"/>
  <c r="AT44" i="26"/>
  <c r="AT44" i="41" s="1"/>
  <c r="AT116" i="26"/>
  <c r="AT116" i="41" s="1"/>
  <c r="AP44" i="26"/>
  <c r="AP44" i="41" s="1"/>
  <c r="AP116" i="26"/>
  <c r="AP116" i="41" s="1"/>
  <c r="AL44" i="26"/>
  <c r="AL44" i="41" s="1"/>
  <c r="AL116" i="26"/>
  <c r="AL116" i="41" s="1"/>
  <c r="AH44" i="26"/>
  <c r="AH44" i="41" s="1"/>
  <c r="AH116" i="26"/>
  <c r="AH116" i="41" s="1"/>
  <c r="AD44" i="26"/>
  <c r="AD44" i="41" s="1"/>
  <c r="AD116" i="26"/>
  <c r="AD116" i="41" s="1"/>
  <c r="Z44" i="26"/>
  <c r="Z44" i="41" s="1"/>
  <c r="Z116" i="26"/>
  <c r="Z116" i="41" s="1"/>
  <c r="V44" i="26"/>
  <c r="V44" i="41" s="1"/>
  <c r="V116" i="26"/>
  <c r="V116" i="41" s="1"/>
  <c r="R44" i="26"/>
  <c r="R44" i="41" s="1"/>
  <c r="R116" i="26"/>
  <c r="R116" i="41" s="1"/>
  <c r="N44" i="26"/>
  <c r="N44" i="41" s="1"/>
  <c r="N116" i="26"/>
  <c r="N116" i="41" s="1"/>
  <c r="AW43" i="26"/>
  <c r="AW43" i="41" s="1"/>
  <c r="AW115" i="26"/>
  <c r="AW115" i="41" s="1"/>
  <c r="AS43" i="26"/>
  <c r="AS43" i="41" s="1"/>
  <c r="AS115" i="26"/>
  <c r="AS115" i="41" s="1"/>
  <c r="AO43" i="26"/>
  <c r="AO43" i="41" s="1"/>
  <c r="AO115" i="26"/>
  <c r="AO115" i="41" s="1"/>
  <c r="AK43" i="26"/>
  <c r="AK43" i="41" s="1"/>
  <c r="AK115" i="26"/>
  <c r="AK115" i="41" s="1"/>
  <c r="AG43" i="26"/>
  <c r="AG43" i="41" s="1"/>
  <c r="AG115" i="26"/>
  <c r="AG115" i="41" s="1"/>
  <c r="AC43" i="26"/>
  <c r="AC43" i="41" s="1"/>
  <c r="AC115" i="26"/>
  <c r="AC115" i="41" s="1"/>
  <c r="Y43" i="26"/>
  <c r="Y43" i="41" s="1"/>
  <c r="Y115" i="26"/>
  <c r="Y115" i="41" s="1"/>
  <c r="U43" i="26"/>
  <c r="U43" i="41" s="1"/>
  <c r="U115" i="26"/>
  <c r="U115" i="41" s="1"/>
  <c r="Q43" i="26"/>
  <c r="Q43" i="41" s="1"/>
  <c r="Q115" i="26"/>
  <c r="Q115" i="41" s="1"/>
  <c r="M43" i="26"/>
  <c r="M43" i="41" s="1"/>
  <c r="M115" i="26"/>
  <c r="M115" i="41" s="1"/>
  <c r="AV42" i="26"/>
  <c r="AV42" i="41" s="1"/>
  <c r="AV114" i="26"/>
  <c r="AV114" i="41" s="1"/>
  <c r="AR42" i="26"/>
  <c r="AR42" i="41" s="1"/>
  <c r="AR114" i="26"/>
  <c r="AR114" i="41" s="1"/>
  <c r="AN42" i="26"/>
  <c r="AN42" i="41" s="1"/>
  <c r="AN114" i="26"/>
  <c r="AN114" i="41" s="1"/>
  <c r="AJ42" i="26"/>
  <c r="AJ42" i="41" s="1"/>
  <c r="AJ114" i="26"/>
  <c r="AJ114" i="41" s="1"/>
  <c r="AF42" i="26"/>
  <c r="AF42" i="41" s="1"/>
  <c r="AF114" i="26"/>
  <c r="AF114" i="41" s="1"/>
  <c r="AB42" i="26"/>
  <c r="AB42" i="41" s="1"/>
  <c r="AB114" i="26"/>
  <c r="AB114" i="41" s="1"/>
  <c r="X42" i="26"/>
  <c r="X42" i="41" s="1"/>
  <c r="X114" i="26"/>
  <c r="X114" i="41" s="1"/>
  <c r="T42" i="26"/>
  <c r="T42" i="41" s="1"/>
  <c r="T114" i="26"/>
  <c r="T114" i="41" s="1"/>
  <c r="P42" i="26"/>
  <c r="P42" i="41" s="1"/>
  <c r="P114" i="26"/>
  <c r="P114" i="41" s="1"/>
  <c r="L42" i="26"/>
  <c r="L42" i="41" s="1"/>
  <c r="L114" i="26"/>
  <c r="L114" i="41" s="1"/>
  <c r="AU41" i="26"/>
  <c r="AU41" i="41" s="1"/>
  <c r="AU113" i="26"/>
  <c r="AU113" i="41" s="1"/>
  <c r="AQ41" i="26"/>
  <c r="AQ41" i="41" s="1"/>
  <c r="AQ113" i="26"/>
  <c r="AQ113" i="41" s="1"/>
  <c r="AM41" i="26"/>
  <c r="AM41" i="41" s="1"/>
  <c r="AM113" i="26"/>
  <c r="AM113" i="41" s="1"/>
  <c r="AI41" i="26"/>
  <c r="AI41" i="41" s="1"/>
  <c r="AI113" i="26"/>
  <c r="AI113" i="41" s="1"/>
  <c r="AE41" i="26"/>
  <c r="AE41" i="41" s="1"/>
  <c r="AE113" i="26"/>
  <c r="AE113" i="41" s="1"/>
  <c r="AA41" i="26"/>
  <c r="AA41" i="41" s="1"/>
  <c r="AA113" i="26"/>
  <c r="AA113" i="41" s="1"/>
  <c r="W41" i="26"/>
  <c r="W41" i="41" s="1"/>
  <c r="W113" i="26"/>
  <c r="W113" i="41" s="1"/>
  <c r="S41" i="26"/>
  <c r="S41" i="41" s="1"/>
  <c r="S113" i="26"/>
  <c r="S113" i="41" s="1"/>
  <c r="O41" i="26"/>
  <c r="O41" i="41" s="1"/>
  <c r="O113" i="26"/>
  <c r="O113" i="41" s="1"/>
  <c r="K41" i="26"/>
  <c r="K41" i="41" s="1"/>
  <c r="K113" i="26"/>
  <c r="K113" i="41" s="1"/>
  <c r="AT40" i="26"/>
  <c r="AT40" i="41" s="1"/>
  <c r="AT112" i="26"/>
  <c r="AT112" i="41" s="1"/>
  <c r="AP40" i="26"/>
  <c r="AP40" i="41" s="1"/>
  <c r="AP112" i="26"/>
  <c r="AP112" i="41" s="1"/>
  <c r="AL40" i="26"/>
  <c r="AL40" i="41" s="1"/>
  <c r="AL112" i="26"/>
  <c r="AL112" i="41" s="1"/>
  <c r="AH40" i="26"/>
  <c r="AH40" i="41" s="1"/>
  <c r="AH112" i="26"/>
  <c r="AH112" i="41" s="1"/>
  <c r="AD40" i="26"/>
  <c r="AD40" i="41" s="1"/>
  <c r="AD112" i="26"/>
  <c r="AD112" i="41" s="1"/>
  <c r="Z40" i="26"/>
  <c r="Z40" i="41" s="1"/>
  <c r="Z112" i="26"/>
  <c r="Z112" i="41" s="1"/>
  <c r="V40" i="26"/>
  <c r="V40" i="41" s="1"/>
  <c r="V112" i="26"/>
  <c r="V112" i="41" s="1"/>
  <c r="R40" i="26"/>
  <c r="R40" i="41" s="1"/>
  <c r="R112" i="26"/>
  <c r="R112" i="41" s="1"/>
  <c r="N40" i="26"/>
  <c r="N40" i="41" s="1"/>
  <c r="N112" i="26"/>
  <c r="N112" i="41" s="1"/>
  <c r="AW39" i="26"/>
  <c r="AW39" i="41" s="1"/>
  <c r="AW111" i="26"/>
  <c r="AW111" i="41" s="1"/>
  <c r="AS39" i="26"/>
  <c r="AS39" i="41" s="1"/>
  <c r="AS111" i="26"/>
  <c r="AS111" i="41" s="1"/>
  <c r="AO39" i="26"/>
  <c r="AO39" i="41" s="1"/>
  <c r="AO111" i="26"/>
  <c r="AO111" i="41" s="1"/>
  <c r="AK39" i="26"/>
  <c r="AK39" i="41" s="1"/>
  <c r="AK111" i="26"/>
  <c r="AK111" i="41" s="1"/>
  <c r="AG39" i="26"/>
  <c r="AG39" i="41" s="1"/>
  <c r="AG111" i="26"/>
  <c r="AG111" i="41" s="1"/>
  <c r="AC39" i="26"/>
  <c r="AC39" i="41" s="1"/>
  <c r="AC111" i="26"/>
  <c r="AC111" i="41" s="1"/>
  <c r="Y39" i="26"/>
  <c r="Y39" i="41" s="1"/>
  <c r="Y111" i="26"/>
  <c r="Y111" i="41" s="1"/>
  <c r="U39" i="26"/>
  <c r="U39" i="41" s="1"/>
  <c r="U111" i="26"/>
  <c r="U111" i="41" s="1"/>
  <c r="Q39" i="26"/>
  <c r="Q39" i="41" s="1"/>
  <c r="Q111" i="26"/>
  <c r="Q111" i="41" s="1"/>
  <c r="M39" i="26"/>
  <c r="M39" i="41" s="1"/>
  <c r="M111" i="26"/>
  <c r="M111" i="41" s="1"/>
  <c r="AV38" i="26"/>
  <c r="AV38" i="41" s="1"/>
  <c r="AV110" i="26"/>
  <c r="AV110" i="41" s="1"/>
  <c r="AR38" i="26"/>
  <c r="AR38" i="41" s="1"/>
  <c r="AR110" i="26"/>
  <c r="AR110" i="41" s="1"/>
  <c r="AN38" i="26"/>
  <c r="AN38" i="41" s="1"/>
  <c r="AN110" i="26"/>
  <c r="AN110" i="41" s="1"/>
  <c r="AJ38" i="26"/>
  <c r="AJ38" i="41" s="1"/>
  <c r="AJ110" i="26"/>
  <c r="AJ110" i="41" s="1"/>
  <c r="AF38" i="26"/>
  <c r="AF38" i="41" s="1"/>
  <c r="AF110" i="26"/>
  <c r="AF110" i="41" s="1"/>
  <c r="AB38" i="26"/>
  <c r="AB38" i="41" s="1"/>
  <c r="AB110" i="26"/>
  <c r="AB110" i="41" s="1"/>
  <c r="X38" i="26"/>
  <c r="X38" i="41" s="1"/>
  <c r="X110" i="26"/>
  <c r="X110" i="41" s="1"/>
  <c r="T38" i="26"/>
  <c r="T38" i="41" s="1"/>
  <c r="T110" i="26"/>
  <c r="T110" i="41" s="1"/>
  <c r="P38" i="26"/>
  <c r="P38" i="41" s="1"/>
  <c r="P110" i="26"/>
  <c r="P110" i="41" s="1"/>
  <c r="L38" i="26"/>
  <c r="L38" i="41" s="1"/>
  <c r="L110" i="26"/>
  <c r="L110" i="41" s="1"/>
  <c r="AU37" i="26"/>
  <c r="AU37" i="41" s="1"/>
  <c r="AU109" i="26"/>
  <c r="AU109" i="41" s="1"/>
  <c r="AQ37" i="26"/>
  <c r="AQ37" i="41" s="1"/>
  <c r="AQ109" i="26"/>
  <c r="AQ109" i="41" s="1"/>
  <c r="AM37" i="26"/>
  <c r="AM37" i="41" s="1"/>
  <c r="AM109" i="26"/>
  <c r="AM109" i="41" s="1"/>
  <c r="AI37" i="26"/>
  <c r="AI37" i="41" s="1"/>
  <c r="AI109" i="26"/>
  <c r="AI109" i="41" s="1"/>
  <c r="AE37" i="26"/>
  <c r="AE37" i="41" s="1"/>
  <c r="AE109" i="26"/>
  <c r="AE109" i="41" s="1"/>
  <c r="AA37" i="26"/>
  <c r="AA37" i="41" s="1"/>
  <c r="AA109" i="26"/>
  <c r="AA109" i="41" s="1"/>
  <c r="W37" i="26"/>
  <c r="W37" i="41" s="1"/>
  <c r="W109" i="26"/>
  <c r="W109" i="41" s="1"/>
  <c r="S37" i="26"/>
  <c r="S37" i="41" s="1"/>
  <c r="S109" i="26"/>
  <c r="S109" i="41" s="1"/>
  <c r="O37" i="26"/>
  <c r="O37" i="41" s="1"/>
  <c r="O109" i="26"/>
  <c r="O109" i="41" s="1"/>
  <c r="K37" i="26"/>
  <c r="K37" i="41" s="1"/>
  <c r="K109" i="26"/>
  <c r="K109" i="41" s="1"/>
  <c r="AT36" i="26"/>
  <c r="AT36" i="41" s="1"/>
  <c r="AT108" i="26"/>
  <c r="AT108" i="41" s="1"/>
  <c r="AP36" i="26"/>
  <c r="AP36" i="41" s="1"/>
  <c r="AP108" i="26"/>
  <c r="AP108" i="41" s="1"/>
  <c r="AL36" i="26"/>
  <c r="AL36" i="41" s="1"/>
  <c r="AL108" i="26"/>
  <c r="AL108" i="41" s="1"/>
  <c r="AH36" i="26"/>
  <c r="AH36" i="41" s="1"/>
  <c r="AH108" i="26"/>
  <c r="AH108" i="41" s="1"/>
  <c r="AD36" i="26"/>
  <c r="AD36" i="41" s="1"/>
  <c r="AD108" i="26"/>
  <c r="AD108" i="41" s="1"/>
  <c r="Z36" i="26"/>
  <c r="Z36" i="41" s="1"/>
  <c r="Z108" i="26"/>
  <c r="Z108" i="41" s="1"/>
  <c r="V36" i="26"/>
  <c r="V36" i="41" s="1"/>
  <c r="V108" i="26"/>
  <c r="V108" i="41" s="1"/>
  <c r="R36" i="26"/>
  <c r="R36" i="41" s="1"/>
  <c r="R108" i="26"/>
  <c r="R108" i="41" s="1"/>
  <c r="N36" i="26"/>
  <c r="N36" i="41" s="1"/>
  <c r="N108" i="26"/>
  <c r="N108" i="41" s="1"/>
  <c r="AW35" i="26"/>
  <c r="AW35" i="41" s="1"/>
  <c r="AW107" i="26"/>
  <c r="AW107" i="41" s="1"/>
  <c r="AS35" i="26"/>
  <c r="AS35" i="41" s="1"/>
  <c r="AS107" i="26"/>
  <c r="AS107" i="41" s="1"/>
  <c r="AO35" i="26"/>
  <c r="AO35" i="41" s="1"/>
  <c r="AO107" i="26"/>
  <c r="AO107" i="41" s="1"/>
  <c r="AK35" i="26"/>
  <c r="AK35" i="41" s="1"/>
  <c r="AK107" i="26"/>
  <c r="AK107" i="41" s="1"/>
  <c r="AG35" i="26"/>
  <c r="AG35" i="41" s="1"/>
  <c r="AG107" i="26"/>
  <c r="AG107" i="41" s="1"/>
  <c r="AC35" i="26"/>
  <c r="AC35" i="41" s="1"/>
  <c r="AC107" i="26"/>
  <c r="AC107" i="41" s="1"/>
  <c r="Y35" i="26"/>
  <c r="Y35" i="41" s="1"/>
  <c r="Y107" i="26"/>
  <c r="Y107" i="41" s="1"/>
  <c r="U35" i="26"/>
  <c r="U35" i="41" s="1"/>
  <c r="U107" i="26"/>
  <c r="U107" i="41" s="1"/>
  <c r="Q35" i="26"/>
  <c r="Q35" i="41" s="1"/>
  <c r="Q107" i="26"/>
  <c r="Q107" i="41" s="1"/>
  <c r="M35" i="26"/>
  <c r="M35" i="41" s="1"/>
  <c r="M107" i="26"/>
  <c r="M107" i="41" s="1"/>
  <c r="AV33" i="26"/>
  <c r="AV33" i="41" s="1"/>
  <c r="AV105" i="26"/>
  <c r="AV105" i="41" s="1"/>
  <c r="AR33" i="26"/>
  <c r="AR33" i="41" s="1"/>
  <c r="AR105" i="26"/>
  <c r="AR105" i="41" s="1"/>
  <c r="AN33" i="26"/>
  <c r="AN33" i="41" s="1"/>
  <c r="AN105" i="26"/>
  <c r="AN105" i="41" s="1"/>
  <c r="AJ33" i="26"/>
  <c r="AJ33" i="41" s="1"/>
  <c r="AJ105" i="26"/>
  <c r="AJ105" i="41" s="1"/>
  <c r="AF33" i="26"/>
  <c r="AF33" i="41" s="1"/>
  <c r="AF105" i="26"/>
  <c r="AF105" i="41" s="1"/>
  <c r="AB33" i="26"/>
  <c r="AB33" i="41" s="1"/>
  <c r="AB105" i="26"/>
  <c r="AB105" i="41" s="1"/>
  <c r="X33" i="26"/>
  <c r="X33" i="41" s="1"/>
  <c r="X105" i="26"/>
  <c r="X105" i="41" s="1"/>
  <c r="T33" i="26"/>
  <c r="T33" i="41" s="1"/>
  <c r="T105" i="26"/>
  <c r="T105" i="41" s="1"/>
  <c r="P33" i="26"/>
  <c r="P33" i="41" s="1"/>
  <c r="P105" i="26"/>
  <c r="P105" i="41" s="1"/>
  <c r="L33" i="26"/>
  <c r="L33" i="41" s="1"/>
  <c r="L105" i="26"/>
  <c r="L105" i="41" s="1"/>
  <c r="AU32" i="26"/>
  <c r="AU32" i="41" s="1"/>
  <c r="AU104" i="26"/>
  <c r="AU104" i="41" s="1"/>
  <c r="AQ32" i="26"/>
  <c r="AQ32" i="41" s="1"/>
  <c r="AQ104" i="26"/>
  <c r="AQ104" i="41" s="1"/>
  <c r="AM32" i="26"/>
  <c r="AM32" i="41" s="1"/>
  <c r="AM104" i="26"/>
  <c r="AM104" i="41" s="1"/>
  <c r="AI32" i="26"/>
  <c r="AI32" i="41" s="1"/>
  <c r="AI104" i="26"/>
  <c r="AI104" i="41" s="1"/>
  <c r="AE32" i="26"/>
  <c r="AE32" i="41" s="1"/>
  <c r="AE104" i="26"/>
  <c r="AE104" i="41" s="1"/>
  <c r="AA32" i="26"/>
  <c r="AA32" i="41" s="1"/>
  <c r="AA104" i="26"/>
  <c r="AA104" i="41" s="1"/>
  <c r="W32" i="26"/>
  <c r="W32" i="41" s="1"/>
  <c r="W104" i="26"/>
  <c r="W104" i="41" s="1"/>
  <c r="S32" i="26"/>
  <c r="S32" i="41" s="1"/>
  <c r="S104" i="26"/>
  <c r="S104" i="41" s="1"/>
  <c r="O32" i="26"/>
  <c r="O32" i="41" s="1"/>
  <c r="O104" i="26"/>
  <c r="O104" i="41" s="1"/>
  <c r="K32" i="26"/>
  <c r="K32" i="41" s="1"/>
  <c r="K104" i="26"/>
  <c r="K104" i="41" s="1"/>
  <c r="AT31" i="26"/>
  <c r="AT31" i="41" s="1"/>
  <c r="AT103" i="26"/>
  <c r="AT103" i="41" s="1"/>
  <c r="AP31" i="26"/>
  <c r="AP31" i="41" s="1"/>
  <c r="AP103" i="26"/>
  <c r="AP103" i="41" s="1"/>
  <c r="AL31" i="26"/>
  <c r="AL31" i="41" s="1"/>
  <c r="AL103" i="26"/>
  <c r="AL103" i="41" s="1"/>
  <c r="AH31" i="26"/>
  <c r="AH31" i="41" s="1"/>
  <c r="AH103" i="26"/>
  <c r="AH103" i="41" s="1"/>
  <c r="AD31" i="26"/>
  <c r="AD31" i="41" s="1"/>
  <c r="AD103" i="26"/>
  <c r="AD103" i="41" s="1"/>
  <c r="Z31" i="26"/>
  <c r="Z31" i="41" s="1"/>
  <c r="Z103" i="26"/>
  <c r="Z103" i="41" s="1"/>
  <c r="V31" i="26"/>
  <c r="V31" i="41" s="1"/>
  <c r="V103" i="26"/>
  <c r="V103" i="41" s="1"/>
  <c r="R31" i="26"/>
  <c r="R31" i="41" s="1"/>
  <c r="R103" i="26"/>
  <c r="R103" i="41" s="1"/>
  <c r="N31" i="26"/>
  <c r="N31" i="41" s="1"/>
  <c r="N103" i="26"/>
  <c r="N103" i="41" s="1"/>
  <c r="AW30" i="26"/>
  <c r="AW30" i="41" s="1"/>
  <c r="AW102" i="26"/>
  <c r="AW102" i="41" s="1"/>
  <c r="AS30" i="26"/>
  <c r="AS30" i="41" s="1"/>
  <c r="AS102" i="26"/>
  <c r="AS102" i="41" s="1"/>
  <c r="AO30" i="26"/>
  <c r="AO30" i="41" s="1"/>
  <c r="AO102" i="26"/>
  <c r="AO102" i="41" s="1"/>
  <c r="AK30" i="26"/>
  <c r="AK30" i="41" s="1"/>
  <c r="AK102" i="26"/>
  <c r="AK102" i="41" s="1"/>
  <c r="AG30" i="26"/>
  <c r="AG30" i="41" s="1"/>
  <c r="AG102" i="26"/>
  <c r="AG102" i="41" s="1"/>
  <c r="AC30" i="26"/>
  <c r="AC30" i="41" s="1"/>
  <c r="AC102" i="26"/>
  <c r="AC102" i="41" s="1"/>
  <c r="Y30" i="26"/>
  <c r="Y30" i="41" s="1"/>
  <c r="Y102" i="26"/>
  <c r="Y102" i="41" s="1"/>
  <c r="U30" i="26"/>
  <c r="U30" i="41" s="1"/>
  <c r="U102" i="26"/>
  <c r="U102" i="41" s="1"/>
  <c r="Q30" i="26"/>
  <c r="Q30" i="41" s="1"/>
  <c r="Q102" i="26"/>
  <c r="Q102" i="41" s="1"/>
  <c r="M30" i="26"/>
  <c r="M30" i="41" s="1"/>
  <c r="M102" i="26"/>
  <c r="M102" i="41" s="1"/>
  <c r="AV29" i="26"/>
  <c r="AV29" i="41" s="1"/>
  <c r="AV101" i="26"/>
  <c r="AV101" i="41" s="1"/>
  <c r="AR29" i="26"/>
  <c r="AR29" i="41" s="1"/>
  <c r="AR101" i="26"/>
  <c r="AR101" i="41" s="1"/>
  <c r="AN29" i="26"/>
  <c r="AN29" i="41" s="1"/>
  <c r="AN101" i="26"/>
  <c r="AN101" i="41" s="1"/>
  <c r="AJ29" i="26"/>
  <c r="AJ29" i="41" s="1"/>
  <c r="AJ101" i="26"/>
  <c r="AJ101" i="41" s="1"/>
  <c r="AF29" i="26"/>
  <c r="AF29" i="41" s="1"/>
  <c r="AF101" i="26"/>
  <c r="AF101" i="41" s="1"/>
  <c r="AB29" i="26"/>
  <c r="AB29" i="41" s="1"/>
  <c r="AB101" i="26"/>
  <c r="AB101" i="41" s="1"/>
  <c r="X29" i="26"/>
  <c r="X29" i="41" s="1"/>
  <c r="X101" i="26"/>
  <c r="X101" i="41" s="1"/>
  <c r="T29" i="26"/>
  <c r="T29" i="41" s="1"/>
  <c r="T101" i="26"/>
  <c r="T101" i="41" s="1"/>
  <c r="P29" i="26"/>
  <c r="P29" i="41" s="1"/>
  <c r="P101" i="26"/>
  <c r="P101" i="41" s="1"/>
  <c r="L29" i="26"/>
  <c r="L29" i="41" s="1"/>
  <c r="L101" i="26"/>
  <c r="L101" i="41" s="1"/>
  <c r="AU28" i="26"/>
  <c r="AU28" i="41" s="1"/>
  <c r="AU100" i="26"/>
  <c r="AU100" i="41" s="1"/>
  <c r="AQ28" i="26"/>
  <c r="AQ28" i="41" s="1"/>
  <c r="AQ100" i="26"/>
  <c r="AQ100" i="41" s="1"/>
  <c r="AM28" i="26"/>
  <c r="AM28" i="41" s="1"/>
  <c r="AM100" i="26"/>
  <c r="AM100" i="41" s="1"/>
  <c r="AI28" i="26"/>
  <c r="AI28" i="41" s="1"/>
  <c r="AI100" i="26"/>
  <c r="AI100" i="41" s="1"/>
  <c r="AE28" i="26"/>
  <c r="AE28" i="41" s="1"/>
  <c r="AE100" i="26"/>
  <c r="AE100" i="41" s="1"/>
  <c r="AA28" i="26"/>
  <c r="AA28" i="41" s="1"/>
  <c r="AA100" i="26"/>
  <c r="AA100" i="41" s="1"/>
  <c r="W28" i="26"/>
  <c r="W28" i="41" s="1"/>
  <c r="W100" i="26"/>
  <c r="W100" i="41" s="1"/>
  <c r="S28" i="26"/>
  <c r="S28" i="41" s="1"/>
  <c r="S100" i="26"/>
  <c r="S100" i="41" s="1"/>
  <c r="O28" i="26"/>
  <c r="O28" i="41" s="1"/>
  <c r="O100" i="26"/>
  <c r="O100" i="41" s="1"/>
  <c r="K28" i="26"/>
  <c r="K28" i="41" s="1"/>
  <c r="K100" i="26"/>
  <c r="K100" i="41" s="1"/>
  <c r="AT27" i="26"/>
  <c r="AT27" i="41" s="1"/>
  <c r="AT99" i="26"/>
  <c r="AT99" i="41" s="1"/>
  <c r="AP27" i="26"/>
  <c r="AP27" i="41" s="1"/>
  <c r="AP99" i="26"/>
  <c r="AP99" i="41" s="1"/>
  <c r="AL27" i="26"/>
  <c r="AL27" i="41" s="1"/>
  <c r="AL99" i="26"/>
  <c r="AL99" i="41" s="1"/>
  <c r="AH27" i="26"/>
  <c r="AH27" i="41" s="1"/>
  <c r="AH99" i="26"/>
  <c r="AH99" i="41" s="1"/>
  <c r="AD27" i="26"/>
  <c r="AD27" i="41" s="1"/>
  <c r="AD99" i="26"/>
  <c r="AD99" i="41" s="1"/>
  <c r="Z27" i="26"/>
  <c r="Z27" i="41" s="1"/>
  <c r="Z99" i="26"/>
  <c r="Z99" i="41" s="1"/>
  <c r="V27" i="26"/>
  <c r="V27" i="41" s="1"/>
  <c r="V99" i="26"/>
  <c r="V99" i="41" s="1"/>
  <c r="R27" i="26"/>
  <c r="R27" i="41" s="1"/>
  <c r="R99" i="26"/>
  <c r="R99" i="41" s="1"/>
  <c r="N27" i="26"/>
  <c r="N27" i="41" s="1"/>
  <c r="N99" i="26"/>
  <c r="N99" i="41" s="1"/>
  <c r="AW26" i="26"/>
  <c r="AW26" i="41" s="1"/>
  <c r="AW98" i="26"/>
  <c r="AW98" i="41" s="1"/>
  <c r="AS26" i="26"/>
  <c r="AS26" i="41" s="1"/>
  <c r="AS98" i="26"/>
  <c r="AS98" i="41" s="1"/>
  <c r="AO26" i="26"/>
  <c r="AO26" i="41" s="1"/>
  <c r="AO98" i="26"/>
  <c r="AO98" i="41" s="1"/>
  <c r="AK26" i="26"/>
  <c r="AK26" i="41" s="1"/>
  <c r="AK98" i="26"/>
  <c r="AK98" i="41" s="1"/>
  <c r="AG26" i="26"/>
  <c r="AG26" i="41" s="1"/>
  <c r="AG98" i="26"/>
  <c r="AG98" i="41" s="1"/>
  <c r="AC26" i="26"/>
  <c r="AC26" i="41" s="1"/>
  <c r="AC98" i="26"/>
  <c r="AC98" i="41" s="1"/>
  <c r="Y26" i="26"/>
  <c r="Y26" i="41" s="1"/>
  <c r="Y98" i="26"/>
  <c r="Y98" i="41" s="1"/>
  <c r="U26" i="26"/>
  <c r="U26" i="41" s="1"/>
  <c r="U98" i="26"/>
  <c r="U98" i="41" s="1"/>
  <c r="Q26" i="26"/>
  <c r="Q26" i="41" s="1"/>
  <c r="Q98" i="26"/>
  <c r="Q98" i="41" s="1"/>
  <c r="M26" i="26"/>
  <c r="M26" i="41" s="1"/>
  <c r="M98" i="26"/>
  <c r="M98" i="41" s="1"/>
  <c r="AV25" i="26"/>
  <c r="AV25" i="41" s="1"/>
  <c r="AV97" i="26"/>
  <c r="AV97" i="41" s="1"/>
  <c r="AR25" i="26"/>
  <c r="AR25" i="41" s="1"/>
  <c r="AR97" i="26"/>
  <c r="AR97" i="41" s="1"/>
  <c r="AN25" i="26"/>
  <c r="AN25" i="41" s="1"/>
  <c r="AN97" i="26"/>
  <c r="AN97" i="41" s="1"/>
  <c r="AJ25" i="26"/>
  <c r="AJ25" i="41" s="1"/>
  <c r="AJ97" i="26"/>
  <c r="AJ97" i="41" s="1"/>
  <c r="AF25" i="26"/>
  <c r="AF25" i="41" s="1"/>
  <c r="AF97" i="26"/>
  <c r="AF97" i="41" s="1"/>
  <c r="AB25" i="26"/>
  <c r="AB25" i="41" s="1"/>
  <c r="AB97" i="26"/>
  <c r="AB97" i="41" s="1"/>
  <c r="X25" i="26"/>
  <c r="X25" i="41" s="1"/>
  <c r="X97" i="26"/>
  <c r="X97" i="41" s="1"/>
  <c r="T25" i="26"/>
  <c r="T25" i="41" s="1"/>
  <c r="T97" i="26"/>
  <c r="T97" i="41" s="1"/>
  <c r="P25" i="26"/>
  <c r="P25" i="41" s="1"/>
  <c r="P97" i="26"/>
  <c r="P97" i="41" s="1"/>
  <c r="L25" i="26"/>
  <c r="L25" i="41" s="1"/>
  <c r="L97" i="26"/>
  <c r="L97" i="41" s="1"/>
  <c r="AU24" i="26"/>
  <c r="AU24" i="41" s="1"/>
  <c r="AU96" i="26"/>
  <c r="AU96" i="41" s="1"/>
  <c r="AQ24" i="26"/>
  <c r="AQ24" i="41" s="1"/>
  <c r="AQ96" i="26"/>
  <c r="AQ96" i="41" s="1"/>
  <c r="AM24" i="26"/>
  <c r="AM24" i="41" s="1"/>
  <c r="AM96" i="26"/>
  <c r="AM96" i="41" s="1"/>
  <c r="AI24" i="26"/>
  <c r="AI24" i="41" s="1"/>
  <c r="AI96" i="26"/>
  <c r="AI96" i="41" s="1"/>
  <c r="AE24" i="26"/>
  <c r="AE24" i="41" s="1"/>
  <c r="AE96" i="26"/>
  <c r="AE96" i="41" s="1"/>
  <c r="AA24" i="26"/>
  <c r="AA24" i="41" s="1"/>
  <c r="AA96" i="26"/>
  <c r="AA96" i="41" s="1"/>
  <c r="W24" i="26"/>
  <c r="W24" i="41" s="1"/>
  <c r="W96" i="26"/>
  <c r="W96" i="41" s="1"/>
  <c r="S24" i="26"/>
  <c r="S24" i="41" s="1"/>
  <c r="S96" i="26"/>
  <c r="S96" i="41" s="1"/>
  <c r="O24" i="26"/>
  <c r="O24" i="41" s="1"/>
  <c r="O96" i="26"/>
  <c r="O96" i="41" s="1"/>
  <c r="K24" i="26"/>
  <c r="K24" i="41" s="1"/>
  <c r="K96" i="26"/>
  <c r="K96" i="41" s="1"/>
  <c r="AT23" i="26"/>
  <c r="AT23" i="41" s="1"/>
  <c r="AT95" i="26"/>
  <c r="AT95" i="41" s="1"/>
  <c r="AP23" i="26"/>
  <c r="AP23" i="41" s="1"/>
  <c r="AP95" i="26"/>
  <c r="AP95" i="41" s="1"/>
  <c r="AL23" i="26"/>
  <c r="AL23" i="41" s="1"/>
  <c r="AL95" i="26"/>
  <c r="AL95" i="41" s="1"/>
  <c r="AH23" i="26"/>
  <c r="AH23" i="41" s="1"/>
  <c r="AH95" i="26"/>
  <c r="AH95" i="41" s="1"/>
  <c r="AD23" i="26"/>
  <c r="AD23" i="41" s="1"/>
  <c r="AD95" i="26"/>
  <c r="AD95" i="41" s="1"/>
  <c r="Z23" i="26"/>
  <c r="Z23" i="41" s="1"/>
  <c r="Z95" i="26"/>
  <c r="Z95" i="41" s="1"/>
  <c r="V23" i="26"/>
  <c r="V23" i="41" s="1"/>
  <c r="V95" i="26"/>
  <c r="V95" i="41" s="1"/>
  <c r="R23" i="26"/>
  <c r="R23" i="41" s="1"/>
  <c r="R95" i="26"/>
  <c r="R95" i="41" s="1"/>
  <c r="N23" i="26"/>
  <c r="N23" i="41" s="1"/>
  <c r="N95" i="26"/>
  <c r="N95" i="41" s="1"/>
  <c r="AW22" i="26"/>
  <c r="AW22" i="41" s="1"/>
  <c r="AW94" i="26"/>
  <c r="AW94" i="41" s="1"/>
  <c r="AS22" i="26"/>
  <c r="AS22" i="41" s="1"/>
  <c r="AS94" i="26"/>
  <c r="AS94" i="41" s="1"/>
  <c r="AO22" i="26"/>
  <c r="AO22" i="41" s="1"/>
  <c r="AO94" i="26"/>
  <c r="AO94" i="41" s="1"/>
  <c r="AK22" i="26"/>
  <c r="AK22" i="41" s="1"/>
  <c r="AK94" i="26"/>
  <c r="AK94" i="41" s="1"/>
  <c r="AG22" i="26"/>
  <c r="AG22" i="41" s="1"/>
  <c r="AG94" i="26"/>
  <c r="AG94" i="41" s="1"/>
  <c r="AC22" i="26"/>
  <c r="AC22" i="41" s="1"/>
  <c r="AC94" i="26"/>
  <c r="AC94" i="41" s="1"/>
  <c r="Y22" i="26"/>
  <c r="Y22" i="41" s="1"/>
  <c r="Y94" i="26"/>
  <c r="Y94" i="41" s="1"/>
  <c r="U22" i="26"/>
  <c r="U22" i="41" s="1"/>
  <c r="U94" i="26"/>
  <c r="U94" i="41" s="1"/>
  <c r="Q22" i="26"/>
  <c r="Q22" i="41" s="1"/>
  <c r="Q94" i="26"/>
  <c r="Q94" i="41" s="1"/>
  <c r="M22" i="26"/>
  <c r="M22" i="41" s="1"/>
  <c r="M94" i="26"/>
  <c r="M94" i="41" s="1"/>
  <c r="J120" i="26"/>
  <c r="J120" i="41" s="1"/>
  <c r="J48" i="26"/>
  <c r="J48" i="41" s="1"/>
  <c r="J124" i="26"/>
  <c r="J124" i="41" s="1"/>
  <c r="J52" i="26"/>
  <c r="J52" i="41" s="1"/>
  <c r="AW55" i="26"/>
  <c r="AW55" i="41" s="1"/>
  <c r="AW127" i="26"/>
  <c r="AW127" i="41" s="1"/>
  <c r="AS55" i="26"/>
  <c r="AS55" i="41" s="1"/>
  <c r="AS127" i="26"/>
  <c r="AS127" i="41" s="1"/>
  <c r="AO55" i="26"/>
  <c r="AO55" i="41" s="1"/>
  <c r="AO127" i="26"/>
  <c r="AO127" i="41" s="1"/>
  <c r="AK55" i="26"/>
  <c r="AK55" i="41" s="1"/>
  <c r="AK127" i="26"/>
  <c r="AK127" i="41" s="1"/>
  <c r="AG55" i="26"/>
  <c r="AG55" i="41" s="1"/>
  <c r="AG127" i="26"/>
  <c r="AG127" i="41" s="1"/>
  <c r="AC55" i="26"/>
  <c r="AC55" i="41" s="1"/>
  <c r="AC127" i="26"/>
  <c r="AC127" i="41" s="1"/>
  <c r="Y55" i="26"/>
  <c r="Y55" i="41" s="1"/>
  <c r="Y127" i="26"/>
  <c r="Y127" i="41" s="1"/>
  <c r="U55" i="26"/>
  <c r="U55" i="41" s="1"/>
  <c r="U127" i="26"/>
  <c r="U127" i="41" s="1"/>
  <c r="Q55" i="26"/>
  <c r="Q55" i="41" s="1"/>
  <c r="Q127" i="26"/>
  <c r="Q127" i="41" s="1"/>
  <c r="M55" i="26"/>
  <c r="M55" i="41" s="1"/>
  <c r="M127" i="26"/>
  <c r="M127" i="41" s="1"/>
  <c r="AV54" i="26"/>
  <c r="AV54" i="41" s="1"/>
  <c r="AV126" i="26"/>
  <c r="AV126" i="41" s="1"/>
  <c r="AR54" i="26"/>
  <c r="AR54" i="41" s="1"/>
  <c r="AR126" i="26"/>
  <c r="AR126" i="41" s="1"/>
  <c r="AN54" i="26"/>
  <c r="AN54" i="41" s="1"/>
  <c r="AN126" i="26"/>
  <c r="AN126" i="41" s="1"/>
  <c r="AJ54" i="26"/>
  <c r="AJ54" i="41" s="1"/>
  <c r="AJ126" i="26"/>
  <c r="AJ126" i="41" s="1"/>
  <c r="AF54" i="26"/>
  <c r="AF54" i="41" s="1"/>
  <c r="AF126" i="26"/>
  <c r="AF126" i="41" s="1"/>
  <c r="AB54" i="26"/>
  <c r="AB54" i="41" s="1"/>
  <c r="AB126" i="26"/>
  <c r="AB126" i="41" s="1"/>
  <c r="X54" i="26"/>
  <c r="X54" i="41" s="1"/>
  <c r="X126" i="26"/>
  <c r="X126" i="41" s="1"/>
  <c r="T54" i="26"/>
  <c r="T54" i="41" s="1"/>
  <c r="T126" i="26"/>
  <c r="T126" i="41" s="1"/>
  <c r="P54" i="26"/>
  <c r="P54" i="41" s="1"/>
  <c r="P126" i="26"/>
  <c r="P126" i="41" s="1"/>
  <c r="L54" i="26"/>
  <c r="L54" i="41" s="1"/>
  <c r="L126" i="26"/>
  <c r="L126" i="41" s="1"/>
  <c r="AU53" i="26"/>
  <c r="AU53" i="41" s="1"/>
  <c r="AU125" i="26"/>
  <c r="AU125" i="41" s="1"/>
  <c r="AQ53" i="26"/>
  <c r="AQ53" i="41" s="1"/>
  <c r="AQ125" i="26"/>
  <c r="AQ125" i="41" s="1"/>
  <c r="AM53" i="26"/>
  <c r="AM53" i="41" s="1"/>
  <c r="AM125" i="26"/>
  <c r="AM125" i="41" s="1"/>
  <c r="AI53" i="26"/>
  <c r="AI53" i="41" s="1"/>
  <c r="AI125" i="26"/>
  <c r="AI125" i="41" s="1"/>
  <c r="AE53" i="26"/>
  <c r="AE53" i="41" s="1"/>
  <c r="AE125" i="26"/>
  <c r="AE125" i="41" s="1"/>
  <c r="AA53" i="26"/>
  <c r="AA53" i="41" s="1"/>
  <c r="AA125" i="26"/>
  <c r="AA125" i="41" s="1"/>
  <c r="W53" i="26"/>
  <c r="W53" i="41" s="1"/>
  <c r="W125" i="26"/>
  <c r="W125" i="41" s="1"/>
  <c r="S53" i="26"/>
  <c r="S53" i="41" s="1"/>
  <c r="S125" i="26"/>
  <c r="S125" i="41" s="1"/>
  <c r="O53" i="26"/>
  <c r="O53" i="41" s="1"/>
  <c r="O125" i="26"/>
  <c r="O125" i="41" s="1"/>
  <c r="K53" i="26"/>
  <c r="K53" i="41" s="1"/>
  <c r="K125" i="26"/>
  <c r="K125" i="41" s="1"/>
  <c r="AT52" i="26"/>
  <c r="AT52" i="41" s="1"/>
  <c r="AT124" i="26"/>
  <c r="AT124" i="41" s="1"/>
  <c r="AP52" i="26"/>
  <c r="AP52" i="41" s="1"/>
  <c r="AP124" i="26"/>
  <c r="AP124" i="41" s="1"/>
  <c r="AL52" i="26"/>
  <c r="AL52" i="41" s="1"/>
  <c r="AL124" i="26"/>
  <c r="AL124" i="41" s="1"/>
  <c r="AH52" i="26"/>
  <c r="AH52" i="41" s="1"/>
  <c r="AH124" i="26"/>
  <c r="AH124" i="41" s="1"/>
  <c r="AD52" i="26"/>
  <c r="AD52" i="41" s="1"/>
  <c r="AD124" i="26"/>
  <c r="AD124" i="41" s="1"/>
  <c r="Z52" i="26"/>
  <c r="Z52" i="41" s="1"/>
  <c r="Z124" i="26"/>
  <c r="Z124" i="41" s="1"/>
  <c r="V52" i="26"/>
  <c r="V52" i="41" s="1"/>
  <c r="V124" i="26"/>
  <c r="V124" i="41" s="1"/>
  <c r="R52" i="26"/>
  <c r="R52" i="41" s="1"/>
  <c r="R124" i="26"/>
  <c r="R124" i="41" s="1"/>
  <c r="N52" i="26"/>
  <c r="N52" i="41" s="1"/>
  <c r="N124" i="26"/>
  <c r="N124" i="41" s="1"/>
  <c r="AW51" i="26"/>
  <c r="AW51" i="41" s="1"/>
  <c r="AW123" i="26"/>
  <c r="AW123" i="41" s="1"/>
  <c r="AS51" i="26"/>
  <c r="AS51" i="41" s="1"/>
  <c r="AS123" i="26"/>
  <c r="AS123" i="41" s="1"/>
  <c r="AO51" i="26"/>
  <c r="AO51" i="41" s="1"/>
  <c r="AO123" i="26"/>
  <c r="AO123" i="41" s="1"/>
  <c r="AK51" i="26"/>
  <c r="AK51" i="41" s="1"/>
  <c r="AK123" i="26"/>
  <c r="AK123" i="41" s="1"/>
  <c r="AG51" i="26"/>
  <c r="AG51" i="41" s="1"/>
  <c r="AG123" i="26"/>
  <c r="AG123" i="41" s="1"/>
  <c r="AC51" i="26"/>
  <c r="AC51" i="41" s="1"/>
  <c r="AC123" i="26"/>
  <c r="AC123" i="41" s="1"/>
  <c r="Y51" i="26"/>
  <c r="Y51" i="41" s="1"/>
  <c r="Y123" i="26"/>
  <c r="Y123" i="41" s="1"/>
  <c r="U51" i="26"/>
  <c r="U51" i="41" s="1"/>
  <c r="U123" i="26"/>
  <c r="U123" i="41" s="1"/>
  <c r="Q51" i="26"/>
  <c r="Q51" i="41" s="1"/>
  <c r="Q123" i="26"/>
  <c r="Q123" i="41" s="1"/>
  <c r="M51" i="26"/>
  <c r="M51" i="41" s="1"/>
  <c r="M123" i="26"/>
  <c r="M123" i="41" s="1"/>
  <c r="AV50" i="26"/>
  <c r="AV50" i="41" s="1"/>
  <c r="AV122" i="26"/>
  <c r="AV122" i="41" s="1"/>
  <c r="AR50" i="26"/>
  <c r="AR50" i="41" s="1"/>
  <c r="AR122" i="26"/>
  <c r="AR122" i="41" s="1"/>
  <c r="AN50" i="26"/>
  <c r="AN50" i="41" s="1"/>
  <c r="AN122" i="26"/>
  <c r="AN122" i="41" s="1"/>
  <c r="AJ50" i="26"/>
  <c r="AJ50" i="41" s="1"/>
  <c r="AJ122" i="26"/>
  <c r="AJ122" i="41" s="1"/>
  <c r="AF50" i="26"/>
  <c r="AF50" i="41" s="1"/>
  <c r="AF122" i="26"/>
  <c r="AF122" i="41" s="1"/>
  <c r="AB50" i="26"/>
  <c r="AB50" i="41" s="1"/>
  <c r="AB122" i="26"/>
  <c r="AB122" i="41" s="1"/>
  <c r="X50" i="26"/>
  <c r="X50" i="41" s="1"/>
  <c r="X122" i="26"/>
  <c r="X122" i="41" s="1"/>
  <c r="T50" i="26"/>
  <c r="T50" i="41" s="1"/>
  <c r="T122" i="26"/>
  <c r="T122" i="41" s="1"/>
  <c r="P50" i="26"/>
  <c r="P50" i="41" s="1"/>
  <c r="P122" i="26"/>
  <c r="P122" i="41" s="1"/>
  <c r="L50" i="26"/>
  <c r="L50" i="41" s="1"/>
  <c r="L122" i="26"/>
  <c r="L122" i="41" s="1"/>
  <c r="AU49" i="26"/>
  <c r="AU49" i="41" s="1"/>
  <c r="AU121" i="26"/>
  <c r="AU121" i="41" s="1"/>
  <c r="AQ49" i="26"/>
  <c r="AQ49" i="41" s="1"/>
  <c r="AQ121" i="26"/>
  <c r="AQ121" i="41" s="1"/>
  <c r="AM49" i="26"/>
  <c r="AM49" i="41" s="1"/>
  <c r="AM121" i="26"/>
  <c r="AM121" i="41" s="1"/>
  <c r="AI49" i="26"/>
  <c r="AI49" i="41" s="1"/>
  <c r="AI121" i="26"/>
  <c r="AI121" i="41" s="1"/>
  <c r="AE49" i="26"/>
  <c r="AE49" i="41" s="1"/>
  <c r="AE121" i="26"/>
  <c r="AE121" i="41" s="1"/>
  <c r="AA49" i="26"/>
  <c r="AA49" i="41" s="1"/>
  <c r="AA121" i="26"/>
  <c r="AA121" i="41" s="1"/>
  <c r="W49" i="26"/>
  <c r="W49" i="41" s="1"/>
  <c r="W121" i="26"/>
  <c r="W121" i="41" s="1"/>
  <c r="S49" i="26"/>
  <c r="S49" i="41" s="1"/>
  <c r="S121" i="26"/>
  <c r="S121" i="41" s="1"/>
  <c r="O49" i="26"/>
  <c r="O49" i="41" s="1"/>
  <c r="O121" i="26"/>
  <c r="O121" i="41" s="1"/>
  <c r="K49" i="26"/>
  <c r="K49" i="41" s="1"/>
  <c r="K121" i="26"/>
  <c r="K121" i="41" s="1"/>
  <c r="AT48" i="26"/>
  <c r="AT48" i="41" s="1"/>
  <c r="AT120" i="26"/>
  <c r="AT120" i="41" s="1"/>
  <c r="AP48" i="26"/>
  <c r="AP48" i="41" s="1"/>
  <c r="AP120" i="26"/>
  <c r="AP120" i="41" s="1"/>
  <c r="AL48" i="26"/>
  <c r="AL48" i="41" s="1"/>
  <c r="AL120" i="26"/>
  <c r="AL120" i="41" s="1"/>
  <c r="AH48" i="26"/>
  <c r="AH48" i="41" s="1"/>
  <c r="AH120" i="26"/>
  <c r="AH120" i="41" s="1"/>
  <c r="AD48" i="26"/>
  <c r="AD48" i="41" s="1"/>
  <c r="AD120" i="26"/>
  <c r="AD120" i="41" s="1"/>
  <c r="Z48" i="26"/>
  <c r="Z48" i="41" s="1"/>
  <c r="Z120" i="26"/>
  <c r="Z120" i="41" s="1"/>
  <c r="V48" i="26"/>
  <c r="V48" i="41" s="1"/>
  <c r="V120" i="26"/>
  <c r="V120" i="41" s="1"/>
  <c r="R48" i="26"/>
  <c r="R48" i="41" s="1"/>
  <c r="R120" i="26"/>
  <c r="R120" i="41" s="1"/>
  <c r="N48" i="26"/>
  <c r="N48" i="41" s="1"/>
  <c r="N120" i="26"/>
  <c r="N120" i="41" s="1"/>
  <c r="E130" i="26"/>
  <c r="E58" i="26"/>
  <c r="G61" i="26"/>
  <c r="G133" i="26"/>
  <c r="G59" i="26"/>
  <c r="G131" i="26"/>
  <c r="J61" i="26"/>
  <c r="J61" i="41" s="1"/>
  <c r="J133" i="26"/>
  <c r="J133" i="41" s="1"/>
  <c r="J129" i="26"/>
  <c r="J129" i="41" s="1"/>
  <c r="J57" i="26"/>
  <c r="J57" i="41" s="1"/>
  <c r="AT61" i="26"/>
  <c r="AT61" i="41" s="1"/>
  <c r="AT133" i="26"/>
  <c r="AT133" i="41" s="1"/>
  <c r="AP61" i="26"/>
  <c r="AP61" i="41" s="1"/>
  <c r="AP133" i="26"/>
  <c r="AP133" i="41" s="1"/>
  <c r="AL61" i="26"/>
  <c r="AL61" i="41" s="1"/>
  <c r="AL133" i="26"/>
  <c r="AL133" i="41" s="1"/>
  <c r="AH61" i="26"/>
  <c r="AH61" i="41" s="1"/>
  <c r="AH133" i="26"/>
  <c r="AH133" i="41" s="1"/>
  <c r="AD61" i="26"/>
  <c r="AD61" i="41" s="1"/>
  <c r="AD133" i="26"/>
  <c r="AD133" i="41" s="1"/>
  <c r="Z61" i="26"/>
  <c r="Z61" i="41" s="1"/>
  <c r="Z133" i="26"/>
  <c r="Z133" i="41" s="1"/>
  <c r="V61" i="26"/>
  <c r="V61" i="41" s="1"/>
  <c r="V133" i="26"/>
  <c r="V133" i="41" s="1"/>
  <c r="R61" i="26"/>
  <c r="R61" i="41" s="1"/>
  <c r="R133" i="26"/>
  <c r="R133" i="41" s="1"/>
  <c r="N61" i="26"/>
  <c r="N61" i="41" s="1"/>
  <c r="N133" i="26"/>
  <c r="N133" i="41" s="1"/>
  <c r="AW60" i="26"/>
  <c r="AW60" i="41" s="1"/>
  <c r="AW132" i="26"/>
  <c r="AW132" i="41" s="1"/>
  <c r="AS60" i="26"/>
  <c r="AS60" i="41" s="1"/>
  <c r="AS132" i="26"/>
  <c r="AS132" i="41" s="1"/>
  <c r="AO60" i="26"/>
  <c r="AO60" i="41" s="1"/>
  <c r="AO132" i="26"/>
  <c r="AO132" i="41" s="1"/>
  <c r="AK60" i="26"/>
  <c r="AK60" i="41" s="1"/>
  <c r="AK132" i="26"/>
  <c r="AK132" i="41" s="1"/>
  <c r="AG60" i="26"/>
  <c r="AG60" i="41" s="1"/>
  <c r="AG132" i="26"/>
  <c r="AG132" i="41" s="1"/>
  <c r="AC60" i="26"/>
  <c r="AC60" i="41" s="1"/>
  <c r="AC132" i="26"/>
  <c r="AC132" i="41" s="1"/>
  <c r="Y60" i="26"/>
  <c r="Y60" i="41" s="1"/>
  <c r="Y132" i="26"/>
  <c r="Y132" i="41" s="1"/>
  <c r="U60" i="26"/>
  <c r="U60" i="41" s="1"/>
  <c r="U132" i="26"/>
  <c r="U132" i="41" s="1"/>
  <c r="Q60" i="26"/>
  <c r="Q60" i="41" s="1"/>
  <c r="Q132" i="26"/>
  <c r="Q132" i="41" s="1"/>
  <c r="M60" i="26"/>
  <c r="M60" i="41" s="1"/>
  <c r="M132" i="26"/>
  <c r="M132" i="41" s="1"/>
  <c r="AV59" i="26"/>
  <c r="AV59" i="41" s="1"/>
  <c r="AV131" i="26"/>
  <c r="AV131" i="41" s="1"/>
  <c r="AR59" i="26"/>
  <c r="AR59" i="41" s="1"/>
  <c r="AR131" i="26"/>
  <c r="AR131" i="41" s="1"/>
  <c r="AN59" i="26"/>
  <c r="AN59" i="41" s="1"/>
  <c r="AN131" i="26"/>
  <c r="AN131" i="41" s="1"/>
  <c r="AJ59" i="26"/>
  <c r="AJ59" i="41" s="1"/>
  <c r="AJ131" i="26"/>
  <c r="AJ131" i="41" s="1"/>
  <c r="AF59" i="26"/>
  <c r="AF59" i="41" s="1"/>
  <c r="AF131" i="26"/>
  <c r="AF131" i="41" s="1"/>
  <c r="AB59" i="26"/>
  <c r="AB59" i="41" s="1"/>
  <c r="AB131" i="26"/>
  <c r="AB131" i="41" s="1"/>
  <c r="X59" i="26"/>
  <c r="X59" i="41" s="1"/>
  <c r="X131" i="26"/>
  <c r="X131" i="41" s="1"/>
  <c r="T59" i="26"/>
  <c r="T59" i="41" s="1"/>
  <c r="T131" i="26"/>
  <c r="T131" i="41" s="1"/>
  <c r="P59" i="26"/>
  <c r="P59" i="41" s="1"/>
  <c r="P131" i="26"/>
  <c r="P131" i="41" s="1"/>
  <c r="L59" i="26"/>
  <c r="L59" i="41" s="1"/>
  <c r="L131" i="26"/>
  <c r="L131" i="41" s="1"/>
  <c r="AU58" i="26"/>
  <c r="AU58" i="41" s="1"/>
  <c r="AU130" i="26"/>
  <c r="AU130" i="41" s="1"/>
  <c r="AQ58" i="26"/>
  <c r="AQ58" i="41" s="1"/>
  <c r="AQ130" i="26"/>
  <c r="AQ130" i="41" s="1"/>
  <c r="AM58" i="26"/>
  <c r="AM58" i="41" s="1"/>
  <c r="AM130" i="26"/>
  <c r="AM130" i="41" s="1"/>
  <c r="AI58" i="26"/>
  <c r="AI58" i="41" s="1"/>
  <c r="AI130" i="26"/>
  <c r="AI130" i="41" s="1"/>
  <c r="AE58" i="26"/>
  <c r="AE58" i="41" s="1"/>
  <c r="AE130" i="26"/>
  <c r="AE130" i="41" s="1"/>
  <c r="AA58" i="26"/>
  <c r="AA58" i="41" s="1"/>
  <c r="AA130" i="26"/>
  <c r="AA130" i="41" s="1"/>
  <c r="W58" i="26"/>
  <c r="W58" i="41" s="1"/>
  <c r="W130" i="26"/>
  <c r="W130" i="41" s="1"/>
  <c r="S58" i="26"/>
  <c r="S58" i="41" s="1"/>
  <c r="S130" i="26"/>
  <c r="S130" i="41" s="1"/>
  <c r="O58" i="26"/>
  <c r="O58" i="41" s="1"/>
  <c r="O130" i="26"/>
  <c r="O130" i="41" s="1"/>
  <c r="K58" i="26"/>
  <c r="K58" i="41" s="1"/>
  <c r="K130" i="26"/>
  <c r="K130" i="41" s="1"/>
  <c r="AT57" i="26"/>
  <c r="AT57" i="41" s="1"/>
  <c r="AT129" i="26"/>
  <c r="AT129" i="41" s="1"/>
  <c r="AP57" i="26"/>
  <c r="AP57" i="41" s="1"/>
  <c r="AP129" i="26"/>
  <c r="AP129" i="41" s="1"/>
  <c r="AL57" i="26"/>
  <c r="AL57" i="41" s="1"/>
  <c r="AL129" i="26"/>
  <c r="AL129" i="41" s="1"/>
  <c r="AH57" i="26"/>
  <c r="AH57" i="41" s="1"/>
  <c r="AH129" i="26"/>
  <c r="AH129" i="41" s="1"/>
  <c r="AD57" i="26"/>
  <c r="AD57" i="41" s="1"/>
  <c r="AD129" i="26"/>
  <c r="AD129" i="41" s="1"/>
  <c r="Z57" i="26"/>
  <c r="Z57" i="41" s="1"/>
  <c r="Z129" i="26"/>
  <c r="Z129" i="41" s="1"/>
  <c r="V57" i="26"/>
  <c r="V57" i="41" s="1"/>
  <c r="V129" i="26"/>
  <c r="V129" i="41" s="1"/>
  <c r="R57" i="26"/>
  <c r="R57" i="41" s="1"/>
  <c r="R129" i="26"/>
  <c r="R129" i="41" s="1"/>
  <c r="N57" i="26"/>
  <c r="N57" i="41" s="1"/>
  <c r="N129" i="26"/>
  <c r="N129" i="41" s="1"/>
  <c r="E88" i="26"/>
  <c r="E16" i="26"/>
  <c r="E84" i="26"/>
  <c r="E12" i="26"/>
  <c r="J17" i="26"/>
  <c r="J17" i="41" s="1"/>
  <c r="J89" i="26"/>
  <c r="J89" i="41" s="1"/>
  <c r="J13" i="26"/>
  <c r="J13" i="41" s="1"/>
  <c r="J85" i="26"/>
  <c r="J85" i="41" s="1"/>
  <c r="J9" i="26"/>
  <c r="J81" i="26"/>
  <c r="AT18" i="26"/>
  <c r="AT18" i="41" s="1"/>
  <c r="AT90" i="26"/>
  <c r="AT90" i="41" s="1"/>
  <c r="AP18" i="26"/>
  <c r="AP18" i="41" s="1"/>
  <c r="AP90" i="26"/>
  <c r="AP90" i="41" s="1"/>
  <c r="AL18" i="26"/>
  <c r="AL18" i="41" s="1"/>
  <c r="AL90" i="26"/>
  <c r="AL90" i="41" s="1"/>
  <c r="AH18" i="26"/>
  <c r="AH18" i="41" s="1"/>
  <c r="AH90" i="26"/>
  <c r="AH90" i="41" s="1"/>
  <c r="AD18" i="26"/>
  <c r="AD18" i="41" s="1"/>
  <c r="AD90" i="26"/>
  <c r="AD90" i="41" s="1"/>
  <c r="Z18" i="26"/>
  <c r="Z18" i="41" s="1"/>
  <c r="Z90" i="26"/>
  <c r="Z90" i="41" s="1"/>
  <c r="V18" i="26"/>
  <c r="V18" i="41" s="1"/>
  <c r="V90" i="26"/>
  <c r="V90" i="41" s="1"/>
  <c r="R18" i="26"/>
  <c r="R18" i="41" s="1"/>
  <c r="R90" i="26"/>
  <c r="R90" i="41" s="1"/>
  <c r="N18" i="26"/>
  <c r="N18" i="41" s="1"/>
  <c r="N90" i="26"/>
  <c r="N90" i="41" s="1"/>
  <c r="AW17" i="26"/>
  <c r="AW17" i="41" s="1"/>
  <c r="AW89" i="26"/>
  <c r="AW89" i="41" s="1"/>
  <c r="AS17" i="26"/>
  <c r="AS17" i="41" s="1"/>
  <c r="AS89" i="26"/>
  <c r="AS89" i="41" s="1"/>
  <c r="AO17" i="26"/>
  <c r="AO17" i="41" s="1"/>
  <c r="AO89" i="26"/>
  <c r="AO89" i="41" s="1"/>
  <c r="AK17" i="26"/>
  <c r="AK17" i="41" s="1"/>
  <c r="AK89" i="26"/>
  <c r="AK89" i="41" s="1"/>
  <c r="AG17" i="26"/>
  <c r="AG17" i="41" s="1"/>
  <c r="AG89" i="26"/>
  <c r="AG89" i="41" s="1"/>
  <c r="AC17" i="26"/>
  <c r="AC17" i="41" s="1"/>
  <c r="AC89" i="26"/>
  <c r="AC89" i="41" s="1"/>
  <c r="Y17" i="26"/>
  <c r="Y17" i="41" s="1"/>
  <c r="Y89" i="26"/>
  <c r="Y89" i="41" s="1"/>
  <c r="U17" i="26"/>
  <c r="U17" i="41" s="1"/>
  <c r="U89" i="26"/>
  <c r="U89" i="41" s="1"/>
  <c r="Q17" i="26"/>
  <c r="Q17" i="41" s="1"/>
  <c r="Q89" i="26"/>
  <c r="Q89" i="41" s="1"/>
  <c r="M17" i="26"/>
  <c r="M17" i="41" s="1"/>
  <c r="M89" i="26"/>
  <c r="M89" i="41" s="1"/>
  <c r="AV16" i="26"/>
  <c r="AV16" i="41" s="1"/>
  <c r="AV88" i="26"/>
  <c r="AV88" i="41" s="1"/>
  <c r="AR16" i="26"/>
  <c r="AR16" i="41" s="1"/>
  <c r="AR88" i="26"/>
  <c r="AR88" i="41" s="1"/>
  <c r="AN16" i="26"/>
  <c r="AN16" i="41" s="1"/>
  <c r="AN88" i="26"/>
  <c r="AN88" i="41" s="1"/>
  <c r="AJ16" i="26"/>
  <c r="AJ16" i="41" s="1"/>
  <c r="AJ88" i="26"/>
  <c r="AJ88" i="41" s="1"/>
  <c r="AF16" i="26"/>
  <c r="AF16" i="41" s="1"/>
  <c r="AF88" i="26"/>
  <c r="AF88" i="41" s="1"/>
  <c r="AB16" i="26"/>
  <c r="AB16" i="41" s="1"/>
  <c r="AB88" i="26"/>
  <c r="AB88" i="41" s="1"/>
  <c r="X16" i="26"/>
  <c r="X16" i="41" s="1"/>
  <c r="X88" i="26"/>
  <c r="X88" i="41" s="1"/>
  <c r="T16" i="26"/>
  <c r="T16" i="41" s="1"/>
  <c r="T88" i="26"/>
  <c r="T88" i="41" s="1"/>
  <c r="P16" i="26"/>
  <c r="P16" i="41" s="1"/>
  <c r="P88" i="26"/>
  <c r="P88" i="41" s="1"/>
  <c r="L16" i="26"/>
  <c r="L16" i="41" s="1"/>
  <c r="L88" i="26"/>
  <c r="L88" i="41" s="1"/>
  <c r="AU15" i="26"/>
  <c r="AU15" i="41" s="1"/>
  <c r="AU87" i="26"/>
  <c r="AU87" i="41" s="1"/>
  <c r="AQ15" i="26"/>
  <c r="AQ15" i="41" s="1"/>
  <c r="AQ87" i="26"/>
  <c r="AQ87" i="41" s="1"/>
  <c r="AM15" i="26"/>
  <c r="AM15" i="41" s="1"/>
  <c r="AM87" i="26"/>
  <c r="AM87" i="41" s="1"/>
  <c r="AI15" i="26"/>
  <c r="AI15" i="41" s="1"/>
  <c r="AI87" i="26"/>
  <c r="AI87" i="41" s="1"/>
  <c r="AE15" i="26"/>
  <c r="AE15" i="41" s="1"/>
  <c r="AE87" i="26"/>
  <c r="AE87" i="41" s="1"/>
  <c r="AA15" i="26"/>
  <c r="AA15" i="41" s="1"/>
  <c r="AA87" i="26"/>
  <c r="AA87" i="41" s="1"/>
  <c r="W15" i="26"/>
  <c r="W15" i="41" s="1"/>
  <c r="W87" i="26"/>
  <c r="W87" i="41" s="1"/>
  <c r="S15" i="26"/>
  <c r="S15" i="41" s="1"/>
  <c r="S87" i="26"/>
  <c r="S87" i="41" s="1"/>
  <c r="O15" i="26"/>
  <c r="O15" i="41" s="1"/>
  <c r="O87" i="26"/>
  <c r="O87" i="41" s="1"/>
  <c r="K15" i="26"/>
  <c r="K15" i="41" s="1"/>
  <c r="K87" i="26"/>
  <c r="K87" i="41" s="1"/>
  <c r="AT14" i="26"/>
  <c r="AT14" i="41" s="1"/>
  <c r="AT86" i="26"/>
  <c r="AT86" i="41" s="1"/>
  <c r="AP14" i="26"/>
  <c r="AP14" i="41" s="1"/>
  <c r="AP86" i="26"/>
  <c r="AP86" i="41" s="1"/>
  <c r="AL14" i="26"/>
  <c r="AL14" i="41" s="1"/>
  <c r="AL86" i="26"/>
  <c r="AL86" i="41" s="1"/>
  <c r="AH14" i="26"/>
  <c r="AH14" i="41" s="1"/>
  <c r="AH86" i="26"/>
  <c r="AH86" i="41" s="1"/>
  <c r="AD14" i="26"/>
  <c r="AD14" i="41" s="1"/>
  <c r="AD86" i="26"/>
  <c r="AD86" i="41" s="1"/>
  <c r="Z14" i="26"/>
  <c r="Z14" i="41" s="1"/>
  <c r="Z86" i="26"/>
  <c r="Z86" i="41" s="1"/>
  <c r="V14" i="26"/>
  <c r="V14" i="41" s="1"/>
  <c r="V86" i="26"/>
  <c r="V86" i="41" s="1"/>
  <c r="R14" i="26"/>
  <c r="R14" i="41" s="1"/>
  <c r="R86" i="26"/>
  <c r="R86" i="41" s="1"/>
  <c r="N14" i="26"/>
  <c r="N14" i="41" s="1"/>
  <c r="N86" i="26"/>
  <c r="N86" i="41" s="1"/>
  <c r="AW13" i="26"/>
  <c r="AW13" i="41" s="1"/>
  <c r="AW85" i="26"/>
  <c r="AW85" i="41" s="1"/>
  <c r="AS13" i="26"/>
  <c r="AS13" i="41" s="1"/>
  <c r="AS85" i="26"/>
  <c r="AS85" i="41" s="1"/>
  <c r="AO13" i="26"/>
  <c r="AO13" i="41" s="1"/>
  <c r="AO85" i="26"/>
  <c r="AO85" i="41" s="1"/>
  <c r="AK13" i="26"/>
  <c r="AK13" i="41" s="1"/>
  <c r="AK85" i="26"/>
  <c r="AK85" i="41" s="1"/>
  <c r="AG13" i="26"/>
  <c r="AG13" i="41" s="1"/>
  <c r="AG85" i="26"/>
  <c r="AG85" i="41" s="1"/>
  <c r="AC13" i="26"/>
  <c r="AC13" i="41" s="1"/>
  <c r="AC85" i="26"/>
  <c r="AC85" i="41" s="1"/>
  <c r="Y13" i="26"/>
  <c r="Y13" i="41" s="1"/>
  <c r="Y85" i="26"/>
  <c r="Y85" i="41" s="1"/>
  <c r="U13" i="26"/>
  <c r="U13" i="41" s="1"/>
  <c r="U85" i="26"/>
  <c r="U85" i="41" s="1"/>
  <c r="Q13" i="26"/>
  <c r="Q13" i="41" s="1"/>
  <c r="Q85" i="26"/>
  <c r="Q85" i="41" s="1"/>
  <c r="M13" i="26"/>
  <c r="M13" i="41" s="1"/>
  <c r="M85" i="26"/>
  <c r="M85" i="41" s="1"/>
  <c r="AV12" i="26"/>
  <c r="AV12" i="41" s="1"/>
  <c r="AV84" i="26"/>
  <c r="AV84" i="41" s="1"/>
  <c r="AR12" i="26"/>
  <c r="AR12" i="41" s="1"/>
  <c r="AR84" i="26"/>
  <c r="AR84" i="41" s="1"/>
  <c r="AN12" i="26"/>
  <c r="AN12" i="41" s="1"/>
  <c r="AN84" i="26"/>
  <c r="AN84" i="41" s="1"/>
  <c r="AJ12" i="26"/>
  <c r="AJ12" i="41" s="1"/>
  <c r="AJ84" i="26"/>
  <c r="AJ84" i="41" s="1"/>
  <c r="AF12" i="26"/>
  <c r="AF12" i="41" s="1"/>
  <c r="AF84" i="26"/>
  <c r="AF84" i="41" s="1"/>
  <c r="AB12" i="26"/>
  <c r="AB12" i="41" s="1"/>
  <c r="AB84" i="26"/>
  <c r="AB84" i="41" s="1"/>
  <c r="X12" i="26"/>
  <c r="X12" i="41" s="1"/>
  <c r="X84" i="26"/>
  <c r="X84" i="41" s="1"/>
  <c r="T12" i="26"/>
  <c r="T12" i="41" s="1"/>
  <c r="T84" i="26"/>
  <c r="T84" i="41" s="1"/>
  <c r="P12" i="26"/>
  <c r="P12" i="41" s="1"/>
  <c r="P84" i="26"/>
  <c r="P84" i="41" s="1"/>
  <c r="L12" i="26"/>
  <c r="L12" i="41" s="1"/>
  <c r="L84" i="26"/>
  <c r="L84" i="41" s="1"/>
  <c r="AU11" i="26"/>
  <c r="AU11" i="41" s="1"/>
  <c r="AU83" i="26"/>
  <c r="AU83" i="41" s="1"/>
  <c r="AQ11" i="26"/>
  <c r="AQ11" i="41" s="1"/>
  <c r="AQ83" i="26"/>
  <c r="AQ83" i="41" s="1"/>
  <c r="AM11" i="26"/>
  <c r="AM11" i="41" s="1"/>
  <c r="AM83" i="26"/>
  <c r="AI11" i="26"/>
  <c r="AI11" i="41" s="1"/>
  <c r="AI83" i="26"/>
  <c r="AE11" i="26"/>
  <c r="AE11" i="41" s="1"/>
  <c r="AE83" i="26"/>
  <c r="AE83" i="41" s="1"/>
  <c r="AA11" i="26"/>
  <c r="AA11" i="41" s="1"/>
  <c r="AA83" i="26"/>
  <c r="AA83" i="41" s="1"/>
  <c r="W11" i="26"/>
  <c r="W11" i="41" s="1"/>
  <c r="W83" i="26"/>
  <c r="S11" i="26"/>
  <c r="S11" i="41" s="1"/>
  <c r="S83" i="26"/>
  <c r="O11" i="26"/>
  <c r="O11" i="41" s="1"/>
  <c r="O83" i="26"/>
  <c r="O83" i="41" s="1"/>
  <c r="K11" i="26"/>
  <c r="K11" i="41" s="1"/>
  <c r="K83" i="26"/>
  <c r="K83" i="41" s="1"/>
  <c r="AT10" i="26"/>
  <c r="AT10" i="41" s="1"/>
  <c r="AT82" i="26"/>
  <c r="AT82" i="41" s="1"/>
  <c r="AP10" i="26"/>
  <c r="AP10" i="41" s="1"/>
  <c r="AP82" i="26"/>
  <c r="AP82" i="41" s="1"/>
  <c r="AL10" i="26"/>
  <c r="AL10" i="41" s="1"/>
  <c r="AL82" i="26"/>
  <c r="AL82" i="41" s="1"/>
  <c r="AH10" i="26"/>
  <c r="AH10" i="41" s="1"/>
  <c r="AH82" i="26"/>
  <c r="AH82" i="41" s="1"/>
  <c r="AD10" i="26"/>
  <c r="AD10" i="41" s="1"/>
  <c r="AD82" i="26"/>
  <c r="AD82" i="41" s="1"/>
  <c r="Z10" i="26"/>
  <c r="Z10" i="41" s="1"/>
  <c r="Z82" i="26"/>
  <c r="Z82" i="41" s="1"/>
  <c r="V10" i="26"/>
  <c r="V10" i="41" s="1"/>
  <c r="V82" i="26"/>
  <c r="V82" i="41" s="1"/>
  <c r="R10" i="26"/>
  <c r="R10" i="41" s="1"/>
  <c r="R82" i="26"/>
  <c r="R82" i="41" s="1"/>
  <c r="N10" i="26"/>
  <c r="N10" i="41" s="1"/>
  <c r="N82" i="26"/>
  <c r="N82" i="41" s="1"/>
  <c r="AW9" i="26"/>
  <c r="AW81" i="26"/>
  <c r="AS9" i="26"/>
  <c r="AS81" i="26"/>
  <c r="AO9" i="26"/>
  <c r="AO81" i="26"/>
  <c r="AK9" i="26"/>
  <c r="AK81" i="26"/>
  <c r="AG9" i="26"/>
  <c r="AG81" i="26"/>
  <c r="AC9" i="26"/>
  <c r="AC81" i="26"/>
  <c r="Y9" i="26"/>
  <c r="Y81" i="26"/>
  <c r="U9" i="26"/>
  <c r="U81" i="26"/>
  <c r="Q9" i="26"/>
  <c r="Q81" i="26"/>
  <c r="M9" i="26"/>
  <c r="M81" i="26"/>
  <c r="AT175" i="26"/>
  <c r="AT156" i="41"/>
  <c r="AD175" i="26"/>
  <c r="AD156" i="41"/>
  <c r="N175" i="26"/>
  <c r="N156" i="41"/>
  <c r="AO156" i="41"/>
  <c r="AO175" i="26"/>
  <c r="Y156" i="41"/>
  <c r="Y175" i="26"/>
  <c r="AQ205" i="26"/>
  <c r="AQ199" i="41"/>
  <c r="S205" i="26"/>
  <c r="S205" i="41" s="1"/>
  <c r="S199" i="41"/>
  <c r="AG205" i="26"/>
  <c r="AG205" i="41" s="1"/>
  <c r="AG186" i="41"/>
  <c r="M205" i="26"/>
  <c r="M205" i="41" s="1"/>
  <c r="M186" i="41"/>
  <c r="AA175" i="26"/>
  <c r="T186" i="41"/>
  <c r="T205" i="26"/>
  <c r="Z205" i="26"/>
  <c r="Z205" i="41" s="1"/>
  <c r="Z186" i="41"/>
  <c r="X205" i="26"/>
  <c r="X205" i="41" s="1"/>
  <c r="L186" i="41"/>
  <c r="L205" i="26"/>
  <c r="AH205" i="26"/>
  <c r="AH205" i="41" s="1"/>
  <c r="AH186" i="41"/>
  <c r="E105" i="26"/>
  <c r="E33" i="26"/>
  <c r="E101" i="26"/>
  <c r="E29" i="26"/>
  <c r="E97" i="26"/>
  <c r="E25" i="26"/>
  <c r="E111" i="26"/>
  <c r="E39" i="26"/>
  <c r="E118" i="26"/>
  <c r="E46" i="26"/>
  <c r="E114" i="26"/>
  <c r="E42" i="26"/>
  <c r="G117" i="26"/>
  <c r="G45" i="26"/>
  <c r="G115" i="26"/>
  <c r="G43" i="26"/>
  <c r="G113" i="26"/>
  <c r="G41" i="26"/>
  <c r="G111" i="26"/>
  <c r="G39" i="26"/>
  <c r="G109" i="26"/>
  <c r="G37" i="26"/>
  <c r="G107" i="26"/>
  <c r="G35" i="26"/>
  <c r="G104" i="26"/>
  <c r="G32" i="26"/>
  <c r="G102" i="26"/>
  <c r="G30" i="26"/>
  <c r="G100" i="26"/>
  <c r="G28" i="26"/>
  <c r="G98" i="26"/>
  <c r="G26" i="26"/>
  <c r="G96" i="26"/>
  <c r="G24" i="26"/>
  <c r="G94" i="26"/>
  <c r="G22" i="26"/>
  <c r="J45" i="26"/>
  <c r="J45" i="41" s="1"/>
  <c r="J117" i="26"/>
  <c r="J117" i="41" s="1"/>
  <c r="J41" i="26"/>
  <c r="J41" i="41" s="1"/>
  <c r="J113" i="26"/>
  <c r="J113" i="41" s="1"/>
  <c r="J37" i="26"/>
  <c r="J37" i="41" s="1"/>
  <c r="J109" i="26"/>
  <c r="J109" i="41" s="1"/>
  <c r="J32" i="26"/>
  <c r="J32" i="41" s="1"/>
  <c r="J104" i="26"/>
  <c r="J104" i="41" s="1"/>
  <c r="J28" i="26"/>
  <c r="J28" i="41" s="1"/>
  <c r="J100" i="26"/>
  <c r="J100" i="41" s="1"/>
  <c r="J24" i="26"/>
  <c r="J24" i="41" s="1"/>
  <c r="J96" i="26"/>
  <c r="J96" i="41" s="1"/>
  <c r="AU46" i="26"/>
  <c r="AU46" i="41" s="1"/>
  <c r="AU118" i="26"/>
  <c r="AU118" i="41" s="1"/>
  <c r="AQ46" i="26"/>
  <c r="AQ46" i="41" s="1"/>
  <c r="AQ118" i="26"/>
  <c r="AQ118" i="41" s="1"/>
  <c r="AM46" i="26"/>
  <c r="AM46" i="41" s="1"/>
  <c r="AM118" i="26"/>
  <c r="AM118" i="41" s="1"/>
  <c r="AI46" i="26"/>
  <c r="AI46" i="41" s="1"/>
  <c r="AI118" i="26"/>
  <c r="AI118" i="41" s="1"/>
  <c r="AE46" i="26"/>
  <c r="AE46" i="41" s="1"/>
  <c r="AE118" i="26"/>
  <c r="AE118" i="41" s="1"/>
  <c r="AA46" i="26"/>
  <c r="AA46" i="41" s="1"/>
  <c r="AA118" i="26"/>
  <c r="AA118" i="41" s="1"/>
  <c r="W46" i="26"/>
  <c r="W46" i="41" s="1"/>
  <c r="W118" i="26"/>
  <c r="W118" i="41" s="1"/>
  <c r="S46" i="26"/>
  <c r="S46" i="41" s="1"/>
  <c r="S118" i="26"/>
  <c r="S118" i="41" s="1"/>
  <c r="O46" i="26"/>
  <c r="O46" i="41" s="1"/>
  <c r="O118" i="26"/>
  <c r="O118" i="41" s="1"/>
  <c r="K46" i="26"/>
  <c r="K46" i="41" s="1"/>
  <c r="K118" i="26"/>
  <c r="K118" i="41" s="1"/>
  <c r="AT45" i="26"/>
  <c r="AT45" i="41" s="1"/>
  <c r="AT117" i="26"/>
  <c r="AT117" i="41" s="1"/>
  <c r="AP45" i="26"/>
  <c r="AP45" i="41" s="1"/>
  <c r="AP117" i="26"/>
  <c r="AP117" i="41" s="1"/>
  <c r="AL45" i="26"/>
  <c r="AL45" i="41" s="1"/>
  <c r="AL117" i="26"/>
  <c r="AL117" i="41" s="1"/>
  <c r="AH45" i="26"/>
  <c r="AH45" i="41" s="1"/>
  <c r="AH117" i="26"/>
  <c r="AH117" i="41" s="1"/>
  <c r="AD45" i="26"/>
  <c r="AD45" i="41" s="1"/>
  <c r="AD117" i="26"/>
  <c r="AD117" i="41" s="1"/>
  <c r="Z45" i="26"/>
  <c r="Z45" i="41" s="1"/>
  <c r="Z117" i="26"/>
  <c r="Z117" i="41" s="1"/>
  <c r="V45" i="26"/>
  <c r="V45" i="41" s="1"/>
  <c r="V117" i="26"/>
  <c r="V117" i="41" s="1"/>
  <c r="R45" i="26"/>
  <c r="R45" i="41" s="1"/>
  <c r="R117" i="26"/>
  <c r="R117" i="41" s="1"/>
  <c r="N45" i="26"/>
  <c r="N45" i="41" s="1"/>
  <c r="N117" i="26"/>
  <c r="N117" i="41" s="1"/>
  <c r="AW44" i="26"/>
  <c r="AW44" i="41" s="1"/>
  <c r="AW116" i="26"/>
  <c r="AW116" i="41" s="1"/>
  <c r="AS44" i="26"/>
  <c r="AS44" i="41" s="1"/>
  <c r="AS116" i="26"/>
  <c r="AS116" i="41" s="1"/>
  <c r="AO44" i="26"/>
  <c r="AO44" i="41" s="1"/>
  <c r="AO116" i="26"/>
  <c r="AO116" i="41" s="1"/>
  <c r="AK44" i="26"/>
  <c r="AK44" i="41" s="1"/>
  <c r="AK116" i="26"/>
  <c r="AK116" i="41" s="1"/>
  <c r="AG44" i="26"/>
  <c r="AG44" i="41" s="1"/>
  <c r="AG116" i="26"/>
  <c r="AG116" i="41" s="1"/>
  <c r="AC44" i="26"/>
  <c r="AC44" i="41" s="1"/>
  <c r="AC116" i="26"/>
  <c r="AC116" i="41" s="1"/>
  <c r="Y44" i="26"/>
  <c r="Y44" i="41" s="1"/>
  <c r="Y116" i="26"/>
  <c r="Y116" i="41" s="1"/>
  <c r="U44" i="26"/>
  <c r="U44" i="41" s="1"/>
  <c r="U116" i="26"/>
  <c r="U116" i="41" s="1"/>
  <c r="Q44" i="26"/>
  <c r="Q44" i="41" s="1"/>
  <c r="Q116" i="26"/>
  <c r="Q116" i="41" s="1"/>
  <c r="M44" i="26"/>
  <c r="M44" i="41" s="1"/>
  <c r="M116" i="26"/>
  <c r="M116" i="41" s="1"/>
  <c r="AV43" i="26"/>
  <c r="AV43" i="41" s="1"/>
  <c r="AV115" i="26"/>
  <c r="AV115" i="41" s="1"/>
  <c r="AR43" i="26"/>
  <c r="AR43" i="41" s="1"/>
  <c r="AR115" i="26"/>
  <c r="AR115" i="41" s="1"/>
  <c r="AN43" i="26"/>
  <c r="AN43" i="41" s="1"/>
  <c r="AN115" i="26"/>
  <c r="AN115" i="41" s="1"/>
  <c r="AJ43" i="26"/>
  <c r="AJ43" i="41" s="1"/>
  <c r="AJ115" i="26"/>
  <c r="AJ115" i="41" s="1"/>
  <c r="AF43" i="26"/>
  <c r="AF43" i="41" s="1"/>
  <c r="AF115" i="26"/>
  <c r="AF115" i="41" s="1"/>
  <c r="AB43" i="26"/>
  <c r="AB43" i="41" s="1"/>
  <c r="AB115" i="26"/>
  <c r="AB115" i="41" s="1"/>
  <c r="X43" i="26"/>
  <c r="X43" i="41" s="1"/>
  <c r="X115" i="26"/>
  <c r="X115" i="41" s="1"/>
  <c r="T43" i="26"/>
  <c r="T43" i="41" s="1"/>
  <c r="T115" i="26"/>
  <c r="T115" i="41" s="1"/>
  <c r="P43" i="26"/>
  <c r="P43" i="41" s="1"/>
  <c r="P115" i="26"/>
  <c r="P115" i="41" s="1"/>
  <c r="L43" i="26"/>
  <c r="L43" i="41" s="1"/>
  <c r="L115" i="26"/>
  <c r="L115" i="41" s="1"/>
  <c r="AU42" i="26"/>
  <c r="AU42" i="41" s="1"/>
  <c r="AU114" i="26"/>
  <c r="AU114" i="41" s="1"/>
  <c r="AQ42" i="26"/>
  <c r="AQ42" i="41" s="1"/>
  <c r="AQ114" i="26"/>
  <c r="AQ114" i="41" s="1"/>
  <c r="AM42" i="26"/>
  <c r="AM42" i="41" s="1"/>
  <c r="AM114" i="26"/>
  <c r="AM114" i="41" s="1"/>
  <c r="AI42" i="26"/>
  <c r="AI42" i="41" s="1"/>
  <c r="AI114" i="26"/>
  <c r="AI114" i="41" s="1"/>
  <c r="AE42" i="26"/>
  <c r="AE42" i="41" s="1"/>
  <c r="AE114" i="26"/>
  <c r="AE114" i="41" s="1"/>
  <c r="AA42" i="26"/>
  <c r="AA42" i="41" s="1"/>
  <c r="AA114" i="26"/>
  <c r="AA114" i="41" s="1"/>
  <c r="W42" i="26"/>
  <c r="W42" i="41" s="1"/>
  <c r="W114" i="26"/>
  <c r="W114" i="41" s="1"/>
  <c r="S42" i="26"/>
  <c r="S42" i="41" s="1"/>
  <c r="S114" i="26"/>
  <c r="S114" i="41" s="1"/>
  <c r="O42" i="26"/>
  <c r="O42" i="41" s="1"/>
  <c r="O114" i="26"/>
  <c r="O114" i="41" s="1"/>
  <c r="K42" i="26"/>
  <c r="K42" i="41" s="1"/>
  <c r="K114" i="26"/>
  <c r="K114" i="41" s="1"/>
  <c r="AT41" i="26"/>
  <c r="AT41" i="41" s="1"/>
  <c r="AT113" i="26"/>
  <c r="AT113" i="41" s="1"/>
  <c r="AP41" i="26"/>
  <c r="AP41" i="41" s="1"/>
  <c r="AP113" i="26"/>
  <c r="AP113" i="41" s="1"/>
  <c r="AL41" i="26"/>
  <c r="AL41" i="41" s="1"/>
  <c r="AL113" i="26"/>
  <c r="AL113" i="41" s="1"/>
  <c r="AH41" i="26"/>
  <c r="AH41" i="41" s="1"/>
  <c r="AH113" i="26"/>
  <c r="AH113" i="41" s="1"/>
  <c r="AD41" i="26"/>
  <c r="AD41" i="41" s="1"/>
  <c r="AD113" i="26"/>
  <c r="AD113" i="41" s="1"/>
  <c r="Z41" i="26"/>
  <c r="Z41" i="41" s="1"/>
  <c r="Z113" i="26"/>
  <c r="Z113" i="41" s="1"/>
  <c r="V41" i="26"/>
  <c r="V41" i="41" s="1"/>
  <c r="V113" i="26"/>
  <c r="V113" i="41" s="1"/>
  <c r="R41" i="26"/>
  <c r="R41" i="41" s="1"/>
  <c r="R113" i="26"/>
  <c r="R113" i="41" s="1"/>
  <c r="N41" i="26"/>
  <c r="N41" i="41" s="1"/>
  <c r="N113" i="26"/>
  <c r="N113" i="41" s="1"/>
  <c r="AW40" i="26"/>
  <c r="AW40" i="41" s="1"/>
  <c r="AW112" i="26"/>
  <c r="AW112" i="41" s="1"/>
  <c r="AS40" i="26"/>
  <c r="AS40" i="41" s="1"/>
  <c r="AS112" i="26"/>
  <c r="AS112" i="41" s="1"/>
  <c r="AO40" i="26"/>
  <c r="AO40" i="41" s="1"/>
  <c r="AO112" i="26"/>
  <c r="AO112" i="41" s="1"/>
  <c r="AK40" i="26"/>
  <c r="AK40" i="41" s="1"/>
  <c r="AK112" i="26"/>
  <c r="AK112" i="41" s="1"/>
  <c r="AG40" i="26"/>
  <c r="AG40" i="41" s="1"/>
  <c r="AG112" i="26"/>
  <c r="AG112" i="41" s="1"/>
  <c r="AC40" i="26"/>
  <c r="AC40" i="41" s="1"/>
  <c r="AC112" i="26"/>
  <c r="AC112" i="41" s="1"/>
  <c r="Y40" i="26"/>
  <c r="Y40" i="41" s="1"/>
  <c r="Y112" i="26"/>
  <c r="Y112" i="41" s="1"/>
  <c r="U40" i="26"/>
  <c r="U40" i="41" s="1"/>
  <c r="U112" i="26"/>
  <c r="U112" i="41" s="1"/>
  <c r="Q40" i="26"/>
  <c r="Q40" i="41" s="1"/>
  <c r="Q112" i="26"/>
  <c r="Q112" i="41" s="1"/>
  <c r="M40" i="26"/>
  <c r="M40" i="41" s="1"/>
  <c r="M112" i="26"/>
  <c r="M112" i="41" s="1"/>
  <c r="AV39" i="26"/>
  <c r="AV39" i="41" s="1"/>
  <c r="AV111" i="26"/>
  <c r="AV111" i="41" s="1"/>
  <c r="AR39" i="26"/>
  <c r="AR39" i="41" s="1"/>
  <c r="AR111" i="26"/>
  <c r="AR111" i="41" s="1"/>
  <c r="AN39" i="26"/>
  <c r="AN39" i="41" s="1"/>
  <c r="AN111" i="26"/>
  <c r="AN111" i="41" s="1"/>
  <c r="AJ39" i="26"/>
  <c r="AJ39" i="41" s="1"/>
  <c r="AJ111" i="26"/>
  <c r="AJ111" i="41" s="1"/>
  <c r="AF39" i="26"/>
  <c r="AF39" i="41" s="1"/>
  <c r="AF111" i="26"/>
  <c r="AF111" i="41" s="1"/>
  <c r="AB39" i="26"/>
  <c r="AB39" i="41" s="1"/>
  <c r="AB111" i="26"/>
  <c r="AB111" i="41" s="1"/>
  <c r="X39" i="26"/>
  <c r="X39" i="41" s="1"/>
  <c r="X111" i="26"/>
  <c r="X111" i="41" s="1"/>
  <c r="T39" i="26"/>
  <c r="T39" i="41" s="1"/>
  <c r="T111" i="26"/>
  <c r="T111" i="41" s="1"/>
  <c r="P39" i="26"/>
  <c r="P39" i="41" s="1"/>
  <c r="P111" i="26"/>
  <c r="P111" i="41" s="1"/>
  <c r="L39" i="26"/>
  <c r="L39" i="41" s="1"/>
  <c r="L111" i="26"/>
  <c r="L111" i="41" s="1"/>
  <c r="AU38" i="26"/>
  <c r="AU38" i="41" s="1"/>
  <c r="AU110" i="26"/>
  <c r="AU110" i="41" s="1"/>
  <c r="AQ38" i="26"/>
  <c r="AQ38" i="41" s="1"/>
  <c r="AQ110" i="26"/>
  <c r="AQ110" i="41" s="1"/>
  <c r="AM38" i="26"/>
  <c r="AM38" i="41" s="1"/>
  <c r="AM110" i="26"/>
  <c r="AM110" i="41" s="1"/>
  <c r="AI38" i="26"/>
  <c r="AI38" i="41" s="1"/>
  <c r="AI110" i="26"/>
  <c r="AI110" i="41" s="1"/>
  <c r="AE38" i="26"/>
  <c r="AE38" i="41" s="1"/>
  <c r="AE110" i="26"/>
  <c r="AE110" i="41" s="1"/>
  <c r="AA38" i="26"/>
  <c r="AA38" i="41" s="1"/>
  <c r="AA110" i="26"/>
  <c r="AA110" i="41" s="1"/>
  <c r="W38" i="26"/>
  <c r="W38" i="41" s="1"/>
  <c r="W110" i="26"/>
  <c r="W110" i="41" s="1"/>
  <c r="S38" i="26"/>
  <c r="S38" i="41" s="1"/>
  <c r="S110" i="26"/>
  <c r="S110" i="41" s="1"/>
  <c r="O38" i="26"/>
  <c r="O38" i="41" s="1"/>
  <c r="O110" i="26"/>
  <c r="O110" i="41" s="1"/>
  <c r="K38" i="26"/>
  <c r="K38" i="41" s="1"/>
  <c r="K110" i="26"/>
  <c r="K110" i="41" s="1"/>
  <c r="AT37" i="26"/>
  <c r="AT37" i="41" s="1"/>
  <c r="AT109" i="26"/>
  <c r="AT109" i="41" s="1"/>
  <c r="AP37" i="26"/>
  <c r="AP37" i="41" s="1"/>
  <c r="AP109" i="26"/>
  <c r="AP109" i="41" s="1"/>
  <c r="AL37" i="26"/>
  <c r="AL37" i="41" s="1"/>
  <c r="AL109" i="26"/>
  <c r="AL109" i="41" s="1"/>
  <c r="AH37" i="26"/>
  <c r="AH37" i="41" s="1"/>
  <c r="AH109" i="26"/>
  <c r="AH109" i="41" s="1"/>
  <c r="AD109" i="26"/>
  <c r="AD109" i="41" s="1"/>
  <c r="AD37" i="26"/>
  <c r="AD37" i="41" s="1"/>
  <c r="Z37" i="26"/>
  <c r="Z37" i="41" s="1"/>
  <c r="Z109" i="26"/>
  <c r="Z109" i="41" s="1"/>
  <c r="V109" i="26"/>
  <c r="V109" i="41" s="1"/>
  <c r="V37" i="26"/>
  <c r="V37" i="41" s="1"/>
  <c r="R37" i="26"/>
  <c r="R37" i="41" s="1"/>
  <c r="R109" i="26"/>
  <c r="R109" i="41" s="1"/>
  <c r="N109" i="26"/>
  <c r="N109" i="41" s="1"/>
  <c r="N37" i="26"/>
  <c r="N37" i="41" s="1"/>
  <c r="AW36" i="26"/>
  <c r="AW36" i="41" s="1"/>
  <c r="AW108" i="26"/>
  <c r="AW108" i="41" s="1"/>
  <c r="AS108" i="26"/>
  <c r="AS108" i="41" s="1"/>
  <c r="AS36" i="26"/>
  <c r="AS36" i="41" s="1"/>
  <c r="AO36" i="26"/>
  <c r="AO36" i="41" s="1"/>
  <c r="AO108" i="26"/>
  <c r="AO108" i="41" s="1"/>
  <c r="AK108" i="26"/>
  <c r="AK108" i="41" s="1"/>
  <c r="AK36" i="26"/>
  <c r="AK36" i="41" s="1"/>
  <c r="AG36" i="26"/>
  <c r="AG36" i="41" s="1"/>
  <c r="AG108" i="26"/>
  <c r="AG108" i="41" s="1"/>
  <c r="AC108" i="26"/>
  <c r="AC108" i="41" s="1"/>
  <c r="AC36" i="26"/>
  <c r="AC36" i="41" s="1"/>
  <c r="Y36" i="26"/>
  <c r="Y36" i="41" s="1"/>
  <c r="Y108" i="26"/>
  <c r="Y108" i="41" s="1"/>
  <c r="U108" i="26"/>
  <c r="U108" i="41" s="1"/>
  <c r="U36" i="26"/>
  <c r="U36" i="41" s="1"/>
  <c r="Q36" i="26"/>
  <c r="Q36" i="41" s="1"/>
  <c r="Q108" i="26"/>
  <c r="Q108" i="41" s="1"/>
  <c r="M108" i="26"/>
  <c r="M108" i="41" s="1"/>
  <c r="M36" i="26"/>
  <c r="M36" i="41" s="1"/>
  <c r="AV35" i="26"/>
  <c r="AV35" i="41" s="1"/>
  <c r="AV107" i="26"/>
  <c r="AV107" i="41" s="1"/>
  <c r="AR107" i="26"/>
  <c r="AR107" i="41" s="1"/>
  <c r="AR35" i="26"/>
  <c r="AR35" i="41" s="1"/>
  <c r="AN35" i="26"/>
  <c r="AN35" i="41" s="1"/>
  <c r="AN107" i="26"/>
  <c r="AN107" i="41" s="1"/>
  <c r="AJ107" i="26"/>
  <c r="AJ107" i="41" s="1"/>
  <c r="AJ35" i="26"/>
  <c r="AJ35" i="41" s="1"/>
  <c r="AF35" i="26"/>
  <c r="AF35" i="41" s="1"/>
  <c r="AF107" i="26"/>
  <c r="AF107" i="41" s="1"/>
  <c r="AB107" i="26"/>
  <c r="AB107" i="41" s="1"/>
  <c r="AB35" i="26"/>
  <c r="AB35" i="41" s="1"/>
  <c r="X35" i="26"/>
  <c r="X35" i="41" s="1"/>
  <c r="X107" i="26"/>
  <c r="X107" i="41" s="1"/>
  <c r="T107" i="26"/>
  <c r="T107" i="41" s="1"/>
  <c r="T35" i="26"/>
  <c r="T35" i="41" s="1"/>
  <c r="P35" i="26"/>
  <c r="P35" i="41" s="1"/>
  <c r="P107" i="26"/>
  <c r="P107" i="41" s="1"/>
  <c r="L107" i="26"/>
  <c r="L107" i="41" s="1"/>
  <c r="L35" i="26"/>
  <c r="L35" i="41" s="1"/>
  <c r="AU33" i="26"/>
  <c r="AU33" i="41" s="1"/>
  <c r="AU105" i="26"/>
  <c r="AU105" i="41" s="1"/>
  <c r="AQ33" i="26"/>
  <c r="AQ33" i="41" s="1"/>
  <c r="AQ105" i="26"/>
  <c r="AQ105" i="41" s="1"/>
  <c r="AM33" i="26"/>
  <c r="AM33" i="41" s="1"/>
  <c r="AM105" i="26"/>
  <c r="AM105" i="41" s="1"/>
  <c r="AI33" i="26"/>
  <c r="AI33" i="41" s="1"/>
  <c r="AI105" i="26"/>
  <c r="AI105" i="41" s="1"/>
  <c r="AE33" i="26"/>
  <c r="AE33" i="41" s="1"/>
  <c r="AE105" i="26"/>
  <c r="AE105" i="41" s="1"/>
  <c r="AA33" i="26"/>
  <c r="AA33" i="41" s="1"/>
  <c r="AA105" i="26"/>
  <c r="AA105" i="41" s="1"/>
  <c r="W33" i="26"/>
  <c r="W33" i="41" s="1"/>
  <c r="W105" i="26"/>
  <c r="W105" i="41" s="1"/>
  <c r="S33" i="26"/>
  <c r="S33" i="41" s="1"/>
  <c r="S105" i="26"/>
  <c r="S105" i="41" s="1"/>
  <c r="O33" i="26"/>
  <c r="O33" i="41" s="1"/>
  <c r="O105" i="26"/>
  <c r="O105" i="41" s="1"/>
  <c r="K33" i="26"/>
  <c r="K33" i="41" s="1"/>
  <c r="K105" i="26"/>
  <c r="K105" i="41" s="1"/>
  <c r="AT32" i="26"/>
  <c r="AT32" i="41" s="1"/>
  <c r="AT104" i="26"/>
  <c r="AT104" i="41" s="1"/>
  <c r="AP32" i="26"/>
  <c r="AP32" i="41" s="1"/>
  <c r="AP104" i="26"/>
  <c r="AP104" i="41" s="1"/>
  <c r="AL32" i="26"/>
  <c r="AL32" i="41" s="1"/>
  <c r="AL104" i="26"/>
  <c r="AL104" i="41" s="1"/>
  <c r="AH32" i="26"/>
  <c r="AH32" i="41" s="1"/>
  <c r="AH104" i="26"/>
  <c r="AH104" i="41" s="1"/>
  <c r="AD32" i="26"/>
  <c r="AD32" i="41" s="1"/>
  <c r="AD104" i="26"/>
  <c r="AD104" i="41" s="1"/>
  <c r="Z32" i="26"/>
  <c r="Z32" i="41" s="1"/>
  <c r="Z104" i="26"/>
  <c r="Z104" i="41" s="1"/>
  <c r="V32" i="26"/>
  <c r="V32" i="41" s="1"/>
  <c r="V104" i="26"/>
  <c r="V104" i="41" s="1"/>
  <c r="R32" i="26"/>
  <c r="R32" i="41" s="1"/>
  <c r="R104" i="26"/>
  <c r="R104" i="41" s="1"/>
  <c r="N32" i="26"/>
  <c r="N32" i="41" s="1"/>
  <c r="N104" i="26"/>
  <c r="N104" i="41" s="1"/>
  <c r="AW31" i="26"/>
  <c r="AW31" i="41" s="1"/>
  <c r="AW103" i="26"/>
  <c r="AW103" i="41" s="1"/>
  <c r="AS31" i="26"/>
  <c r="AS31" i="41" s="1"/>
  <c r="AS103" i="26"/>
  <c r="AS103" i="41" s="1"/>
  <c r="AO31" i="26"/>
  <c r="AO31" i="41" s="1"/>
  <c r="AO103" i="26"/>
  <c r="AO103" i="41" s="1"/>
  <c r="AK31" i="26"/>
  <c r="AK31" i="41" s="1"/>
  <c r="AK103" i="26"/>
  <c r="AK103" i="41" s="1"/>
  <c r="AG31" i="26"/>
  <c r="AG31" i="41" s="1"/>
  <c r="AG103" i="26"/>
  <c r="AG103" i="41" s="1"/>
  <c r="AC31" i="26"/>
  <c r="AC31" i="41" s="1"/>
  <c r="AC103" i="26"/>
  <c r="AC103" i="41" s="1"/>
  <c r="Y31" i="26"/>
  <c r="Y31" i="41" s="1"/>
  <c r="Y103" i="26"/>
  <c r="Y103" i="41" s="1"/>
  <c r="U31" i="26"/>
  <c r="U31" i="41" s="1"/>
  <c r="U103" i="26"/>
  <c r="U103" i="41" s="1"/>
  <c r="Q31" i="26"/>
  <c r="Q31" i="41" s="1"/>
  <c r="Q103" i="26"/>
  <c r="Q103" i="41" s="1"/>
  <c r="M31" i="26"/>
  <c r="M31" i="41" s="1"/>
  <c r="M103" i="26"/>
  <c r="M103" i="41" s="1"/>
  <c r="AV30" i="26"/>
  <c r="AV30" i="41" s="1"/>
  <c r="AV102" i="26"/>
  <c r="AV102" i="41" s="1"/>
  <c r="AR30" i="26"/>
  <c r="AR30" i="41" s="1"/>
  <c r="AR102" i="26"/>
  <c r="AR102" i="41" s="1"/>
  <c r="AN30" i="26"/>
  <c r="AN30" i="41" s="1"/>
  <c r="AN102" i="26"/>
  <c r="AN102" i="41" s="1"/>
  <c r="AJ30" i="26"/>
  <c r="AJ30" i="41" s="1"/>
  <c r="AJ102" i="26"/>
  <c r="AJ102" i="41" s="1"/>
  <c r="AF30" i="26"/>
  <c r="AF30" i="41" s="1"/>
  <c r="AF102" i="26"/>
  <c r="AF102" i="41" s="1"/>
  <c r="AB30" i="26"/>
  <c r="AB30" i="41" s="1"/>
  <c r="AB102" i="26"/>
  <c r="AB102" i="41" s="1"/>
  <c r="X30" i="26"/>
  <c r="X30" i="41" s="1"/>
  <c r="X102" i="26"/>
  <c r="X102" i="41" s="1"/>
  <c r="T30" i="26"/>
  <c r="T30" i="41" s="1"/>
  <c r="T102" i="26"/>
  <c r="T102" i="41" s="1"/>
  <c r="P30" i="26"/>
  <c r="P30" i="41" s="1"/>
  <c r="P102" i="26"/>
  <c r="P102" i="41" s="1"/>
  <c r="L30" i="26"/>
  <c r="L30" i="41" s="1"/>
  <c r="L102" i="26"/>
  <c r="L102" i="41" s="1"/>
  <c r="AU29" i="26"/>
  <c r="AU29" i="41" s="1"/>
  <c r="AU101" i="26"/>
  <c r="AU101" i="41" s="1"/>
  <c r="AQ29" i="26"/>
  <c r="AQ29" i="41" s="1"/>
  <c r="AQ101" i="26"/>
  <c r="AQ101" i="41" s="1"/>
  <c r="AM29" i="26"/>
  <c r="AM29" i="41" s="1"/>
  <c r="AM101" i="26"/>
  <c r="AM101" i="41" s="1"/>
  <c r="AI29" i="26"/>
  <c r="AI29" i="41" s="1"/>
  <c r="AI101" i="26"/>
  <c r="AI101" i="41" s="1"/>
  <c r="AE29" i="26"/>
  <c r="AE29" i="41" s="1"/>
  <c r="AE101" i="26"/>
  <c r="AE101" i="41" s="1"/>
  <c r="AA29" i="26"/>
  <c r="AA29" i="41" s="1"/>
  <c r="AA101" i="26"/>
  <c r="AA101" i="41" s="1"/>
  <c r="W29" i="26"/>
  <c r="W29" i="41" s="1"/>
  <c r="W101" i="26"/>
  <c r="W101" i="41" s="1"/>
  <c r="S29" i="26"/>
  <c r="S29" i="41" s="1"/>
  <c r="S101" i="26"/>
  <c r="S101" i="41" s="1"/>
  <c r="O29" i="26"/>
  <c r="O29" i="41" s="1"/>
  <c r="O101" i="26"/>
  <c r="O101" i="41" s="1"/>
  <c r="K29" i="26"/>
  <c r="K29" i="41" s="1"/>
  <c r="K101" i="26"/>
  <c r="K101" i="41" s="1"/>
  <c r="AT28" i="26"/>
  <c r="AT28" i="41" s="1"/>
  <c r="AT100" i="26"/>
  <c r="AT100" i="41" s="1"/>
  <c r="AP28" i="26"/>
  <c r="AP28" i="41" s="1"/>
  <c r="AP100" i="26"/>
  <c r="AP100" i="41" s="1"/>
  <c r="AL28" i="26"/>
  <c r="AL28" i="41" s="1"/>
  <c r="AL100" i="26"/>
  <c r="AL100" i="41" s="1"/>
  <c r="AH28" i="26"/>
  <c r="AH28" i="41" s="1"/>
  <c r="AH100" i="26"/>
  <c r="AH100" i="41" s="1"/>
  <c r="AD28" i="26"/>
  <c r="AD28" i="41" s="1"/>
  <c r="AD100" i="26"/>
  <c r="AD100" i="41" s="1"/>
  <c r="Z28" i="26"/>
  <c r="Z28" i="41" s="1"/>
  <c r="Z100" i="26"/>
  <c r="Z100" i="41" s="1"/>
  <c r="V28" i="26"/>
  <c r="V28" i="41" s="1"/>
  <c r="V100" i="26"/>
  <c r="V100" i="41" s="1"/>
  <c r="R28" i="26"/>
  <c r="R28" i="41" s="1"/>
  <c r="R100" i="26"/>
  <c r="R100" i="41" s="1"/>
  <c r="N28" i="26"/>
  <c r="N28" i="41" s="1"/>
  <c r="N100" i="26"/>
  <c r="N100" i="41" s="1"/>
  <c r="AW27" i="26"/>
  <c r="AW27" i="41" s="1"/>
  <c r="AW99" i="26"/>
  <c r="AW99" i="41" s="1"/>
  <c r="AS27" i="26"/>
  <c r="AS27" i="41" s="1"/>
  <c r="AS99" i="26"/>
  <c r="AS99" i="41" s="1"/>
  <c r="AO27" i="26"/>
  <c r="AO27" i="41" s="1"/>
  <c r="AO99" i="26"/>
  <c r="AO99" i="41" s="1"/>
  <c r="AK27" i="26"/>
  <c r="AK27" i="41" s="1"/>
  <c r="AK99" i="26"/>
  <c r="AK99" i="41" s="1"/>
  <c r="AG27" i="26"/>
  <c r="AG27" i="41" s="1"/>
  <c r="AG99" i="26"/>
  <c r="AG99" i="41" s="1"/>
  <c r="AC27" i="26"/>
  <c r="AC27" i="41" s="1"/>
  <c r="AC99" i="26"/>
  <c r="AC99" i="41" s="1"/>
  <c r="Y27" i="26"/>
  <c r="Y27" i="41" s="1"/>
  <c r="Y99" i="26"/>
  <c r="Y99" i="41" s="1"/>
  <c r="U27" i="26"/>
  <c r="U27" i="41" s="1"/>
  <c r="U99" i="26"/>
  <c r="U99" i="41" s="1"/>
  <c r="Q27" i="26"/>
  <c r="Q27" i="41" s="1"/>
  <c r="Q99" i="26"/>
  <c r="Q99" i="41" s="1"/>
  <c r="M27" i="26"/>
  <c r="M27" i="41" s="1"/>
  <c r="M99" i="26"/>
  <c r="M99" i="41" s="1"/>
  <c r="AV26" i="26"/>
  <c r="AV26" i="41" s="1"/>
  <c r="AV98" i="26"/>
  <c r="AV98" i="41" s="1"/>
  <c r="AR26" i="26"/>
  <c r="AR26" i="41" s="1"/>
  <c r="AR98" i="26"/>
  <c r="AR98" i="41" s="1"/>
  <c r="AN26" i="26"/>
  <c r="AN26" i="41" s="1"/>
  <c r="AN98" i="26"/>
  <c r="AN98" i="41" s="1"/>
  <c r="AJ26" i="26"/>
  <c r="AJ26" i="41" s="1"/>
  <c r="AJ98" i="26"/>
  <c r="AJ98" i="41" s="1"/>
  <c r="AF26" i="26"/>
  <c r="AF26" i="41" s="1"/>
  <c r="AF98" i="26"/>
  <c r="AF98" i="41" s="1"/>
  <c r="AB26" i="26"/>
  <c r="AB26" i="41" s="1"/>
  <c r="AB98" i="26"/>
  <c r="AB98" i="41" s="1"/>
  <c r="X26" i="26"/>
  <c r="X26" i="41" s="1"/>
  <c r="X98" i="26"/>
  <c r="X98" i="41" s="1"/>
  <c r="T26" i="26"/>
  <c r="T26" i="41" s="1"/>
  <c r="T98" i="26"/>
  <c r="T98" i="41" s="1"/>
  <c r="P26" i="26"/>
  <c r="P26" i="41" s="1"/>
  <c r="P98" i="26"/>
  <c r="P98" i="41" s="1"/>
  <c r="L26" i="26"/>
  <c r="L26" i="41" s="1"/>
  <c r="L98" i="26"/>
  <c r="L98" i="41" s="1"/>
  <c r="AU25" i="26"/>
  <c r="AU25" i="41" s="1"/>
  <c r="AU97" i="26"/>
  <c r="AU97" i="41" s="1"/>
  <c r="AQ25" i="26"/>
  <c r="AQ25" i="41" s="1"/>
  <c r="AQ97" i="26"/>
  <c r="AQ97" i="41" s="1"/>
  <c r="AM25" i="26"/>
  <c r="AM25" i="41" s="1"/>
  <c r="AM97" i="26"/>
  <c r="AM97" i="41" s="1"/>
  <c r="AI25" i="26"/>
  <c r="AI25" i="41" s="1"/>
  <c r="AI97" i="26"/>
  <c r="AI97" i="41" s="1"/>
  <c r="AE25" i="26"/>
  <c r="AE25" i="41" s="1"/>
  <c r="AE97" i="26"/>
  <c r="AE97" i="41" s="1"/>
  <c r="AA25" i="26"/>
  <c r="AA25" i="41" s="1"/>
  <c r="AA97" i="26"/>
  <c r="AA97" i="41" s="1"/>
  <c r="W25" i="26"/>
  <c r="W25" i="41" s="1"/>
  <c r="W97" i="26"/>
  <c r="W97" i="41" s="1"/>
  <c r="S25" i="26"/>
  <c r="S25" i="41" s="1"/>
  <c r="S97" i="26"/>
  <c r="S97" i="41" s="1"/>
  <c r="O25" i="26"/>
  <c r="O25" i="41" s="1"/>
  <c r="O97" i="26"/>
  <c r="O97" i="41" s="1"/>
  <c r="K25" i="26"/>
  <c r="K25" i="41" s="1"/>
  <c r="K97" i="26"/>
  <c r="K97" i="41" s="1"/>
  <c r="AT24" i="26"/>
  <c r="AT24" i="41" s="1"/>
  <c r="AT96" i="26"/>
  <c r="AT96" i="41" s="1"/>
  <c r="AP24" i="26"/>
  <c r="AP24" i="41" s="1"/>
  <c r="AP96" i="26"/>
  <c r="AP96" i="41" s="1"/>
  <c r="AL24" i="26"/>
  <c r="AL24" i="41" s="1"/>
  <c r="AL96" i="26"/>
  <c r="AL96" i="41" s="1"/>
  <c r="AH24" i="26"/>
  <c r="AH24" i="41" s="1"/>
  <c r="AH96" i="26"/>
  <c r="AH96" i="41" s="1"/>
  <c r="AD24" i="26"/>
  <c r="AD24" i="41" s="1"/>
  <c r="AD96" i="26"/>
  <c r="AD96" i="41" s="1"/>
  <c r="Z24" i="26"/>
  <c r="Z24" i="41" s="1"/>
  <c r="Z96" i="26"/>
  <c r="Z96" i="41" s="1"/>
  <c r="V24" i="26"/>
  <c r="V24" i="41" s="1"/>
  <c r="V96" i="26"/>
  <c r="V96" i="41" s="1"/>
  <c r="R24" i="26"/>
  <c r="R24" i="41" s="1"/>
  <c r="R96" i="26"/>
  <c r="R96" i="41" s="1"/>
  <c r="N24" i="26"/>
  <c r="N24" i="41" s="1"/>
  <c r="N96" i="26"/>
  <c r="N96" i="41" s="1"/>
  <c r="AW23" i="26"/>
  <c r="AW23" i="41" s="1"/>
  <c r="AW95" i="26"/>
  <c r="AW95" i="41" s="1"/>
  <c r="AS23" i="26"/>
  <c r="AS23" i="41" s="1"/>
  <c r="AS95" i="26"/>
  <c r="AS95" i="41" s="1"/>
  <c r="AO23" i="26"/>
  <c r="AO23" i="41" s="1"/>
  <c r="AO95" i="26"/>
  <c r="AO95" i="41" s="1"/>
  <c r="AK23" i="26"/>
  <c r="AK23" i="41" s="1"/>
  <c r="AK95" i="26"/>
  <c r="AK95" i="41" s="1"/>
  <c r="AG23" i="26"/>
  <c r="AG23" i="41" s="1"/>
  <c r="AG95" i="26"/>
  <c r="AG95" i="41" s="1"/>
  <c r="AC23" i="26"/>
  <c r="AC23" i="41" s="1"/>
  <c r="AC95" i="26"/>
  <c r="AC95" i="41" s="1"/>
  <c r="Y23" i="26"/>
  <c r="Y23" i="41" s="1"/>
  <c r="Y95" i="26"/>
  <c r="Y95" i="41" s="1"/>
  <c r="U23" i="26"/>
  <c r="U23" i="41" s="1"/>
  <c r="U95" i="26"/>
  <c r="U95" i="41" s="1"/>
  <c r="Q23" i="26"/>
  <c r="Q23" i="41" s="1"/>
  <c r="Q95" i="26"/>
  <c r="Q95" i="41" s="1"/>
  <c r="M23" i="26"/>
  <c r="M23" i="41" s="1"/>
  <c r="M95" i="26"/>
  <c r="M95" i="41" s="1"/>
  <c r="AV22" i="26"/>
  <c r="AV22" i="41" s="1"/>
  <c r="AV94" i="26"/>
  <c r="AV94" i="41" s="1"/>
  <c r="AR22" i="26"/>
  <c r="AR22" i="41" s="1"/>
  <c r="AR94" i="26"/>
  <c r="AR94" i="41" s="1"/>
  <c r="AN22" i="26"/>
  <c r="AN22" i="41" s="1"/>
  <c r="AN94" i="26"/>
  <c r="AN94" i="41" s="1"/>
  <c r="AJ22" i="26"/>
  <c r="AJ22" i="41" s="1"/>
  <c r="AJ94" i="26"/>
  <c r="AJ94" i="41" s="1"/>
  <c r="AF22" i="26"/>
  <c r="AF22" i="41" s="1"/>
  <c r="AF94" i="26"/>
  <c r="AF94" i="41" s="1"/>
  <c r="AB22" i="26"/>
  <c r="AB22" i="41" s="1"/>
  <c r="AB94" i="26"/>
  <c r="AB94" i="41" s="1"/>
  <c r="X22" i="26"/>
  <c r="X22" i="41" s="1"/>
  <c r="X94" i="26"/>
  <c r="X94" i="41" s="1"/>
  <c r="T22" i="26"/>
  <c r="T22" i="41" s="1"/>
  <c r="T94" i="26"/>
  <c r="T94" i="41" s="1"/>
  <c r="P22" i="26"/>
  <c r="P22" i="41" s="1"/>
  <c r="P94" i="26"/>
  <c r="P94" i="41" s="1"/>
  <c r="L22" i="26"/>
  <c r="L22" i="41" s="1"/>
  <c r="L94" i="26"/>
  <c r="L94" i="41" s="1"/>
  <c r="J127" i="26"/>
  <c r="J127" i="41" s="1"/>
  <c r="J55" i="26"/>
  <c r="J55" i="41" s="1"/>
  <c r="J123" i="26"/>
  <c r="J123" i="41" s="1"/>
  <c r="J51" i="26"/>
  <c r="J51" i="41" s="1"/>
  <c r="AV55" i="26"/>
  <c r="AV55" i="41" s="1"/>
  <c r="AV127" i="26"/>
  <c r="AV127" i="41" s="1"/>
  <c r="AR55" i="26"/>
  <c r="AR55" i="41" s="1"/>
  <c r="AR127" i="26"/>
  <c r="AR127" i="41" s="1"/>
  <c r="AN55" i="26"/>
  <c r="AN55" i="41" s="1"/>
  <c r="AN127" i="26"/>
  <c r="AN127" i="41" s="1"/>
  <c r="AJ55" i="26"/>
  <c r="AJ55" i="41" s="1"/>
  <c r="AJ127" i="26"/>
  <c r="AJ127" i="41" s="1"/>
  <c r="AF55" i="26"/>
  <c r="AF55" i="41" s="1"/>
  <c r="AF127" i="26"/>
  <c r="AF127" i="41" s="1"/>
  <c r="AB55" i="26"/>
  <c r="AB55" i="41" s="1"/>
  <c r="AB127" i="26"/>
  <c r="AB127" i="41" s="1"/>
  <c r="X55" i="26"/>
  <c r="X55" i="41" s="1"/>
  <c r="X127" i="26"/>
  <c r="X127" i="41" s="1"/>
  <c r="T55" i="26"/>
  <c r="T55" i="41" s="1"/>
  <c r="T127" i="26"/>
  <c r="T127" i="41" s="1"/>
  <c r="P55" i="26"/>
  <c r="P55" i="41" s="1"/>
  <c r="P127" i="26"/>
  <c r="P127" i="41" s="1"/>
  <c r="L55" i="26"/>
  <c r="L55" i="41" s="1"/>
  <c r="L127" i="26"/>
  <c r="L127" i="41" s="1"/>
  <c r="AU54" i="26"/>
  <c r="AU54" i="41" s="1"/>
  <c r="AU126" i="26"/>
  <c r="AU126" i="41" s="1"/>
  <c r="AQ54" i="26"/>
  <c r="AQ54" i="41" s="1"/>
  <c r="AQ126" i="26"/>
  <c r="AQ126" i="41" s="1"/>
  <c r="AM54" i="26"/>
  <c r="AM54" i="41" s="1"/>
  <c r="AM126" i="26"/>
  <c r="AM126" i="41" s="1"/>
  <c r="AI54" i="26"/>
  <c r="AI54" i="41" s="1"/>
  <c r="AI126" i="26"/>
  <c r="AI126" i="41" s="1"/>
  <c r="AE54" i="26"/>
  <c r="AE54" i="41" s="1"/>
  <c r="AE126" i="26"/>
  <c r="AE126" i="41" s="1"/>
  <c r="AA54" i="26"/>
  <c r="AA54" i="41" s="1"/>
  <c r="AA126" i="26"/>
  <c r="AA126" i="41" s="1"/>
  <c r="W54" i="26"/>
  <c r="W54" i="41" s="1"/>
  <c r="W126" i="26"/>
  <c r="W126" i="41" s="1"/>
  <c r="S54" i="26"/>
  <c r="S54" i="41" s="1"/>
  <c r="S126" i="26"/>
  <c r="S126" i="41" s="1"/>
  <c r="O54" i="26"/>
  <c r="O54" i="41" s="1"/>
  <c r="O126" i="26"/>
  <c r="O126" i="41" s="1"/>
  <c r="K54" i="26"/>
  <c r="K54" i="41" s="1"/>
  <c r="K126" i="26"/>
  <c r="K126" i="41" s="1"/>
  <c r="AT53" i="26"/>
  <c r="AT53" i="41" s="1"/>
  <c r="AT125" i="26"/>
  <c r="AT125" i="41" s="1"/>
  <c r="AP53" i="26"/>
  <c r="AP53" i="41" s="1"/>
  <c r="AP125" i="26"/>
  <c r="AP125" i="41" s="1"/>
  <c r="AL53" i="26"/>
  <c r="AL53" i="41" s="1"/>
  <c r="AL125" i="26"/>
  <c r="AL125" i="41" s="1"/>
  <c r="AH53" i="26"/>
  <c r="AH53" i="41" s="1"/>
  <c r="AH125" i="26"/>
  <c r="AH125" i="41" s="1"/>
  <c r="AD53" i="26"/>
  <c r="AD53" i="41" s="1"/>
  <c r="AD125" i="26"/>
  <c r="AD125" i="41" s="1"/>
  <c r="Z53" i="26"/>
  <c r="Z53" i="41" s="1"/>
  <c r="Z125" i="26"/>
  <c r="Z125" i="41" s="1"/>
  <c r="V53" i="26"/>
  <c r="V53" i="41" s="1"/>
  <c r="V125" i="26"/>
  <c r="V125" i="41" s="1"/>
  <c r="R53" i="26"/>
  <c r="R53" i="41" s="1"/>
  <c r="R125" i="26"/>
  <c r="R125" i="41" s="1"/>
  <c r="N53" i="26"/>
  <c r="N53" i="41" s="1"/>
  <c r="N125" i="26"/>
  <c r="N125" i="41" s="1"/>
  <c r="AW52" i="26"/>
  <c r="AW52" i="41" s="1"/>
  <c r="AW124" i="26"/>
  <c r="AW124" i="41" s="1"/>
  <c r="AS52" i="26"/>
  <c r="AS52" i="41" s="1"/>
  <c r="AS124" i="26"/>
  <c r="AS124" i="41" s="1"/>
  <c r="AO52" i="26"/>
  <c r="AO52" i="41" s="1"/>
  <c r="AO124" i="26"/>
  <c r="AO124" i="41" s="1"/>
  <c r="AK52" i="26"/>
  <c r="AK52" i="41" s="1"/>
  <c r="AK124" i="26"/>
  <c r="AK124" i="41" s="1"/>
  <c r="AG52" i="26"/>
  <c r="AG52" i="41" s="1"/>
  <c r="AG124" i="26"/>
  <c r="AG124" i="41" s="1"/>
  <c r="AC52" i="26"/>
  <c r="AC52" i="41" s="1"/>
  <c r="AC124" i="26"/>
  <c r="AC124" i="41" s="1"/>
  <c r="Y52" i="26"/>
  <c r="Y52" i="41" s="1"/>
  <c r="Y124" i="26"/>
  <c r="Y124" i="41" s="1"/>
  <c r="U52" i="26"/>
  <c r="U52" i="41" s="1"/>
  <c r="U124" i="26"/>
  <c r="U124" i="41" s="1"/>
  <c r="Q52" i="26"/>
  <c r="Q52" i="41" s="1"/>
  <c r="Q124" i="26"/>
  <c r="Q124" i="41" s="1"/>
  <c r="M52" i="26"/>
  <c r="M52" i="41" s="1"/>
  <c r="M124" i="26"/>
  <c r="M124" i="41" s="1"/>
  <c r="AV51" i="26"/>
  <c r="AV51" i="41" s="1"/>
  <c r="AV123" i="26"/>
  <c r="AV123" i="41" s="1"/>
  <c r="AR51" i="26"/>
  <c r="AR51" i="41" s="1"/>
  <c r="AR123" i="26"/>
  <c r="AR123" i="41" s="1"/>
  <c r="AN51" i="26"/>
  <c r="AN51" i="41" s="1"/>
  <c r="AN123" i="26"/>
  <c r="AN123" i="41" s="1"/>
  <c r="AJ51" i="26"/>
  <c r="AJ51" i="41" s="1"/>
  <c r="AJ123" i="26"/>
  <c r="AJ123" i="41" s="1"/>
  <c r="AF51" i="26"/>
  <c r="AF51" i="41" s="1"/>
  <c r="AF123" i="26"/>
  <c r="AF123" i="41" s="1"/>
  <c r="AB51" i="26"/>
  <c r="AB51" i="41" s="1"/>
  <c r="AB123" i="26"/>
  <c r="AB123" i="41" s="1"/>
  <c r="X51" i="26"/>
  <c r="X51" i="41" s="1"/>
  <c r="X123" i="26"/>
  <c r="X123" i="41" s="1"/>
  <c r="T51" i="26"/>
  <c r="T51" i="41" s="1"/>
  <c r="T123" i="26"/>
  <c r="T123" i="41" s="1"/>
  <c r="P51" i="26"/>
  <c r="P51" i="41" s="1"/>
  <c r="P123" i="26"/>
  <c r="P123" i="41" s="1"/>
  <c r="L51" i="26"/>
  <c r="L51" i="41" s="1"/>
  <c r="L123" i="26"/>
  <c r="L123" i="41" s="1"/>
  <c r="AU50" i="26"/>
  <c r="AU50" i="41" s="1"/>
  <c r="AU122" i="26"/>
  <c r="AU122" i="41" s="1"/>
  <c r="AQ50" i="26"/>
  <c r="AQ50" i="41" s="1"/>
  <c r="AQ122" i="26"/>
  <c r="AQ122" i="41" s="1"/>
  <c r="AM50" i="26"/>
  <c r="AM50" i="41" s="1"/>
  <c r="AM122" i="26"/>
  <c r="AM122" i="41" s="1"/>
  <c r="AI50" i="26"/>
  <c r="AI50" i="41" s="1"/>
  <c r="AI122" i="26"/>
  <c r="AI122" i="41" s="1"/>
  <c r="AE50" i="26"/>
  <c r="AE50" i="41" s="1"/>
  <c r="AE122" i="26"/>
  <c r="AE122" i="41" s="1"/>
  <c r="AA50" i="26"/>
  <c r="AA50" i="41" s="1"/>
  <c r="AA122" i="26"/>
  <c r="AA122" i="41" s="1"/>
  <c r="W50" i="26"/>
  <c r="W50" i="41" s="1"/>
  <c r="W122" i="26"/>
  <c r="W122" i="41" s="1"/>
  <c r="S50" i="26"/>
  <c r="S50" i="41" s="1"/>
  <c r="S122" i="26"/>
  <c r="S122" i="41" s="1"/>
  <c r="O50" i="26"/>
  <c r="O50" i="41" s="1"/>
  <c r="O122" i="26"/>
  <c r="O122" i="41" s="1"/>
  <c r="K50" i="26"/>
  <c r="K50" i="41" s="1"/>
  <c r="K122" i="26"/>
  <c r="K122" i="41" s="1"/>
  <c r="AT49" i="26"/>
  <c r="AT49" i="41" s="1"/>
  <c r="AT121" i="26"/>
  <c r="AT121" i="41" s="1"/>
  <c r="AP49" i="26"/>
  <c r="AP49" i="41" s="1"/>
  <c r="AP121" i="26"/>
  <c r="AP121" i="41" s="1"/>
  <c r="AL49" i="26"/>
  <c r="AL49" i="41" s="1"/>
  <c r="AL121" i="26"/>
  <c r="AL121" i="41" s="1"/>
  <c r="AH49" i="26"/>
  <c r="AH49" i="41" s="1"/>
  <c r="AH121" i="26"/>
  <c r="AH121" i="41" s="1"/>
  <c r="AD49" i="26"/>
  <c r="AD49" i="41" s="1"/>
  <c r="AD121" i="26"/>
  <c r="AD121" i="41" s="1"/>
  <c r="Z49" i="26"/>
  <c r="Z49" i="41" s="1"/>
  <c r="Z121" i="26"/>
  <c r="Z121" i="41" s="1"/>
  <c r="V49" i="26"/>
  <c r="V49" i="41" s="1"/>
  <c r="V121" i="26"/>
  <c r="V121" i="41" s="1"/>
  <c r="R49" i="26"/>
  <c r="R49" i="41" s="1"/>
  <c r="R121" i="26"/>
  <c r="R121" i="41" s="1"/>
  <c r="N49" i="26"/>
  <c r="N49" i="41" s="1"/>
  <c r="N121" i="26"/>
  <c r="N121" i="41" s="1"/>
  <c r="AW48" i="26"/>
  <c r="AW48" i="41" s="1"/>
  <c r="AW120" i="26"/>
  <c r="AW120" i="41" s="1"/>
  <c r="AS48" i="26"/>
  <c r="AS48" i="41" s="1"/>
  <c r="AS120" i="26"/>
  <c r="AS120" i="41" s="1"/>
  <c r="AO48" i="26"/>
  <c r="AO48" i="41" s="1"/>
  <c r="AO120" i="26"/>
  <c r="AO120" i="41" s="1"/>
  <c r="AK48" i="26"/>
  <c r="AK48" i="41" s="1"/>
  <c r="AK120" i="26"/>
  <c r="AK120" i="41" s="1"/>
  <c r="AG48" i="26"/>
  <c r="AG48" i="41" s="1"/>
  <c r="AG120" i="26"/>
  <c r="AG120" i="41" s="1"/>
  <c r="AC48" i="26"/>
  <c r="AC48" i="41" s="1"/>
  <c r="AC120" i="26"/>
  <c r="AC120" i="41" s="1"/>
  <c r="Y48" i="26"/>
  <c r="Y48" i="41" s="1"/>
  <c r="Y120" i="26"/>
  <c r="Y120" i="41" s="1"/>
  <c r="U48" i="26"/>
  <c r="U48" i="41" s="1"/>
  <c r="U120" i="26"/>
  <c r="U120" i="41" s="1"/>
  <c r="Q48" i="26"/>
  <c r="Q48" i="41" s="1"/>
  <c r="Q120" i="26"/>
  <c r="Q120" i="41" s="1"/>
  <c r="M48" i="26"/>
  <c r="M48" i="41" s="1"/>
  <c r="M120" i="26"/>
  <c r="M120" i="41" s="1"/>
  <c r="E129" i="26"/>
  <c r="E57" i="26"/>
  <c r="E61" i="26"/>
  <c r="E133" i="26"/>
  <c r="J60" i="26"/>
  <c r="J60" i="41" s="1"/>
  <c r="J132" i="26"/>
  <c r="J132" i="41" s="1"/>
  <c r="AW61" i="26"/>
  <c r="AW61" i="41" s="1"/>
  <c r="AW133" i="26"/>
  <c r="AW133" i="41" s="1"/>
  <c r="AS61" i="26"/>
  <c r="AS61" i="41" s="1"/>
  <c r="AS133" i="26"/>
  <c r="AS133" i="41" s="1"/>
  <c r="AO61" i="26"/>
  <c r="AO61" i="41" s="1"/>
  <c r="AO133" i="26"/>
  <c r="AO133" i="41" s="1"/>
  <c r="AK61" i="26"/>
  <c r="AK61" i="41" s="1"/>
  <c r="AK133" i="26"/>
  <c r="AK133" i="41" s="1"/>
  <c r="AG61" i="26"/>
  <c r="AG61" i="41" s="1"/>
  <c r="AG133" i="26"/>
  <c r="AG133" i="41" s="1"/>
  <c r="AC61" i="26"/>
  <c r="AC61" i="41" s="1"/>
  <c r="AC133" i="26"/>
  <c r="AC133" i="41" s="1"/>
  <c r="Y61" i="26"/>
  <c r="Y61" i="41" s="1"/>
  <c r="Y133" i="26"/>
  <c r="Y133" i="41" s="1"/>
  <c r="U61" i="26"/>
  <c r="U61" i="41" s="1"/>
  <c r="U133" i="26"/>
  <c r="U133" i="41" s="1"/>
  <c r="Q61" i="26"/>
  <c r="Q61" i="41" s="1"/>
  <c r="Q133" i="26"/>
  <c r="Q133" i="41" s="1"/>
  <c r="M61" i="26"/>
  <c r="M61" i="41" s="1"/>
  <c r="M133" i="26"/>
  <c r="M133" i="41" s="1"/>
  <c r="AV60" i="26"/>
  <c r="AV60" i="41" s="1"/>
  <c r="AV132" i="26"/>
  <c r="AV132" i="41" s="1"/>
  <c r="AR60" i="26"/>
  <c r="AR60" i="41" s="1"/>
  <c r="AR132" i="26"/>
  <c r="AR132" i="41" s="1"/>
  <c r="AN60" i="26"/>
  <c r="AN60" i="41" s="1"/>
  <c r="AN132" i="26"/>
  <c r="AN132" i="41" s="1"/>
  <c r="AJ60" i="26"/>
  <c r="AJ60" i="41" s="1"/>
  <c r="AJ132" i="26"/>
  <c r="AJ132" i="41" s="1"/>
  <c r="AF60" i="26"/>
  <c r="AF60" i="41" s="1"/>
  <c r="AF132" i="26"/>
  <c r="AF132" i="41" s="1"/>
  <c r="AB60" i="26"/>
  <c r="AB60" i="41" s="1"/>
  <c r="AB132" i="26"/>
  <c r="AB132" i="41" s="1"/>
  <c r="X60" i="26"/>
  <c r="X60" i="41" s="1"/>
  <c r="X132" i="26"/>
  <c r="X132" i="41" s="1"/>
  <c r="T60" i="26"/>
  <c r="T60" i="41" s="1"/>
  <c r="T132" i="26"/>
  <c r="T132" i="41" s="1"/>
  <c r="P60" i="26"/>
  <c r="P60" i="41" s="1"/>
  <c r="P132" i="26"/>
  <c r="P132" i="41" s="1"/>
  <c r="L60" i="26"/>
  <c r="L60" i="41" s="1"/>
  <c r="L132" i="26"/>
  <c r="L132" i="41" s="1"/>
  <c r="AU59" i="26"/>
  <c r="AU59" i="41" s="1"/>
  <c r="AU131" i="26"/>
  <c r="AU131" i="41" s="1"/>
  <c r="AQ59" i="26"/>
  <c r="AQ59" i="41" s="1"/>
  <c r="AQ131" i="26"/>
  <c r="AQ131" i="41" s="1"/>
  <c r="AM59" i="26"/>
  <c r="AM59" i="41" s="1"/>
  <c r="AM131" i="26"/>
  <c r="AM131" i="41" s="1"/>
  <c r="AI59" i="26"/>
  <c r="AI59" i="41" s="1"/>
  <c r="AI131" i="26"/>
  <c r="AI131" i="41" s="1"/>
  <c r="AE59" i="26"/>
  <c r="AE59" i="41" s="1"/>
  <c r="AE131" i="26"/>
  <c r="AE131" i="41" s="1"/>
  <c r="AA59" i="26"/>
  <c r="AA59" i="41" s="1"/>
  <c r="AA131" i="26"/>
  <c r="AA131" i="41" s="1"/>
  <c r="W59" i="26"/>
  <c r="W59" i="41" s="1"/>
  <c r="W131" i="26"/>
  <c r="W131" i="41" s="1"/>
  <c r="S59" i="26"/>
  <c r="S59" i="41" s="1"/>
  <c r="S131" i="26"/>
  <c r="S131" i="41" s="1"/>
  <c r="O59" i="26"/>
  <c r="O59" i="41" s="1"/>
  <c r="O131" i="26"/>
  <c r="O131" i="41" s="1"/>
  <c r="K59" i="26"/>
  <c r="K59" i="41" s="1"/>
  <c r="K131" i="26"/>
  <c r="K131" i="41" s="1"/>
  <c r="AT58" i="26"/>
  <c r="AT58" i="41" s="1"/>
  <c r="AT130" i="26"/>
  <c r="AT130" i="41" s="1"/>
  <c r="AP58" i="26"/>
  <c r="AP58" i="41" s="1"/>
  <c r="AP130" i="26"/>
  <c r="AP130" i="41" s="1"/>
  <c r="AL58" i="26"/>
  <c r="AL58" i="41" s="1"/>
  <c r="AL130" i="26"/>
  <c r="AL130" i="41" s="1"/>
  <c r="AH58" i="26"/>
  <c r="AH58" i="41" s="1"/>
  <c r="AH130" i="26"/>
  <c r="AH130" i="41" s="1"/>
  <c r="AD58" i="26"/>
  <c r="AD58" i="41" s="1"/>
  <c r="AD130" i="26"/>
  <c r="AD130" i="41" s="1"/>
  <c r="Z58" i="26"/>
  <c r="Z58" i="41" s="1"/>
  <c r="Z130" i="26"/>
  <c r="Z130" i="41" s="1"/>
  <c r="V58" i="26"/>
  <c r="V58" i="41" s="1"/>
  <c r="V130" i="26"/>
  <c r="V130" i="41" s="1"/>
  <c r="R58" i="26"/>
  <c r="R58" i="41" s="1"/>
  <c r="R130" i="26"/>
  <c r="R130" i="41" s="1"/>
  <c r="N58" i="26"/>
  <c r="N58" i="41" s="1"/>
  <c r="N130" i="26"/>
  <c r="N130" i="41" s="1"/>
  <c r="AW57" i="26"/>
  <c r="AW57" i="41" s="1"/>
  <c r="AW129" i="26"/>
  <c r="AW129" i="41" s="1"/>
  <c r="AS57" i="26"/>
  <c r="AS57" i="41" s="1"/>
  <c r="AS129" i="26"/>
  <c r="AS129" i="41" s="1"/>
  <c r="AO57" i="26"/>
  <c r="AO57" i="41" s="1"/>
  <c r="AO129" i="26"/>
  <c r="AO129" i="41" s="1"/>
  <c r="AK57" i="26"/>
  <c r="AK57" i="41" s="1"/>
  <c r="AK129" i="26"/>
  <c r="AK129" i="41" s="1"/>
  <c r="AG57" i="26"/>
  <c r="AG57" i="41" s="1"/>
  <c r="AG129" i="26"/>
  <c r="AG129" i="41" s="1"/>
  <c r="AC57" i="26"/>
  <c r="AC57" i="41" s="1"/>
  <c r="AC129" i="26"/>
  <c r="AC129" i="41" s="1"/>
  <c r="Y57" i="26"/>
  <c r="Y57" i="41" s="1"/>
  <c r="Y129" i="26"/>
  <c r="Y129" i="41" s="1"/>
  <c r="U57" i="26"/>
  <c r="U57" i="41" s="1"/>
  <c r="U129" i="26"/>
  <c r="U129" i="41" s="1"/>
  <c r="Q57" i="26"/>
  <c r="Q57" i="41" s="1"/>
  <c r="Q129" i="26"/>
  <c r="Q129" i="41" s="1"/>
  <c r="M57" i="26"/>
  <c r="M57" i="41" s="1"/>
  <c r="M129" i="26"/>
  <c r="M129" i="41" s="1"/>
  <c r="E9" i="26"/>
  <c r="E81" i="26"/>
  <c r="E15" i="26"/>
  <c r="E87" i="26"/>
  <c r="E83" i="26"/>
  <c r="E11" i="26"/>
  <c r="G17" i="26"/>
  <c r="G89" i="26"/>
  <c r="G87" i="26"/>
  <c r="G15" i="26"/>
  <c r="G13" i="26"/>
  <c r="G85" i="26"/>
  <c r="G11" i="26"/>
  <c r="G83" i="26"/>
  <c r="G9" i="26"/>
  <c r="G81" i="26"/>
  <c r="J16" i="26"/>
  <c r="J16" i="41" s="1"/>
  <c r="J88" i="26"/>
  <c r="J88" i="41" s="1"/>
  <c r="J12" i="26"/>
  <c r="J12" i="41" s="1"/>
  <c r="J84" i="26"/>
  <c r="J84" i="41" s="1"/>
  <c r="AW18" i="26"/>
  <c r="AW18" i="41" s="1"/>
  <c r="AW90" i="26"/>
  <c r="AW90" i="41" s="1"/>
  <c r="AS90" i="26"/>
  <c r="AS90" i="41" s="1"/>
  <c r="AS18" i="26"/>
  <c r="AS18" i="41" s="1"/>
  <c r="AO18" i="26"/>
  <c r="AO18" i="41" s="1"/>
  <c r="AO90" i="26"/>
  <c r="AO90" i="41" s="1"/>
  <c r="AK90" i="26"/>
  <c r="AK90" i="41" s="1"/>
  <c r="AK18" i="26"/>
  <c r="AK18" i="41" s="1"/>
  <c r="AG18" i="26"/>
  <c r="AG18" i="41" s="1"/>
  <c r="AG90" i="26"/>
  <c r="AG90" i="41" s="1"/>
  <c r="AC90" i="26"/>
  <c r="AC90" i="41" s="1"/>
  <c r="AC18" i="26"/>
  <c r="AC18" i="41" s="1"/>
  <c r="Y18" i="26"/>
  <c r="Y18" i="41" s="1"/>
  <c r="Y90" i="26"/>
  <c r="Y90" i="41" s="1"/>
  <c r="U90" i="26"/>
  <c r="U90" i="41" s="1"/>
  <c r="U18" i="26"/>
  <c r="U18" i="41" s="1"/>
  <c r="Q18" i="26"/>
  <c r="Q18" i="41" s="1"/>
  <c r="Q90" i="26"/>
  <c r="Q90" i="41" s="1"/>
  <c r="M90" i="26"/>
  <c r="M90" i="41" s="1"/>
  <c r="M18" i="26"/>
  <c r="M18" i="41" s="1"/>
  <c r="AV17" i="26"/>
  <c r="AV17" i="41" s="1"/>
  <c r="AV89" i="26"/>
  <c r="AV89" i="41" s="1"/>
  <c r="AR89" i="26"/>
  <c r="AR89" i="41" s="1"/>
  <c r="AR17" i="26"/>
  <c r="AR17" i="41" s="1"/>
  <c r="AN17" i="26"/>
  <c r="AN17" i="41" s="1"/>
  <c r="AN89" i="26"/>
  <c r="AN89" i="41" s="1"/>
  <c r="AJ89" i="26"/>
  <c r="AJ89" i="41" s="1"/>
  <c r="AJ17" i="26"/>
  <c r="AJ17" i="41" s="1"/>
  <c r="AF17" i="26"/>
  <c r="AF17" i="41" s="1"/>
  <c r="AF89" i="26"/>
  <c r="AF89" i="41" s="1"/>
  <c r="AB89" i="26"/>
  <c r="AB89" i="41" s="1"/>
  <c r="AB17" i="26"/>
  <c r="AB17" i="41" s="1"/>
  <c r="X17" i="26"/>
  <c r="X17" i="41" s="1"/>
  <c r="X89" i="26"/>
  <c r="X89" i="41" s="1"/>
  <c r="T89" i="26"/>
  <c r="T89" i="41" s="1"/>
  <c r="T17" i="26"/>
  <c r="T17" i="41" s="1"/>
  <c r="P17" i="26"/>
  <c r="P17" i="41" s="1"/>
  <c r="P89" i="26"/>
  <c r="P89" i="41" s="1"/>
  <c r="L89" i="26"/>
  <c r="L89" i="41" s="1"/>
  <c r="L17" i="26"/>
  <c r="L17" i="41" s="1"/>
  <c r="AU16" i="26"/>
  <c r="AU16" i="41" s="1"/>
  <c r="AU88" i="26"/>
  <c r="AU88" i="41" s="1"/>
  <c r="AQ88" i="26"/>
  <c r="AQ88" i="41" s="1"/>
  <c r="AQ16" i="26"/>
  <c r="AQ16" i="41" s="1"/>
  <c r="AM16" i="26"/>
  <c r="AM16" i="41" s="1"/>
  <c r="AM88" i="26"/>
  <c r="AM88" i="41" s="1"/>
  <c r="AI88" i="26"/>
  <c r="AI88" i="41" s="1"/>
  <c r="AI16" i="26"/>
  <c r="AI16" i="41" s="1"/>
  <c r="AE16" i="26"/>
  <c r="AE16" i="41" s="1"/>
  <c r="AE88" i="26"/>
  <c r="AE88" i="41" s="1"/>
  <c r="AA88" i="26"/>
  <c r="AA88" i="41" s="1"/>
  <c r="AA16" i="26"/>
  <c r="AA16" i="41" s="1"/>
  <c r="W16" i="26"/>
  <c r="W16" i="41" s="1"/>
  <c r="W88" i="26"/>
  <c r="W88" i="41" s="1"/>
  <c r="S88" i="26"/>
  <c r="S88" i="41" s="1"/>
  <c r="S16" i="26"/>
  <c r="S16" i="41" s="1"/>
  <c r="O16" i="26"/>
  <c r="O16" i="41" s="1"/>
  <c r="O88" i="26"/>
  <c r="O88" i="41" s="1"/>
  <c r="K88" i="26"/>
  <c r="K88" i="41" s="1"/>
  <c r="K16" i="26"/>
  <c r="K16" i="41" s="1"/>
  <c r="AT15" i="26"/>
  <c r="AT15" i="41" s="1"/>
  <c r="AT87" i="26"/>
  <c r="AT87" i="41" s="1"/>
  <c r="AP87" i="26"/>
  <c r="AP87" i="41" s="1"/>
  <c r="AP15" i="26"/>
  <c r="AP15" i="41" s="1"/>
  <c r="AL15" i="26"/>
  <c r="AL15" i="41" s="1"/>
  <c r="AL87" i="26"/>
  <c r="AL87" i="41" s="1"/>
  <c r="AH87" i="26"/>
  <c r="AH87" i="41" s="1"/>
  <c r="AH15" i="26"/>
  <c r="AH15" i="41" s="1"/>
  <c r="AD15" i="26"/>
  <c r="AD15" i="41" s="1"/>
  <c r="AD87" i="26"/>
  <c r="AD87" i="41" s="1"/>
  <c r="Z87" i="26"/>
  <c r="Z87" i="41" s="1"/>
  <c r="Z15" i="26"/>
  <c r="Z15" i="41" s="1"/>
  <c r="V15" i="26"/>
  <c r="V15" i="41" s="1"/>
  <c r="V87" i="26"/>
  <c r="V87" i="41" s="1"/>
  <c r="R87" i="26"/>
  <c r="R87" i="41" s="1"/>
  <c r="R15" i="26"/>
  <c r="R15" i="41" s="1"/>
  <c r="N15" i="26"/>
  <c r="N15" i="41" s="1"/>
  <c r="N87" i="26"/>
  <c r="N87" i="41" s="1"/>
  <c r="AW86" i="26"/>
  <c r="AW86" i="41" s="1"/>
  <c r="AW14" i="26"/>
  <c r="AW14" i="41" s="1"/>
  <c r="AS14" i="26"/>
  <c r="AS14" i="41" s="1"/>
  <c r="AS86" i="26"/>
  <c r="AS86" i="41" s="1"/>
  <c r="AO86" i="26"/>
  <c r="AO86" i="41" s="1"/>
  <c r="AO14" i="26"/>
  <c r="AO14" i="41" s="1"/>
  <c r="AK14" i="26"/>
  <c r="AK14" i="41" s="1"/>
  <c r="AK86" i="26"/>
  <c r="AK86" i="41" s="1"/>
  <c r="AG86" i="26"/>
  <c r="AG86" i="41" s="1"/>
  <c r="AG14" i="26"/>
  <c r="AG14" i="41" s="1"/>
  <c r="AC14" i="26"/>
  <c r="AC14" i="41" s="1"/>
  <c r="AC86" i="26"/>
  <c r="AC86" i="41" s="1"/>
  <c r="Y86" i="26"/>
  <c r="Y86" i="41" s="1"/>
  <c r="Y14" i="26"/>
  <c r="Y14" i="41" s="1"/>
  <c r="U14" i="26"/>
  <c r="U14" i="41" s="1"/>
  <c r="U86" i="26"/>
  <c r="U86" i="41" s="1"/>
  <c r="Q86" i="26"/>
  <c r="Q86" i="41" s="1"/>
  <c r="Q14" i="26"/>
  <c r="Q14" i="41" s="1"/>
  <c r="M14" i="26"/>
  <c r="M14" i="41" s="1"/>
  <c r="M86" i="26"/>
  <c r="M86" i="41" s="1"/>
  <c r="AV85" i="26"/>
  <c r="AV85" i="41" s="1"/>
  <c r="AV13" i="26"/>
  <c r="AV13" i="41" s="1"/>
  <c r="AR13" i="26"/>
  <c r="AR13" i="41" s="1"/>
  <c r="AR85" i="26"/>
  <c r="AR85" i="41" s="1"/>
  <c r="AN85" i="26"/>
  <c r="AN85" i="41" s="1"/>
  <c r="AN13" i="26"/>
  <c r="AN13" i="41" s="1"/>
  <c r="AJ13" i="26"/>
  <c r="AJ13" i="41" s="1"/>
  <c r="AJ85" i="26"/>
  <c r="AJ85" i="41" s="1"/>
  <c r="AF85" i="26"/>
  <c r="AF85" i="41" s="1"/>
  <c r="AF13" i="26"/>
  <c r="AF13" i="41" s="1"/>
  <c r="AB13" i="26"/>
  <c r="AB13" i="41" s="1"/>
  <c r="AB85" i="26"/>
  <c r="AB85" i="41" s="1"/>
  <c r="X85" i="26"/>
  <c r="X85" i="41" s="1"/>
  <c r="X13" i="26"/>
  <c r="X13" i="41" s="1"/>
  <c r="T13" i="26"/>
  <c r="T13" i="41" s="1"/>
  <c r="T85" i="26"/>
  <c r="T85" i="41" s="1"/>
  <c r="P85" i="26"/>
  <c r="P85" i="41" s="1"/>
  <c r="P13" i="26"/>
  <c r="P13" i="41" s="1"/>
  <c r="L13" i="26"/>
  <c r="L13" i="41" s="1"/>
  <c r="L85" i="26"/>
  <c r="L85" i="41" s="1"/>
  <c r="AU84" i="26"/>
  <c r="AU84" i="41" s="1"/>
  <c r="AU12" i="26"/>
  <c r="AU12" i="41" s="1"/>
  <c r="AQ12" i="26"/>
  <c r="AQ12" i="41" s="1"/>
  <c r="AQ84" i="26"/>
  <c r="AQ84" i="41" s="1"/>
  <c r="AM84" i="26"/>
  <c r="AM84" i="41" s="1"/>
  <c r="AM12" i="26"/>
  <c r="AM12" i="41" s="1"/>
  <c r="AI12" i="26"/>
  <c r="AI12" i="41" s="1"/>
  <c r="AI84" i="26"/>
  <c r="AI84" i="41" s="1"/>
  <c r="AE84" i="26"/>
  <c r="AE84" i="41" s="1"/>
  <c r="AE12" i="26"/>
  <c r="AE12" i="41" s="1"/>
  <c r="AA12" i="26"/>
  <c r="AA12" i="41" s="1"/>
  <c r="AA84" i="26"/>
  <c r="AA84" i="41" s="1"/>
  <c r="W84" i="26"/>
  <c r="W84" i="41" s="1"/>
  <c r="W12" i="26"/>
  <c r="W12" i="41" s="1"/>
  <c r="S12" i="26"/>
  <c r="S12" i="41" s="1"/>
  <c r="S84" i="26"/>
  <c r="S84" i="41" s="1"/>
  <c r="O84" i="26"/>
  <c r="O84" i="41" s="1"/>
  <c r="O12" i="26"/>
  <c r="O12" i="41" s="1"/>
  <c r="K12" i="26"/>
  <c r="K12" i="41" s="1"/>
  <c r="K84" i="26"/>
  <c r="K84" i="41" s="1"/>
  <c r="AT83" i="26"/>
  <c r="AT83" i="41" s="1"/>
  <c r="AT11" i="26"/>
  <c r="AT11" i="41" s="1"/>
  <c r="AP11" i="26"/>
  <c r="AP11" i="41" s="1"/>
  <c r="AP83" i="26"/>
  <c r="AP83" i="41" s="1"/>
  <c r="AL83" i="26"/>
  <c r="AL83" i="41" s="1"/>
  <c r="AL11" i="26"/>
  <c r="AL11" i="41" s="1"/>
  <c r="AH11" i="26"/>
  <c r="AH11" i="41" s="1"/>
  <c r="AH83" i="26"/>
  <c r="AH83" i="41" s="1"/>
  <c r="AD83" i="26"/>
  <c r="AD83" i="41" s="1"/>
  <c r="AD11" i="26"/>
  <c r="AD11" i="41" s="1"/>
  <c r="Z11" i="26"/>
  <c r="Z11" i="41" s="1"/>
  <c r="Z83" i="26"/>
  <c r="Z83" i="41" s="1"/>
  <c r="V83" i="26"/>
  <c r="V83" i="41" s="1"/>
  <c r="V11" i="26"/>
  <c r="V11" i="41" s="1"/>
  <c r="R11" i="26"/>
  <c r="R11" i="41" s="1"/>
  <c r="R83" i="26"/>
  <c r="R83" i="41" s="1"/>
  <c r="N83" i="26"/>
  <c r="N83" i="41" s="1"/>
  <c r="N11" i="26"/>
  <c r="N11" i="41" s="1"/>
  <c r="AW10" i="26"/>
  <c r="AW10" i="41" s="1"/>
  <c r="AW82" i="26"/>
  <c r="AW82" i="41" s="1"/>
  <c r="AS82" i="26"/>
  <c r="AS82" i="41" s="1"/>
  <c r="AS10" i="26"/>
  <c r="AS10" i="41" s="1"/>
  <c r="AO10" i="26"/>
  <c r="AO10" i="41" s="1"/>
  <c r="AO82" i="26"/>
  <c r="AO82" i="41" s="1"/>
  <c r="AK82" i="26"/>
  <c r="AK82" i="41" s="1"/>
  <c r="AK10" i="26"/>
  <c r="AK10" i="41" s="1"/>
  <c r="AG10" i="26"/>
  <c r="AG10" i="41" s="1"/>
  <c r="AG82" i="26"/>
  <c r="AG82" i="41" s="1"/>
  <c r="AC82" i="26"/>
  <c r="AC82" i="41" s="1"/>
  <c r="AC10" i="26"/>
  <c r="AC10" i="41" s="1"/>
  <c r="Y10" i="26"/>
  <c r="Y10" i="41" s="1"/>
  <c r="Y82" i="26"/>
  <c r="Y82" i="41" s="1"/>
  <c r="U82" i="26"/>
  <c r="U82" i="41" s="1"/>
  <c r="U10" i="26"/>
  <c r="U10" i="41" s="1"/>
  <c r="Q10" i="26"/>
  <c r="Q10" i="41" s="1"/>
  <c r="Q82" i="26"/>
  <c r="Q82" i="41" s="1"/>
  <c r="M82" i="26"/>
  <c r="M82" i="41" s="1"/>
  <c r="M10" i="26"/>
  <c r="M10" i="41" s="1"/>
  <c r="AV9" i="26"/>
  <c r="AV81" i="26"/>
  <c r="AR81" i="26"/>
  <c r="AR9" i="26"/>
  <c r="AR9" i="41" s="1"/>
  <c r="AN9" i="26"/>
  <c r="AN9" i="41" s="1"/>
  <c r="AN81" i="26"/>
  <c r="AJ81" i="26"/>
  <c r="AJ9" i="26"/>
  <c r="AJ9" i="41" s="1"/>
  <c r="AF9" i="26"/>
  <c r="AF81" i="26"/>
  <c r="AB81" i="26"/>
  <c r="AB9" i="26"/>
  <c r="AB9" i="41" s="1"/>
  <c r="X9" i="26"/>
  <c r="X9" i="41" s="1"/>
  <c r="X81" i="26"/>
  <c r="T81" i="26"/>
  <c r="T9" i="26"/>
  <c r="T9" i="41" s="1"/>
  <c r="P9" i="26"/>
  <c r="P81" i="26"/>
  <c r="L81" i="26"/>
  <c r="L9" i="26"/>
  <c r="L9" i="41" s="1"/>
  <c r="AP175" i="26"/>
  <c r="AP156" i="41"/>
  <c r="Z175" i="26"/>
  <c r="Z156" i="41"/>
  <c r="J175" i="26"/>
  <c r="AK156" i="41"/>
  <c r="AK175" i="26"/>
  <c r="U156" i="41"/>
  <c r="U175" i="26"/>
  <c r="AI205" i="26"/>
  <c r="AI205" i="41" s="1"/>
  <c r="AI199" i="41"/>
  <c r="O205" i="26"/>
  <c r="O205" i="41" s="1"/>
  <c r="O199" i="41"/>
  <c r="AW205" i="26"/>
  <c r="AW205" i="41" s="1"/>
  <c r="AW186" i="41"/>
  <c r="AC205" i="26"/>
  <c r="AC205" i="41" s="1"/>
  <c r="AC186" i="41"/>
  <c r="S175" i="26"/>
  <c r="AL205" i="26"/>
  <c r="AL205" i="41" s="1"/>
  <c r="AR156" i="41"/>
  <c r="AR175" i="26"/>
  <c r="AJ156" i="41"/>
  <c r="AJ175" i="26"/>
  <c r="X156" i="41"/>
  <c r="X175" i="26"/>
  <c r="L156" i="41"/>
  <c r="L175" i="26"/>
  <c r="AJ186" i="41"/>
  <c r="AJ205" i="26"/>
  <c r="AJ205" i="41" s="1"/>
  <c r="AP205" i="26"/>
  <c r="AP186" i="41"/>
  <c r="N205" i="26"/>
  <c r="N205" i="41" s="1"/>
  <c r="AT205" i="26"/>
  <c r="W205" i="26"/>
  <c r="W205" i="41" s="1"/>
  <c r="W199" i="41"/>
  <c r="AB186" i="41"/>
  <c r="AB205" i="26"/>
  <c r="AU175" i="26"/>
  <c r="AE175" i="26"/>
  <c r="O175" i="26"/>
  <c r="AK113" i="31"/>
  <c r="AK119" i="40"/>
  <c r="AK47" i="40"/>
  <c r="U119" i="40"/>
  <c r="U136" i="40" s="1"/>
  <c r="U140" i="40" s="1"/>
  <c r="U146" i="40" s="1"/>
  <c r="U47" i="40"/>
  <c r="AR119" i="40"/>
  <c r="AR47" i="40"/>
  <c r="AB119" i="40"/>
  <c r="AB47" i="40"/>
  <c r="L119" i="40"/>
  <c r="L47" i="40"/>
  <c r="AI47" i="40"/>
  <c r="AI119" i="40"/>
  <c r="S47" i="40"/>
  <c r="S119" i="40"/>
  <c r="AB113" i="31"/>
  <c r="AW119" i="40"/>
  <c r="AW136" i="40" s="1"/>
  <c r="AW140" i="40" s="1"/>
  <c r="AW146" i="40" s="1"/>
  <c r="AW47" i="40"/>
  <c r="AG47" i="40"/>
  <c r="AG119" i="40"/>
  <c r="Q47" i="40"/>
  <c r="Q119" i="40"/>
  <c r="AN119" i="40"/>
  <c r="AN47" i="40"/>
  <c r="AN64" i="40" s="1"/>
  <c r="X119" i="40"/>
  <c r="X136" i="40" s="1"/>
  <c r="X140" i="40" s="1"/>
  <c r="X146" i="40" s="1"/>
  <c r="X47" i="40"/>
  <c r="AU47" i="40"/>
  <c r="AU119" i="40"/>
  <c r="AE47" i="40"/>
  <c r="AE119" i="40"/>
  <c r="O47" i="40"/>
  <c r="O119" i="40"/>
  <c r="AS119" i="40"/>
  <c r="AS47" i="40"/>
  <c r="AC119" i="40"/>
  <c r="AC47" i="40"/>
  <c r="M119" i="40"/>
  <c r="M136" i="40" s="1"/>
  <c r="M140" i="40" s="1"/>
  <c r="M146" i="40" s="1"/>
  <c r="M47" i="40"/>
  <c r="AJ119" i="40"/>
  <c r="AJ136" i="40" s="1"/>
  <c r="AJ140" i="40" s="1"/>
  <c r="AJ146" i="40" s="1"/>
  <c r="AJ47" i="40"/>
  <c r="T119" i="40"/>
  <c r="T136" i="40" s="1"/>
  <c r="T140" i="40" s="1"/>
  <c r="T146" i="40" s="1"/>
  <c r="T47" i="40"/>
  <c r="AQ47" i="40"/>
  <c r="AQ119" i="40"/>
  <c r="AA47" i="40"/>
  <c r="AA119" i="40"/>
  <c r="K47" i="40"/>
  <c r="K119" i="40"/>
  <c r="AR113" i="31"/>
  <c r="L113" i="31"/>
  <c r="AO47" i="40"/>
  <c r="AO119" i="40"/>
  <c r="Y47" i="40"/>
  <c r="Y119" i="40"/>
  <c r="AV119" i="40"/>
  <c r="AV136" i="40" s="1"/>
  <c r="AV47" i="40"/>
  <c r="AF119" i="40"/>
  <c r="AF47" i="40"/>
  <c r="P119" i="40"/>
  <c r="P136" i="40" s="1"/>
  <c r="P140" i="40" s="1"/>
  <c r="P146" i="40" s="1"/>
  <c r="P47" i="40"/>
  <c r="AM47" i="40"/>
  <c r="AM119" i="40"/>
  <c r="W47" i="40"/>
  <c r="W119" i="40"/>
  <c r="Q106" i="31"/>
  <c r="Z106" i="31"/>
  <c r="R106" i="31"/>
  <c r="J106" i="31"/>
  <c r="AF106" i="31"/>
  <c r="AE106" i="31"/>
  <c r="O106" i="31"/>
  <c r="X106" i="31"/>
  <c r="AD106" i="31"/>
  <c r="V106" i="31"/>
  <c r="N106" i="31"/>
  <c r="Y106" i="31"/>
  <c r="P106" i="31"/>
  <c r="W106" i="31"/>
  <c r="U113" i="31"/>
  <c r="AI113" i="31"/>
  <c r="S113" i="31"/>
  <c r="AS113" i="31"/>
  <c r="AC113" i="31"/>
  <c r="M113" i="31"/>
  <c r="AQ113" i="31"/>
  <c r="AA113" i="31"/>
  <c r="K113" i="31"/>
  <c r="AL113" i="31"/>
  <c r="V113" i="31"/>
  <c r="AM113" i="31"/>
  <c r="AW113" i="31"/>
  <c r="AV113" i="31"/>
  <c r="AF113" i="31"/>
  <c r="P113" i="31"/>
  <c r="AE113" i="31"/>
  <c r="Q113" i="31"/>
  <c r="AH113" i="31"/>
  <c r="R113" i="31"/>
  <c r="AO113" i="31"/>
  <c r="J102" i="31"/>
  <c r="J66" i="40" s="1"/>
  <c r="W113" i="31"/>
  <c r="AT113" i="31"/>
  <c r="AD113" i="31"/>
  <c r="N113" i="31"/>
  <c r="AG113" i="31"/>
  <c r="AN113" i="31"/>
  <c r="X113" i="31"/>
  <c r="AU113" i="31"/>
  <c r="O113" i="31"/>
  <c r="AP113" i="31"/>
  <c r="Z113" i="31"/>
  <c r="J113" i="31"/>
  <c r="Y113" i="31"/>
  <c r="AV33" i="22"/>
  <c r="AR33" i="22"/>
  <c r="AN33" i="22"/>
  <c r="AJ33" i="22"/>
  <c r="AF33" i="22"/>
  <c r="AB33" i="22"/>
  <c r="X33" i="22"/>
  <c r="T33" i="22"/>
  <c r="L33" i="22"/>
  <c r="AU33" i="22"/>
  <c r="AM33" i="22"/>
  <c r="AI33" i="22"/>
  <c r="AE33" i="22"/>
  <c r="AA33" i="22"/>
  <c r="W33" i="22"/>
  <c r="S33" i="22"/>
  <c r="O33" i="22"/>
  <c r="K33" i="22"/>
  <c r="J33" i="22"/>
  <c r="AT33" i="22"/>
  <c r="AP33" i="22"/>
  <c r="AL33" i="22"/>
  <c r="AH33" i="22"/>
  <c r="AD33" i="22"/>
  <c r="Z33" i="22"/>
  <c r="V33" i="22"/>
  <c r="R33" i="22"/>
  <c r="N33" i="22"/>
  <c r="P33" i="22"/>
  <c r="AQ33" i="22"/>
  <c r="AW33" i="22"/>
  <c r="AS33" i="22"/>
  <c r="AO33" i="22"/>
  <c r="AK33" i="22"/>
  <c r="AG33" i="22"/>
  <c r="AC33" i="22"/>
  <c r="Y33" i="22"/>
  <c r="U33" i="22"/>
  <c r="Q33" i="22"/>
  <c r="M33" i="22"/>
  <c r="G138" i="26"/>
  <c r="E138" i="26"/>
  <c r="B31" i="5"/>
  <c r="AW29" i="5"/>
  <c r="AW169" i="40" s="1"/>
  <c r="AW169" i="41" s="1"/>
  <c r="AV29" i="5"/>
  <c r="AV169" i="40" s="1"/>
  <c r="AV175" i="40" s="1"/>
  <c r="AU29" i="5"/>
  <c r="AU169" i="40" s="1"/>
  <c r="AU175" i="40" s="1"/>
  <c r="AT29" i="5"/>
  <c r="AT169" i="40" s="1"/>
  <c r="AT175" i="40" s="1"/>
  <c r="AS29" i="5"/>
  <c r="AS169" i="40" s="1"/>
  <c r="AS169" i="41" s="1"/>
  <c r="AR29" i="5"/>
  <c r="AR169" i="40" s="1"/>
  <c r="AR175" i="40" s="1"/>
  <c r="AQ29" i="5"/>
  <c r="AQ169" i="40" s="1"/>
  <c r="AQ175" i="40" s="1"/>
  <c r="AP29" i="5"/>
  <c r="AP169" i="40" s="1"/>
  <c r="AP169" i="41" s="1"/>
  <c r="AO29" i="5"/>
  <c r="AO169" i="40" s="1"/>
  <c r="AO175" i="40" s="1"/>
  <c r="AN29" i="5"/>
  <c r="AN169" i="40" s="1"/>
  <c r="AN175" i="40" s="1"/>
  <c r="AM29" i="5"/>
  <c r="AM169" i="40" s="1"/>
  <c r="AM175" i="40" s="1"/>
  <c r="AL29" i="5"/>
  <c r="AL169" i="40" s="1"/>
  <c r="AL175" i="40" s="1"/>
  <c r="AK29" i="5"/>
  <c r="AK169" i="40" s="1"/>
  <c r="AK169" i="41" s="1"/>
  <c r="AJ29" i="5"/>
  <c r="AJ169" i="40" s="1"/>
  <c r="AJ175" i="40" s="1"/>
  <c r="AI29" i="5"/>
  <c r="AI169" i="40" s="1"/>
  <c r="AI175" i="40" s="1"/>
  <c r="AH29" i="5"/>
  <c r="AH169" i="40" s="1"/>
  <c r="AH169" i="41" s="1"/>
  <c r="AG29" i="5"/>
  <c r="AG169" i="40" s="1"/>
  <c r="AG175" i="40" s="1"/>
  <c r="AF29" i="5"/>
  <c r="AF169" i="40" s="1"/>
  <c r="AF175" i="40" s="1"/>
  <c r="AE29" i="5"/>
  <c r="AE169" i="40" s="1"/>
  <c r="AE175" i="40" s="1"/>
  <c r="AD29" i="5"/>
  <c r="AD169" i="40" s="1"/>
  <c r="AD175" i="40" s="1"/>
  <c r="AC29" i="5"/>
  <c r="AC169" i="40" s="1"/>
  <c r="AC169" i="41" s="1"/>
  <c r="AB29" i="5"/>
  <c r="AB169" i="40" s="1"/>
  <c r="AB175" i="40" s="1"/>
  <c r="AA29" i="5"/>
  <c r="AA169" i="40" s="1"/>
  <c r="AA169" i="41" s="1"/>
  <c r="Z29" i="5"/>
  <c r="Z169" i="40" s="1"/>
  <c r="Z169" i="41" s="1"/>
  <c r="Y29" i="5"/>
  <c r="Y169" i="40" s="1"/>
  <c r="Y169" i="41" s="1"/>
  <c r="X29" i="5"/>
  <c r="X169" i="40" s="1"/>
  <c r="X175" i="40" s="1"/>
  <c r="W29" i="5"/>
  <c r="W169" i="40" s="1"/>
  <c r="W175" i="40" s="1"/>
  <c r="V29" i="5"/>
  <c r="V169" i="40" s="1"/>
  <c r="V175" i="40" s="1"/>
  <c r="U29" i="5"/>
  <c r="U169" i="40" s="1"/>
  <c r="U175" i="40" s="1"/>
  <c r="T29" i="5"/>
  <c r="T169" i="40" s="1"/>
  <c r="T175" i="40" s="1"/>
  <c r="S29" i="5"/>
  <c r="S169" i="40" s="1"/>
  <c r="S169" i="41" s="1"/>
  <c r="R29" i="5"/>
  <c r="R169" i="40" s="1"/>
  <c r="R175" i="40" s="1"/>
  <c r="Q29" i="5"/>
  <c r="Q169" i="40" s="1"/>
  <c r="Q169" i="41" s="1"/>
  <c r="P29" i="5"/>
  <c r="P169" i="40" s="1"/>
  <c r="P175" i="40" s="1"/>
  <c r="O29" i="5"/>
  <c r="O169" i="40" s="1"/>
  <c r="O175" i="40" s="1"/>
  <c r="N29" i="5"/>
  <c r="N169" i="40" s="1"/>
  <c r="N169" i="41" s="1"/>
  <c r="M29" i="5"/>
  <c r="M169" i="40" s="1"/>
  <c r="M175" i="40" s="1"/>
  <c r="L29" i="5"/>
  <c r="L169" i="40" s="1"/>
  <c r="L169" i="41" s="1"/>
  <c r="K29" i="5"/>
  <c r="K169" i="40" s="1"/>
  <c r="K175" i="40" s="1"/>
  <c r="B20" i="5"/>
  <c r="B14" i="5"/>
  <c r="J12" i="5"/>
  <c r="J156" i="40" s="1"/>
  <c r="J175" i="40" s="1"/>
  <c r="E8" i="5"/>
  <c r="B7" i="5"/>
  <c r="J111" i="22"/>
  <c r="J105" i="22"/>
  <c r="E101" i="22"/>
  <c r="E90" i="22"/>
  <c r="AV84" i="22"/>
  <c r="AU84" i="22"/>
  <c r="AO84" i="22"/>
  <c r="AK84" i="22"/>
  <c r="AJ84" i="22"/>
  <c r="AJ138" i="26" s="1"/>
  <c r="AJ138" i="41" s="1"/>
  <c r="AF84" i="22"/>
  <c r="AF138" i="26" s="1"/>
  <c r="AF138" i="41" s="1"/>
  <c r="AE84" i="22"/>
  <c r="AE138" i="26" s="1"/>
  <c r="AE138" i="41" s="1"/>
  <c r="Y84" i="22"/>
  <c r="Y138" i="26" s="1"/>
  <c r="Y138" i="41" s="1"/>
  <c r="U84" i="22"/>
  <c r="U138" i="26" s="1"/>
  <c r="U138" i="41" s="1"/>
  <c r="T84" i="22"/>
  <c r="T138" i="26" s="1"/>
  <c r="T138" i="41" s="1"/>
  <c r="P84" i="22"/>
  <c r="P138" i="26" s="1"/>
  <c r="P138" i="41" s="1"/>
  <c r="O84" i="22"/>
  <c r="O138" i="26" s="1"/>
  <c r="O138" i="41" s="1"/>
  <c r="J101" i="22"/>
  <c r="J100" i="22"/>
  <c r="E100" i="22"/>
  <c r="J99" i="22"/>
  <c r="E99" i="22"/>
  <c r="J98" i="22"/>
  <c r="E98" i="22"/>
  <c r="J97" i="22"/>
  <c r="E97" i="22"/>
  <c r="J96" i="22"/>
  <c r="E96" i="22"/>
  <c r="J95" i="22"/>
  <c r="E95" i="22"/>
  <c r="J94" i="22"/>
  <c r="E94" i="22"/>
  <c r="J93" i="22"/>
  <c r="E93" i="22"/>
  <c r="J92" i="22"/>
  <c r="E92" i="22"/>
  <c r="J91" i="22"/>
  <c r="E91" i="22"/>
  <c r="J90" i="22"/>
  <c r="J89" i="22"/>
  <c r="E89" i="22"/>
  <c r="AW84" i="22"/>
  <c r="AR84" i="22"/>
  <c r="AN84" i="22"/>
  <c r="AN138" i="26" s="1"/>
  <c r="AL84" i="22"/>
  <c r="AL138" i="26" s="1"/>
  <c r="AL138" i="41" s="1"/>
  <c r="AG84" i="22"/>
  <c r="AG138" i="26" s="1"/>
  <c r="AB84" i="22"/>
  <c r="AB138" i="26" s="1"/>
  <c r="AB138" i="41" s="1"/>
  <c r="AA84" i="22"/>
  <c r="AA138" i="26" s="1"/>
  <c r="AA138" i="41" s="1"/>
  <c r="X84" i="22"/>
  <c r="X138" i="26" s="1"/>
  <c r="X138" i="41" s="1"/>
  <c r="W84" i="22"/>
  <c r="W138" i="26" s="1"/>
  <c r="W138" i="41" s="1"/>
  <c r="V84" i="22"/>
  <c r="V138" i="26" s="1"/>
  <c r="V138" i="41" s="1"/>
  <c r="R84" i="22"/>
  <c r="R138" i="26" s="1"/>
  <c r="R138" i="41" s="1"/>
  <c r="Q84" i="22"/>
  <c r="Q138" i="26" s="1"/>
  <c r="Q138" i="41" s="1"/>
  <c r="L84" i="22"/>
  <c r="L138" i="26" s="1"/>
  <c r="L138" i="41" s="1"/>
  <c r="K84" i="22"/>
  <c r="K138" i="26" s="1"/>
  <c r="K138" i="41" s="1"/>
  <c r="E86" i="22"/>
  <c r="AT65" i="22"/>
  <c r="AT112" i="22" s="1"/>
  <c r="AP65" i="22"/>
  <c r="AP112" i="22" s="1"/>
  <c r="AL65" i="22"/>
  <c r="AL112" i="22" s="1"/>
  <c r="AH65" i="22"/>
  <c r="AH112" i="22" s="1"/>
  <c r="AD65" i="22"/>
  <c r="AD112" i="22" s="1"/>
  <c r="Z65" i="22"/>
  <c r="Z112" i="22" s="1"/>
  <c r="V65" i="22"/>
  <c r="V112" i="22" s="1"/>
  <c r="R65" i="22"/>
  <c r="R112" i="22" s="1"/>
  <c r="N65" i="22"/>
  <c r="N112" i="22" s="1"/>
  <c r="J65" i="22"/>
  <c r="J112" i="22" s="1"/>
  <c r="AW65" i="22"/>
  <c r="AW112" i="22" s="1"/>
  <c r="AV65" i="22"/>
  <c r="AV112" i="22" s="1"/>
  <c r="AU65" i="22"/>
  <c r="AU112" i="22" s="1"/>
  <c r="AS65" i="22"/>
  <c r="AS112" i="22" s="1"/>
  <c r="AR65" i="22"/>
  <c r="AR112" i="22" s="1"/>
  <c r="AQ65" i="22"/>
  <c r="AQ112" i="22" s="1"/>
  <c r="AO65" i="22"/>
  <c r="AO112" i="22" s="1"/>
  <c r="AN65" i="22"/>
  <c r="AN112" i="22" s="1"/>
  <c r="AM65" i="22"/>
  <c r="AM112" i="22" s="1"/>
  <c r="AK65" i="22"/>
  <c r="AK112" i="22" s="1"/>
  <c r="AJ65" i="22"/>
  <c r="AJ112" i="22" s="1"/>
  <c r="AI65" i="22"/>
  <c r="AI112" i="22" s="1"/>
  <c r="AG65" i="22"/>
  <c r="AG112" i="22" s="1"/>
  <c r="AF65" i="22"/>
  <c r="AF112" i="22" s="1"/>
  <c r="AE65" i="22"/>
  <c r="AE112" i="22" s="1"/>
  <c r="AC65" i="22"/>
  <c r="AC112" i="22" s="1"/>
  <c r="AB65" i="22"/>
  <c r="AB112" i="22" s="1"/>
  <c r="AA65" i="22"/>
  <c r="AA112" i="22" s="1"/>
  <c r="Y65" i="22"/>
  <c r="Y112" i="22" s="1"/>
  <c r="X65" i="22"/>
  <c r="X112" i="22" s="1"/>
  <c r="W65" i="22"/>
  <c r="W112" i="22" s="1"/>
  <c r="U65" i="22"/>
  <c r="U112" i="22" s="1"/>
  <c r="T65" i="22"/>
  <c r="T112" i="22" s="1"/>
  <c r="S65" i="22"/>
  <c r="S112" i="22" s="1"/>
  <c r="Q65" i="22"/>
  <c r="Q112" i="22" s="1"/>
  <c r="P65" i="22"/>
  <c r="P112" i="22" s="1"/>
  <c r="O65" i="22"/>
  <c r="O112" i="22" s="1"/>
  <c r="M65" i="22"/>
  <c r="M112" i="22" s="1"/>
  <c r="L65" i="22"/>
  <c r="L112" i="22" s="1"/>
  <c r="K65" i="22"/>
  <c r="K112" i="22" s="1"/>
  <c r="AV52" i="22"/>
  <c r="AU52" i="22"/>
  <c r="AR52" i="22"/>
  <c r="AN52" i="22"/>
  <c r="AJ52" i="22"/>
  <c r="AF52" i="22"/>
  <c r="AC52" i="22"/>
  <c r="AB52" i="22"/>
  <c r="Y52" i="22"/>
  <c r="X52" i="22"/>
  <c r="U52" i="22"/>
  <c r="T52" i="22"/>
  <c r="Q52" i="22"/>
  <c r="P52" i="22"/>
  <c r="M52" i="22"/>
  <c r="L52" i="22"/>
  <c r="AW52" i="22"/>
  <c r="AT52" i="22"/>
  <c r="AS52" i="22"/>
  <c r="AQ52" i="22"/>
  <c r="AP52" i="22"/>
  <c r="AO52" i="22"/>
  <c r="AM52" i="22"/>
  <c r="AL52" i="22"/>
  <c r="AK52" i="22"/>
  <c r="AI52" i="22"/>
  <c r="AH52" i="22"/>
  <c r="AG52" i="22"/>
  <c r="AE52" i="22"/>
  <c r="AD52" i="22"/>
  <c r="AA52" i="22"/>
  <c r="Z52" i="22"/>
  <c r="W52" i="22"/>
  <c r="V52" i="22"/>
  <c r="S52" i="22"/>
  <c r="R52" i="22"/>
  <c r="O52" i="22"/>
  <c r="N52" i="22"/>
  <c r="K52" i="22"/>
  <c r="J52" i="22"/>
  <c r="AU44" i="22"/>
  <c r="AQ44" i="22"/>
  <c r="AM44" i="22"/>
  <c r="AI44" i="22"/>
  <c r="AE44" i="22"/>
  <c r="AA44" i="22"/>
  <c r="W44" i="22"/>
  <c r="S44" i="22"/>
  <c r="O44" i="22"/>
  <c r="K44" i="22"/>
  <c r="AW44" i="22"/>
  <c r="AV44" i="22"/>
  <c r="AT44" i="22"/>
  <c r="AS44" i="22"/>
  <c r="AR44" i="22"/>
  <c r="AP44" i="22"/>
  <c r="AO44" i="22"/>
  <c r="AN44" i="22"/>
  <c r="AL44" i="22"/>
  <c r="AK44" i="22"/>
  <c r="AJ44" i="22"/>
  <c r="AH44" i="22"/>
  <c r="AG44" i="22"/>
  <c r="AF44" i="22"/>
  <c r="AD44" i="22"/>
  <c r="AC44" i="22"/>
  <c r="AB44" i="22"/>
  <c r="Z44" i="22"/>
  <c r="Y44" i="22"/>
  <c r="X44" i="22"/>
  <c r="V44" i="22"/>
  <c r="U44" i="22"/>
  <c r="T44" i="22"/>
  <c r="R44" i="22"/>
  <c r="Q44" i="22"/>
  <c r="P44" i="22"/>
  <c r="N44" i="22"/>
  <c r="M44" i="22"/>
  <c r="L44" i="22"/>
  <c r="J44" i="22"/>
  <c r="G7" i="14"/>
  <c r="E7" i="14"/>
  <c r="G6" i="14"/>
  <c r="E6" i="14"/>
  <c r="AW190" i="1"/>
  <c r="AV190" i="1"/>
  <c r="AU190" i="1"/>
  <c r="AT190" i="1"/>
  <c r="AS190" i="1"/>
  <c r="AR190" i="1"/>
  <c r="AQ190" i="1"/>
  <c r="AP190" i="1"/>
  <c r="AO190" i="1"/>
  <c r="AN190" i="1"/>
  <c r="AM190" i="1"/>
  <c r="AL190" i="1"/>
  <c r="AK190" i="1"/>
  <c r="AJ190" i="1"/>
  <c r="AI190" i="1"/>
  <c r="AH190" i="1"/>
  <c r="AG190" i="1"/>
  <c r="AF190" i="1"/>
  <c r="AE190" i="1"/>
  <c r="AD190" i="1"/>
  <c r="AC190" i="1"/>
  <c r="AB190" i="1"/>
  <c r="AA190" i="1"/>
  <c r="Z190" i="1"/>
  <c r="Y190" i="1"/>
  <c r="X190" i="1"/>
  <c r="W190" i="1"/>
  <c r="V190" i="1"/>
  <c r="U190" i="1"/>
  <c r="T190" i="1"/>
  <c r="S190" i="1"/>
  <c r="R190" i="1"/>
  <c r="Q190" i="1"/>
  <c r="P190" i="1"/>
  <c r="O190" i="1"/>
  <c r="N190" i="1"/>
  <c r="M190" i="1"/>
  <c r="L190" i="1"/>
  <c r="K190" i="1"/>
  <c r="J190" i="1"/>
  <c r="A186" i="1"/>
  <c r="AW154" i="1"/>
  <c r="AV154" i="1"/>
  <c r="AU154" i="1"/>
  <c r="AT154" i="1"/>
  <c r="AS154" i="1"/>
  <c r="AR154" i="1"/>
  <c r="AQ154" i="1"/>
  <c r="AP154" i="1"/>
  <c r="AO154" i="1"/>
  <c r="AN154" i="1"/>
  <c r="AM154" i="1"/>
  <c r="AL154" i="1"/>
  <c r="AK154" i="1"/>
  <c r="AJ154" i="1"/>
  <c r="AI154" i="1"/>
  <c r="AH154" i="1"/>
  <c r="AG154" i="1"/>
  <c r="AF154" i="1"/>
  <c r="AE154" i="1"/>
  <c r="AD154" i="1"/>
  <c r="AC154" i="1"/>
  <c r="AB154" i="1"/>
  <c r="AA154" i="1"/>
  <c r="Z154" i="1"/>
  <c r="Y154" i="1"/>
  <c r="X154" i="1"/>
  <c r="W154" i="1"/>
  <c r="V154" i="1"/>
  <c r="U154" i="1"/>
  <c r="T154" i="1"/>
  <c r="S154" i="1"/>
  <c r="R154" i="1"/>
  <c r="Q154" i="1"/>
  <c r="P154" i="1"/>
  <c r="O154" i="1"/>
  <c r="N154" i="1"/>
  <c r="M154" i="1"/>
  <c r="L154" i="1"/>
  <c r="K154" i="1"/>
  <c r="J154" i="1"/>
  <c r="A150" i="1"/>
  <c r="AW118" i="1"/>
  <c r="AV118" i="1"/>
  <c r="AU118" i="1"/>
  <c r="AT118" i="1"/>
  <c r="AS118" i="1"/>
  <c r="AR118" i="1"/>
  <c r="AQ118" i="1"/>
  <c r="AP118" i="1"/>
  <c r="AO118" i="1"/>
  <c r="AN118" i="1"/>
  <c r="AM118" i="1"/>
  <c r="AL118" i="1"/>
  <c r="AK118" i="1"/>
  <c r="AJ118" i="1"/>
  <c r="AI118" i="1"/>
  <c r="AH118" i="1"/>
  <c r="AG118" i="1"/>
  <c r="AF118" i="1"/>
  <c r="AE118" i="1"/>
  <c r="AD118" i="1"/>
  <c r="AC118" i="1"/>
  <c r="AB118" i="1"/>
  <c r="AA118" i="1"/>
  <c r="Z118" i="1"/>
  <c r="Y118" i="1"/>
  <c r="X118" i="1"/>
  <c r="W118" i="1"/>
  <c r="V118" i="1"/>
  <c r="U118" i="1"/>
  <c r="T118" i="1"/>
  <c r="S118" i="1"/>
  <c r="R118" i="1"/>
  <c r="Q118" i="1"/>
  <c r="P118" i="1"/>
  <c r="O118" i="1"/>
  <c r="N118" i="1"/>
  <c r="M118" i="1"/>
  <c r="L118" i="1"/>
  <c r="K118" i="1"/>
  <c r="J118" i="1"/>
  <c r="A114" i="1"/>
  <c r="F25" i="1"/>
  <c r="F19" i="1"/>
  <c r="F13" i="1"/>
  <c r="F8" i="1"/>
  <c r="F7" i="14" s="1"/>
  <c r="F7" i="1"/>
  <c r="F6" i="14" s="1"/>
  <c r="A115" i="1" l="1"/>
  <c r="A151" i="1"/>
  <c r="R136" i="40"/>
  <c r="R140" i="40" s="1"/>
  <c r="R146" i="40" s="1"/>
  <c r="A187" i="1"/>
  <c r="X64" i="40"/>
  <c r="AW64" i="40"/>
  <c r="AK136" i="40"/>
  <c r="AK140" i="40" s="1"/>
  <c r="AK146" i="40" s="1"/>
  <c r="V136" i="40"/>
  <c r="V140" i="40" s="1"/>
  <c r="V146" i="40" s="1"/>
  <c r="AM64" i="40"/>
  <c r="AI136" i="40"/>
  <c r="AI140" i="40" s="1"/>
  <c r="AI146" i="40" s="1"/>
  <c r="J114" i="31"/>
  <c r="K111" i="31" s="1"/>
  <c r="W136" i="40"/>
  <c r="W140" i="40" s="1"/>
  <c r="W146" i="40" s="1"/>
  <c r="P64" i="40"/>
  <c r="AV64" i="40"/>
  <c r="K136" i="40"/>
  <c r="K140" i="40" s="1"/>
  <c r="K146" i="40" s="1"/>
  <c r="AQ136" i="40"/>
  <c r="AQ140" i="40" s="1"/>
  <c r="AQ146" i="40" s="1"/>
  <c r="O136" i="40"/>
  <c r="O140" i="40" s="1"/>
  <c r="O146" i="40" s="1"/>
  <c r="AU136" i="40"/>
  <c r="AU140" i="40" s="1"/>
  <c r="AU146" i="40" s="1"/>
  <c r="AI64" i="40"/>
  <c r="AB136" i="40"/>
  <c r="AB140" i="40" s="1"/>
  <c r="AB146" i="40" s="1"/>
  <c r="AT64" i="40"/>
  <c r="J64" i="40"/>
  <c r="AJ64" i="40"/>
  <c r="AP64" i="40"/>
  <c r="AN136" i="40"/>
  <c r="AN140" i="40" s="1"/>
  <c r="AN146" i="40" s="1"/>
  <c r="R64" i="40"/>
  <c r="N136" i="40"/>
  <c r="N140" i="40" s="1"/>
  <c r="N146" i="40" s="1"/>
  <c r="AT136" i="40"/>
  <c r="AT140" i="40" s="1"/>
  <c r="AT146" i="40" s="1"/>
  <c r="AO136" i="40"/>
  <c r="AO140" i="40" s="1"/>
  <c r="AO146" i="40" s="1"/>
  <c r="AC64" i="40"/>
  <c r="AG136" i="40"/>
  <c r="AG140" i="40" s="1"/>
  <c r="AG146" i="40" s="1"/>
  <c r="S136" i="40"/>
  <c r="S140" i="40" s="1"/>
  <c r="S146" i="40" s="1"/>
  <c r="AA136" i="40"/>
  <c r="AA140" i="40" s="1"/>
  <c r="AA146" i="40" s="1"/>
  <c r="T64" i="40"/>
  <c r="M64" i="40"/>
  <c r="AE136" i="40"/>
  <c r="AE140" i="40" s="1"/>
  <c r="AE146" i="40" s="1"/>
  <c r="Q136" i="40"/>
  <c r="Q140" i="40" s="1"/>
  <c r="Q146" i="40" s="1"/>
  <c r="S64" i="40"/>
  <c r="L136" i="40"/>
  <c r="L140" i="40" s="1"/>
  <c r="L146" i="40" s="1"/>
  <c r="AU113" i="22"/>
  <c r="AF205" i="41"/>
  <c r="AN138" i="41"/>
  <c r="W64" i="40"/>
  <c r="AV140" i="40"/>
  <c r="AV146" i="40" s="1"/>
  <c r="AO64" i="40"/>
  <c r="K64" i="40"/>
  <c r="AQ64" i="40"/>
  <c r="AC136" i="40"/>
  <c r="AC140" i="40" s="1"/>
  <c r="AC146" i="40" s="1"/>
  <c r="O64" i="40"/>
  <c r="AU64" i="40"/>
  <c r="AG64" i="40"/>
  <c r="L64" i="40"/>
  <c r="AR64" i="40"/>
  <c r="AK64" i="40"/>
  <c r="AQ205" i="41"/>
  <c r="AM136" i="40"/>
  <c r="AM140" i="40" s="1"/>
  <c r="AM146" i="40" s="1"/>
  <c r="AF64" i="40"/>
  <c r="Y136" i="40"/>
  <c r="Y140" i="40" s="1"/>
  <c r="Y146" i="40" s="1"/>
  <c r="AS64" i="40"/>
  <c r="AR136" i="40"/>
  <c r="AR140" i="40" s="1"/>
  <c r="AR146" i="40" s="1"/>
  <c r="AP205" i="41"/>
  <c r="L205" i="41"/>
  <c r="AG138" i="41"/>
  <c r="AF136" i="40"/>
  <c r="AF140" i="40" s="1"/>
  <c r="AF146" i="40" s="1"/>
  <c r="Y64" i="40"/>
  <c r="AA64" i="40"/>
  <c r="AS136" i="40"/>
  <c r="AS140" i="40" s="1"/>
  <c r="AS146" i="40" s="1"/>
  <c r="AE64" i="40"/>
  <c r="Q64" i="40"/>
  <c r="AB64" i="40"/>
  <c r="U64" i="40"/>
  <c r="AB205" i="41"/>
  <c r="AT205" i="41"/>
  <c r="T205" i="41"/>
  <c r="AK205" i="41"/>
  <c r="K114" i="31"/>
  <c r="L111" i="31" s="1"/>
  <c r="L114" i="31" s="1"/>
  <c r="M111" i="31" s="1"/>
  <c r="M114" i="31" s="1"/>
  <c r="N111" i="31" s="1"/>
  <c r="N114" i="31" s="1"/>
  <c r="O111" i="31" s="1"/>
  <c r="O114" i="31" s="1"/>
  <c r="P111" i="31" s="1"/>
  <c r="P114" i="31" s="1"/>
  <c r="Q111" i="31" s="1"/>
  <c r="Q114" i="31" s="1"/>
  <c r="R111" i="31" s="1"/>
  <c r="R114" i="31" s="1"/>
  <c r="S111" i="31" s="1"/>
  <c r="S114" i="31" s="1"/>
  <c r="T111" i="31" s="1"/>
  <c r="T114" i="31" s="1"/>
  <c r="U111" i="31" s="1"/>
  <c r="U114" i="31" s="1"/>
  <c r="V111" i="31" s="1"/>
  <c r="V114" i="31" s="1"/>
  <c r="W111" i="31" s="1"/>
  <c r="W114" i="31" s="1"/>
  <c r="X111" i="31" s="1"/>
  <c r="X114" i="31" s="1"/>
  <c r="Y111" i="31" s="1"/>
  <c r="Y114" i="31" s="1"/>
  <c r="Z111" i="31" s="1"/>
  <c r="Z114" i="31" s="1"/>
  <c r="AA111" i="31" s="1"/>
  <c r="AA114" i="31" s="1"/>
  <c r="AB111" i="31" s="1"/>
  <c r="AB114" i="31" s="1"/>
  <c r="AC111" i="31" s="1"/>
  <c r="AC114" i="31" s="1"/>
  <c r="AD111" i="31" s="1"/>
  <c r="AD114" i="31" s="1"/>
  <c r="AE111" i="31" s="1"/>
  <c r="AE114" i="31" s="1"/>
  <c r="AF111" i="31" s="1"/>
  <c r="AF114" i="31" s="1"/>
  <c r="AG111" i="31" s="1"/>
  <c r="AG114" i="31" s="1"/>
  <c r="AH111" i="31" s="1"/>
  <c r="AH114" i="31" s="1"/>
  <c r="AI111" i="31" s="1"/>
  <c r="AI114" i="31" s="1"/>
  <c r="AJ111" i="31" s="1"/>
  <c r="AJ114" i="31" s="1"/>
  <c r="AK111" i="31" s="1"/>
  <c r="AK114" i="31" s="1"/>
  <c r="AL111" i="31" s="1"/>
  <c r="AL114" i="31" s="1"/>
  <c r="AM111" i="31" s="1"/>
  <c r="AM114" i="31" s="1"/>
  <c r="AN111" i="31" s="1"/>
  <c r="AN114" i="31" s="1"/>
  <c r="AO111" i="31" s="1"/>
  <c r="AO114" i="31" s="1"/>
  <c r="AP111" i="31" s="1"/>
  <c r="AP114" i="31" s="1"/>
  <c r="AQ111" i="31" s="1"/>
  <c r="AQ114" i="31" s="1"/>
  <c r="AR111" i="31" s="1"/>
  <c r="AR114" i="31" s="1"/>
  <c r="AS111" i="31" s="1"/>
  <c r="AS114" i="31" s="1"/>
  <c r="AT111" i="31" s="1"/>
  <c r="AT114" i="31" s="1"/>
  <c r="AU111" i="31" s="1"/>
  <c r="AU114" i="31" s="1"/>
  <c r="AV111" i="31" s="1"/>
  <c r="AV114" i="31" s="1"/>
  <c r="AW111" i="31" s="1"/>
  <c r="AW114" i="31" s="1"/>
  <c r="AH136" i="40"/>
  <c r="AH140" i="40" s="1"/>
  <c r="AH146" i="40" s="1"/>
  <c r="N64" i="40"/>
  <c r="O169" i="41"/>
  <c r="AU169" i="41"/>
  <c r="AJ175" i="41"/>
  <c r="J156" i="41"/>
  <c r="AD175" i="41"/>
  <c r="AM169" i="41"/>
  <c r="AI169" i="41"/>
  <c r="K169" i="41"/>
  <c r="AD169" i="41"/>
  <c r="N175" i="40"/>
  <c r="N175" i="41" s="1"/>
  <c r="AA175" i="40"/>
  <c r="AA175" i="41" s="1"/>
  <c r="AG169" i="41"/>
  <c r="AP175" i="40"/>
  <c r="AP175" i="41" s="1"/>
  <c r="Q175" i="40"/>
  <c r="Q175" i="41" s="1"/>
  <c r="AL169" i="41"/>
  <c r="AS175" i="40"/>
  <c r="AS175" i="41" s="1"/>
  <c r="S175" i="40"/>
  <c r="AN169" i="41"/>
  <c r="AJ169" i="41"/>
  <c r="L175" i="40"/>
  <c r="L175" i="41" s="1"/>
  <c r="Y175" i="40"/>
  <c r="Y175" i="41" s="1"/>
  <c r="O175" i="41"/>
  <c r="AU175" i="41"/>
  <c r="AM175" i="41"/>
  <c r="AF175" i="41"/>
  <c r="T175" i="41"/>
  <c r="AN175" i="41"/>
  <c r="AI175" i="41"/>
  <c r="R175" i="41"/>
  <c r="P175" i="41"/>
  <c r="K175" i="41"/>
  <c r="AL175" i="41"/>
  <c r="AF169" i="41"/>
  <c r="AT169" i="41"/>
  <c r="AK175" i="40"/>
  <c r="AK175" i="41" s="1"/>
  <c r="AO169" i="41"/>
  <c r="Z175" i="40"/>
  <c r="Z175" i="41" s="1"/>
  <c r="AC175" i="40"/>
  <c r="AC175" i="41" s="1"/>
  <c r="U169" i="41"/>
  <c r="AH175" i="40"/>
  <c r="E152" i="41"/>
  <c r="E152" i="40"/>
  <c r="AE169" i="41"/>
  <c r="X175" i="41"/>
  <c r="AR175" i="41"/>
  <c r="S175" i="41"/>
  <c r="AT175" i="41"/>
  <c r="W169" i="41"/>
  <c r="M175" i="41"/>
  <c r="AQ169" i="41"/>
  <c r="AG175" i="41"/>
  <c r="P169" i="41"/>
  <c r="M169" i="41"/>
  <c r="R169" i="41"/>
  <c r="AW175" i="40"/>
  <c r="AW175" i="41" s="1"/>
  <c r="AP140" i="40"/>
  <c r="AP146" i="40" s="1"/>
  <c r="J68" i="40"/>
  <c r="J72" i="40" s="1"/>
  <c r="AE175" i="41"/>
  <c r="U175" i="41"/>
  <c r="J175" i="41"/>
  <c r="AO175" i="41"/>
  <c r="W175" i="41"/>
  <c r="AB175" i="41"/>
  <c r="AH175" i="41"/>
  <c r="AV175" i="41"/>
  <c r="AQ175" i="41"/>
  <c r="V175" i="41"/>
  <c r="T169" i="41"/>
  <c r="AV169" i="41"/>
  <c r="AR169" i="41"/>
  <c r="X169" i="41"/>
  <c r="AB169" i="41"/>
  <c r="V169" i="41"/>
  <c r="U113" i="22"/>
  <c r="Q56" i="26"/>
  <c r="Q56" i="41" s="1"/>
  <c r="Q128" i="26"/>
  <c r="Q128" i="41" s="1"/>
  <c r="V56" i="26"/>
  <c r="V56" i="41" s="1"/>
  <c r="V128" i="26"/>
  <c r="V128" i="41" s="1"/>
  <c r="AG56" i="26"/>
  <c r="AG56" i="41" s="1"/>
  <c r="AG128" i="26"/>
  <c r="AG128" i="41" s="1"/>
  <c r="AR56" i="26"/>
  <c r="AR56" i="41" s="1"/>
  <c r="AR128" i="26"/>
  <c r="AR128" i="41" s="1"/>
  <c r="AW56" i="26"/>
  <c r="AW56" i="41" s="1"/>
  <c r="AW128" i="26"/>
  <c r="AW128" i="41" s="1"/>
  <c r="AM56" i="26"/>
  <c r="AM56" i="41" s="1"/>
  <c r="AM128" i="26"/>
  <c r="AM128" i="41" s="1"/>
  <c r="S62" i="26"/>
  <c r="S62" i="41" s="1"/>
  <c r="S134" i="26"/>
  <c r="S134" i="41" s="1"/>
  <c r="AH62" i="26"/>
  <c r="AH62" i="41" s="1"/>
  <c r="AH134" i="26"/>
  <c r="AH134" i="41" s="1"/>
  <c r="AM62" i="26"/>
  <c r="AM62" i="41" s="1"/>
  <c r="AM134" i="26"/>
  <c r="AM134" i="41" s="1"/>
  <c r="M62" i="26"/>
  <c r="M62" i="41" s="1"/>
  <c r="M134" i="26"/>
  <c r="M134" i="41" s="1"/>
  <c r="U134" i="26"/>
  <c r="U134" i="41" s="1"/>
  <c r="U62" i="26"/>
  <c r="U62" i="41" s="1"/>
  <c r="AR62" i="26"/>
  <c r="AR62" i="41" s="1"/>
  <c r="AR134" i="26"/>
  <c r="AR134" i="41" s="1"/>
  <c r="AU106" i="22"/>
  <c r="AU138" i="26"/>
  <c r="AU138" i="41" s="1"/>
  <c r="M56" i="26"/>
  <c r="M56" i="41" s="1"/>
  <c r="M128" i="26"/>
  <c r="M128" i="41" s="1"/>
  <c r="R56" i="26"/>
  <c r="R56" i="41" s="1"/>
  <c r="R128" i="26"/>
  <c r="R128" i="41" s="1"/>
  <c r="X56" i="26"/>
  <c r="X56" i="41" s="1"/>
  <c r="X128" i="26"/>
  <c r="X128" i="41" s="1"/>
  <c r="AC56" i="26"/>
  <c r="AC56" i="41" s="1"/>
  <c r="AC128" i="26"/>
  <c r="AC128" i="41" s="1"/>
  <c r="AH56" i="26"/>
  <c r="AH56" i="41" s="1"/>
  <c r="AH128" i="26"/>
  <c r="AH128" i="41" s="1"/>
  <c r="AN56" i="26"/>
  <c r="AN56" i="41" s="1"/>
  <c r="AN128" i="26"/>
  <c r="AN128" i="41" s="1"/>
  <c r="AS56" i="26"/>
  <c r="AS56" i="41" s="1"/>
  <c r="AS128" i="26"/>
  <c r="AS128" i="41" s="1"/>
  <c r="K113" i="22"/>
  <c r="K56" i="26"/>
  <c r="K56" i="41" s="1"/>
  <c r="K128" i="26"/>
  <c r="K128" i="41" s="1"/>
  <c r="AA56" i="26"/>
  <c r="AA56" i="41" s="1"/>
  <c r="AA128" i="26"/>
  <c r="AA128" i="41" s="1"/>
  <c r="AQ56" i="26"/>
  <c r="AQ56" i="41" s="1"/>
  <c r="AQ128" i="26"/>
  <c r="AQ128" i="41" s="1"/>
  <c r="N62" i="26"/>
  <c r="N62" i="41" s="1"/>
  <c r="N134" i="26"/>
  <c r="N134" i="41" s="1"/>
  <c r="V62" i="26"/>
  <c r="V62" i="41" s="1"/>
  <c r="V134" i="26"/>
  <c r="V134" i="41" s="1"/>
  <c r="AD62" i="26"/>
  <c r="AD62" i="41" s="1"/>
  <c r="AD134" i="26"/>
  <c r="AD134" i="41" s="1"/>
  <c r="AI62" i="26"/>
  <c r="AI62" i="41" s="1"/>
  <c r="AI134" i="26"/>
  <c r="AI134" i="41" s="1"/>
  <c r="AO62" i="26"/>
  <c r="AO62" i="41" s="1"/>
  <c r="AO134" i="26"/>
  <c r="AO134" i="41" s="1"/>
  <c r="AT62" i="26"/>
  <c r="AT62" i="41" s="1"/>
  <c r="AT134" i="26"/>
  <c r="AT134" i="41" s="1"/>
  <c r="P62" i="26"/>
  <c r="P62" i="41" s="1"/>
  <c r="P134" i="26"/>
  <c r="P134" i="41" s="1"/>
  <c r="X62" i="26"/>
  <c r="X62" i="41" s="1"/>
  <c r="X134" i="26"/>
  <c r="X134" i="41" s="1"/>
  <c r="AF62" i="26"/>
  <c r="AF62" i="41" s="1"/>
  <c r="AF134" i="26"/>
  <c r="AF134" i="41" s="1"/>
  <c r="AU62" i="26"/>
  <c r="AU62" i="41" s="1"/>
  <c r="AU134" i="26"/>
  <c r="AU134" i="41" s="1"/>
  <c r="AW106" i="22"/>
  <c r="AW138" i="26"/>
  <c r="AW138" i="41" s="1"/>
  <c r="AV106" i="22"/>
  <c r="AV138" i="26"/>
  <c r="AV138" i="41" s="1"/>
  <c r="L81" i="41"/>
  <c r="L92" i="26"/>
  <c r="L92" i="41" s="1"/>
  <c r="T81" i="41"/>
  <c r="T92" i="26"/>
  <c r="T92" i="41" s="1"/>
  <c r="AB81" i="41"/>
  <c r="AB92" i="26"/>
  <c r="AB92" i="41" s="1"/>
  <c r="AJ81" i="41"/>
  <c r="AJ92" i="26"/>
  <c r="AJ92" i="41" s="1"/>
  <c r="AR81" i="41"/>
  <c r="AR92" i="26"/>
  <c r="AR92" i="41" s="1"/>
  <c r="Q9" i="41"/>
  <c r="Q20" i="26"/>
  <c r="Q20" i="41" s="1"/>
  <c r="Y9" i="41"/>
  <c r="Y20" i="26"/>
  <c r="Y20" i="41" s="1"/>
  <c r="AG9" i="41"/>
  <c r="AG20" i="26"/>
  <c r="AG20" i="41" s="1"/>
  <c r="AO9" i="41"/>
  <c r="AO20" i="26"/>
  <c r="AO20" i="41" s="1"/>
  <c r="AW9" i="41"/>
  <c r="AW20" i="26"/>
  <c r="AW20" i="41" s="1"/>
  <c r="J9" i="41"/>
  <c r="J20" i="26"/>
  <c r="J20" i="41" s="1"/>
  <c r="N81" i="41"/>
  <c r="N92" i="26"/>
  <c r="N92" i="41" s="1"/>
  <c r="V81" i="41"/>
  <c r="V92" i="26"/>
  <c r="V92" i="41" s="1"/>
  <c r="AD81" i="41"/>
  <c r="AD92" i="26"/>
  <c r="AD92" i="41" s="1"/>
  <c r="AL81" i="41"/>
  <c r="AL92" i="26"/>
  <c r="AL92" i="41" s="1"/>
  <c r="AT81" i="41"/>
  <c r="AT92" i="26"/>
  <c r="AT92" i="41" s="1"/>
  <c r="O81" i="41"/>
  <c r="O92" i="26"/>
  <c r="O92" i="41" s="1"/>
  <c r="AE81" i="41"/>
  <c r="AE92" i="26"/>
  <c r="AE92" i="41" s="1"/>
  <c r="AU81" i="41"/>
  <c r="AU92" i="26"/>
  <c r="AU92" i="41" s="1"/>
  <c r="N56" i="26"/>
  <c r="N56" i="41" s="1"/>
  <c r="N128" i="26"/>
  <c r="N128" i="41" s="1"/>
  <c r="Y56" i="26"/>
  <c r="Y56" i="41" s="1"/>
  <c r="Y128" i="26"/>
  <c r="Y128" i="41" s="1"/>
  <c r="AJ56" i="26"/>
  <c r="AJ56" i="41" s="1"/>
  <c r="AJ128" i="26"/>
  <c r="AJ128" i="41" s="1"/>
  <c r="AT56" i="26"/>
  <c r="AT56" i="41" s="1"/>
  <c r="AT128" i="26"/>
  <c r="AT128" i="41" s="1"/>
  <c r="AE113" i="22"/>
  <c r="AE56" i="26"/>
  <c r="AE56" i="41" s="1"/>
  <c r="AE128" i="26"/>
  <c r="AE128" i="41" s="1"/>
  <c r="O62" i="26"/>
  <c r="O62" i="41" s="1"/>
  <c r="O134" i="26"/>
  <c r="O134" i="41" s="1"/>
  <c r="AE62" i="26"/>
  <c r="AE62" i="41" s="1"/>
  <c r="AE134" i="26"/>
  <c r="AE134" i="41" s="1"/>
  <c r="AK134" i="26"/>
  <c r="AK134" i="41" s="1"/>
  <c r="AK62" i="26"/>
  <c r="AK62" i="41" s="1"/>
  <c r="AW134" i="26"/>
  <c r="AW134" i="41" s="1"/>
  <c r="AW62" i="26"/>
  <c r="AW62" i="41" s="1"/>
  <c r="Y62" i="26"/>
  <c r="Y62" i="41" s="1"/>
  <c r="Y134" i="26"/>
  <c r="Y134" i="41" s="1"/>
  <c r="AV62" i="26"/>
  <c r="AV62" i="41" s="1"/>
  <c r="AV134" i="26"/>
  <c r="AV134" i="41" s="1"/>
  <c r="P81" i="41"/>
  <c r="P92" i="26"/>
  <c r="P92" i="41" s="1"/>
  <c r="X81" i="41"/>
  <c r="X92" i="26"/>
  <c r="X92" i="41" s="1"/>
  <c r="AF81" i="41"/>
  <c r="AF92" i="26"/>
  <c r="AF92" i="41" s="1"/>
  <c r="AN81" i="41"/>
  <c r="AN92" i="26"/>
  <c r="AN92" i="41" s="1"/>
  <c r="AV81" i="41"/>
  <c r="AV92" i="26"/>
  <c r="AV92" i="41" s="1"/>
  <c r="M81" i="41"/>
  <c r="M92" i="26"/>
  <c r="M92" i="41" s="1"/>
  <c r="U81" i="41"/>
  <c r="U92" i="26"/>
  <c r="U92" i="41" s="1"/>
  <c r="AC81" i="41"/>
  <c r="AC92" i="26"/>
  <c r="AC92" i="41" s="1"/>
  <c r="AK81" i="41"/>
  <c r="AK92" i="26"/>
  <c r="AK92" i="41" s="1"/>
  <c r="AS81" i="41"/>
  <c r="AS92" i="26"/>
  <c r="AS92" i="41" s="1"/>
  <c r="W92" i="26"/>
  <c r="W92" i="41" s="1"/>
  <c r="W83" i="41"/>
  <c r="AM92" i="26"/>
  <c r="AM92" i="41" s="1"/>
  <c r="AM83" i="41"/>
  <c r="N20" i="26"/>
  <c r="N20" i="41" s="1"/>
  <c r="N9" i="41"/>
  <c r="V9" i="41"/>
  <c r="V20" i="26"/>
  <c r="V20" i="41" s="1"/>
  <c r="AD9" i="41"/>
  <c r="AD20" i="26"/>
  <c r="AD20" i="41" s="1"/>
  <c r="AL9" i="41"/>
  <c r="AL20" i="26"/>
  <c r="AL20" i="41" s="1"/>
  <c r="AT9" i="41"/>
  <c r="AT20" i="26"/>
  <c r="AT20" i="41" s="1"/>
  <c r="X20" i="26"/>
  <c r="X20" i="41" s="1"/>
  <c r="X11" i="41"/>
  <c r="AN20" i="26"/>
  <c r="AN20" i="41" s="1"/>
  <c r="AN11" i="41"/>
  <c r="O9" i="41"/>
  <c r="O20" i="26"/>
  <c r="O20" i="41" s="1"/>
  <c r="W9" i="41"/>
  <c r="W20" i="26"/>
  <c r="W20" i="41" s="1"/>
  <c r="AE9" i="41"/>
  <c r="AE20" i="26"/>
  <c r="AE20" i="41" s="1"/>
  <c r="AM9" i="41"/>
  <c r="AM20" i="26"/>
  <c r="AM20" i="41" s="1"/>
  <c r="AU9" i="41"/>
  <c r="AU20" i="26"/>
  <c r="AU20" i="41" s="1"/>
  <c r="T56" i="26"/>
  <c r="T56" i="41" s="1"/>
  <c r="T128" i="26"/>
  <c r="T128" i="41" s="1"/>
  <c r="AD56" i="26"/>
  <c r="AD56" i="41" s="1"/>
  <c r="AD128" i="26"/>
  <c r="AD128" i="41" s="1"/>
  <c r="AO56" i="26"/>
  <c r="AO56" i="41" s="1"/>
  <c r="AO128" i="26"/>
  <c r="AO128" i="41" s="1"/>
  <c r="O113" i="22"/>
  <c r="O56" i="26"/>
  <c r="O56" i="41" s="1"/>
  <c r="O128" i="26"/>
  <c r="O128" i="41" s="1"/>
  <c r="AU56" i="26"/>
  <c r="AU56" i="41" s="1"/>
  <c r="AU128" i="26"/>
  <c r="AU128" i="41" s="1"/>
  <c r="W62" i="26"/>
  <c r="W62" i="41" s="1"/>
  <c r="W134" i="26"/>
  <c r="W134" i="41" s="1"/>
  <c r="AP62" i="26"/>
  <c r="AP62" i="41" s="1"/>
  <c r="AP134" i="26"/>
  <c r="AP134" i="41" s="1"/>
  <c r="Q134" i="26"/>
  <c r="Q134" i="41" s="1"/>
  <c r="Q62" i="26"/>
  <c r="Q62" i="41" s="1"/>
  <c r="AJ62" i="26"/>
  <c r="AJ62" i="41" s="1"/>
  <c r="AJ134" i="26"/>
  <c r="AJ134" i="41" s="1"/>
  <c r="AK113" i="22"/>
  <c r="AK138" i="26"/>
  <c r="AK138" i="41" s="1"/>
  <c r="J128" i="26"/>
  <c r="J128" i="41" s="1"/>
  <c r="J56" i="26"/>
  <c r="J56" i="41" s="1"/>
  <c r="P56" i="26"/>
  <c r="P56" i="41" s="1"/>
  <c r="P128" i="26"/>
  <c r="P128" i="41" s="1"/>
  <c r="U56" i="26"/>
  <c r="U56" i="41" s="1"/>
  <c r="U128" i="26"/>
  <c r="U128" i="41" s="1"/>
  <c r="Z56" i="26"/>
  <c r="Z56" i="41" s="1"/>
  <c r="Z128" i="26"/>
  <c r="Z128" i="41" s="1"/>
  <c r="AF56" i="26"/>
  <c r="AF56" i="41" s="1"/>
  <c r="AF128" i="26"/>
  <c r="AF128" i="41" s="1"/>
  <c r="AK56" i="26"/>
  <c r="AK56" i="41" s="1"/>
  <c r="AK128" i="26"/>
  <c r="AK128" i="41" s="1"/>
  <c r="AP56" i="26"/>
  <c r="AP56" i="41" s="1"/>
  <c r="AP128" i="26"/>
  <c r="AP128" i="41" s="1"/>
  <c r="AV56" i="26"/>
  <c r="AV56" i="41" s="1"/>
  <c r="AV128" i="26"/>
  <c r="AV128" i="41" s="1"/>
  <c r="S56" i="26"/>
  <c r="S56" i="41" s="1"/>
  <c r="S128" i="26"/>
  <c r="S128" i="41" s="1"/>
  <c r="AI56" i="26"/>
  <c r="AI56" i="41" s="1"/>
  <c r="AI128" i="26"/>
  <c r="AI128" i="41" s="1"/>
  <c r="J134" i="26"/>
  <c r="J134" i="41" s="1"/>
  <c r="J62" i="26"/>
  <c r="J62" i="41" s="1"/>
  <c r="R62" i="26"/>
  <c r="R62" i="41" s="1"/>
  <c r="R134" i="26"/>
  <c r="R134" i="41" s="1"/>
  <c r="Z62" i="26"/>
  <c r="Z62" i="41" s="1"/>
  <c r="Z134" i="26"/>
  <c r="Z134" i="41" s="1"/>
  <c r="AG134" i="26"/>
  <c r="AG134" i="41" s="1"/>
  <c r="AG62" i="26"/>
  <c r="AG62" i="41" s="1"/>
  <c r="AL62" i="26"/>
  <c r="AL62" i="41" s="1"/>
  <c r="AL134" i="26"/>
  <c r="AL134" i="41" s="1"/>
  <c r="AQ62" i="26"/>
  <c r="AQ62" i="41" s="1"/>
  <c r="AQ134" i="26"/>
  <c r="AQ134" i="41" s="1"/>
  <c r="L62" i="26"/>
  <c r="L62" i="41" s="1"/>
  <c r="L134" i="26"/>
  <c r="L134" i="41" s="1"/>
  <c r="T62" i="26"/>
  <c r="T62" i="41" s="1"/>
  <c r="T134" i="26"/>
  <c r="T134" i="41" s="1"/>
  <c r="AB62" i="26"/>
  <c r="AB62" i="41" s="1"/>
  <c r="AB134" i="26"/>
  <c r="AB134" i="41" s="1"/>
  <c r="AN62" i="26"/>
  <c r="AN62" i="41" s="1"/>
  <c r="AN134" i="26"/>
  <c r="AN134" i="41" s="1"/>
  <c r="AO106" i="22"/>
  <c r="AO138" i="26"/>
  <c r="AO138" i="41" s="1"/>
  <c r="P9" i="41"/>
  <c r="P20" i="26"/>
  <c r="P20" i="41" s="1"/>
  <c r="AF9" i="41"/>
  <c r="AF20" i="26"/>
  <c r="AF20" i="41" s="1"/>
  <c r="AV9" i="41"/>
  <c r="AV20" i="26"/>
  <c r="AV20" i="41" s="1"/>
  <c r="M9" i="41"/>
  <c r="M20" i="26"/>
  <c r="M20" i="41" s="1"/>
  <c r="U9" i="41"/>
  <c r="U20" i="26"/>
  <c r="U20" i="41" s="1"/>
  <c r="AC9" i="41"/>
  <c r="AC20" i="26"/>
  <c r="AC20" i="41" s="1"/>
  <c r="AK9" i="41"/>
  <c r="AK20" i="26"/>
  <c r="AK20" i="41" s="1"/>
  <c r="AS9" i="41"/>
  <c r="AS20" i="26"/>
  <c r="AS20" i="41" s="1"/>
  <c r="R81" i="41"/>
  <c r="R92" i="26"/>
  <c r="R92" i="41" s="1"/>
  <c r="Z81" i="41"/>
  <c r="Z92" i="26"/>
  <c r="Z92" i="41" s="1"/>
  <c r="AH81" i="41"/>
  <c r="AH92" i="26"/>
  <c r="AH92" i="41" s="1"/>
  <c r="AP81" i="41"/>
  <c r="AP92" i="26"/>
  <c r="AP92" i="41" s="1"/>
  <c r="K81" i="41"/>
  <c r="K92" i="26"/>
  <c r="K92" i="41" s="1"/>
  <c r="AA81" i="41"/>
  <c r="AA92" i="26"/>
  <c r="AA92" i="41" s="1"/>
  <c r="AQ81" i="41"/>
  <c r="AQ92" i="26"/>
  <c r="AQ92" i="41" s="1"/>
  <c r="L56" i="26"/>
  <c r="L56" i="41" s="1"/>
  <c r="L128" i="26"/>
  <c r="L128" i="41" s="1"/>
  <c r="AB56" i="26"/>
  <c r="AB56" i="41" s="1"/>
  <c r="AB128" i="26"/>
  <c r="AB128" i="41" s="1"/>
  <c r="AL56" i="26"/>
  <c r="AL56" i="41" s="1"/>
  <c r="AL128" i="26"/>
  <c r="AL128" i="41" s="1"/>
  <c r="W56" i="26"/>
  <c r="W56" i="41" s="1"/>
  <c r="W128" i="26"/>
  <c r="W128" i="41" s="1"/>
  <c r="K62" i="26"/>
  <c r="K62" i="41" s="1"/>
  <c r="K134" i="26"/>
  <c r="K134" i="41" s="1"/>
  <c r="AA62" i="26"/>
  <c r="AA62" i="41" s="1"/>
  <c r="AA134" i="26"/>
  <c r="AA134" i="41" s="1"/>
  <c r="AS62" i="26"/>
  <c r="AS62" i="41" s="1"/>
  <c r="AS134" i="26"/>
  <c r="AS134" i="41" s="1"/>
  <c r="AC62" i="26"/>
  <c r="AC62" i="41" s="1"/>
  <c r="AC134" i="26"/>
  <c r="AC134" i="41" s="1"/>
  <c r="AR106" i="22"/>
  <c r="AR138" i="26"/>
  <c r="AR138" i="41" s="1"/>
  <c r="Q81" i="41"/>
  <c r="Q92" i="26"/>
  <c r="Q92" i="41" s="1"/>
  <c r="Y81" i="41"/>
  <c r="Y92" i="26"/>
  <c r="Y92" i="41" s="1"/>
  <c r="AG81" i="41"/>
  <c r="AG92" i="26"/>
  <c r="AG92" i="41" s="1"/>
  <c r="AO81" i="41"/>
  <c r="AO92" i="26"/>
  <c r="AO92" i="41" s="1"/>
  <c r="AW81" i="41"/>
  <c r="AW92" i="26"/>
  <c r="AW92" i="41" s="1"/>
  <c r="S92" i="26"/>
  <c r="S92" i="41" s="1"/>
  <c r="S83" i="41"/>
  <c r="AI92" i="26"/>
  <c r="AI92" i="41" s="1"/>
  <c r="AI83" i="41"/>
  <c r="J81" i="41"/>
  <c r="J92" i="26"/>
  <c r="J92" i="41" s="1"/>
  <c r="R9" i="41"/>
  <c r="R20" i="26"/>
  <c r="R20" i="41" s="1"/>
  <c r="Z9" i="41"/>
  <c r="Z20" i="26"/>
  <c r="Z20" i="41" s="1"/>
  <c r="AH9" i="41"/>
  <c r="AH20" i="26"/>
  <c r="AH20" i="41" s="1"/>
  <c r="AP9" i="41"/>
  <c r="AP20" i="26"/>
  <c r="AP20" i="41" s="1"/>
  <c r="L20" i="26"/>
  <c r="L20" i="41" s="1"/>
  <c r="L11" i="41"/>
  <c r="T20" i="26"/>
  <c r="T20" i="41" s="1"/>
  <c r="T11" i="41"/>
  <c r="AB20" i="26"/>
  <c r="AB20" i="41" s="1"/>
  <c r="AB11" i="41"/>
  <c r="AJ20" i="26"/>
  <c r="AJ20" i="41" s="1"/>
  <c r="AJ11" i="41"/>
  <c r="AR20" i="26"/>
  <c r="AR20" i="41" s="1"/>
  <c r="AR11" i="41"/>
  <c r="K9" i="41"/>
  <c r="K20" i="26"/>
  <c r="K20" i="41" s="1"/>
  <c r="S9" i="41"/>
  <c r="S20" i="26"/>
  <c r="S20" i="41" s="1"/>
  <c r="AA9" i="41"/>
  <c r="AA20" i="26"/>
  <c r="AA20" i="41" s="1"/>
  <c r="AI9" i="41"/>
  <c r="AI20" i="26"/>
  <c r="AI20" i="41" s="1"/>
  <c r="AQ9" i="41"/>
  <c r="AQ20" i="26"/>
  <c r="AQ20" i="41" s="1"/>
  <c r="AC119" i="26"/>
  <c r="AC47" i="26"/>
  <c r="AD119" i="26"/>
  <c r="AD47" i="26"/>
  <c r="T47" i="26"/>
  <c r="T119" i="26"/>
  <c r="Q119" i="26"/>
  <c r="Q47" i="26"/>
  <c r="AG119" i="26"/>
  <c r="AG47" i="26"/>
  <c r="AW119" i="26"/>
  <c r="AW47" i="26"/>
  <c r="R119" i="26"/>
  <c r="R47" i="26"/>
  <c r="AH119" i="26"/>
  <c r="AH47" i="26"/>
  <c r="J119" i="26"/>
  <c r="J47" i="26"/>
  <c r="W47" i="26"/>
  <c r="W119" i="26"/>
  <c r="AM47" i="26"/>
  <c r="AM119" i="26"/>
  <c r="X47" i="26"/>
  <c r="X119" i="26"/>
  <c r="AN47" i="26"/>
  <c r="AN119" i="26"/>
  <c r="N119" i="26"/>
  <c r="N47" i="26"/>
  <c r="S47" i="26"/>
  <c r="S119" i="26"/>
  <c r="AJ47" i="26"/>
  <c r="AJ119" i="26"/>
  <c r="U119" i="26"/>
  <c r="U47" i="26"/>
  <c r="AK119" i="26"/>
  <c r="AK47" i="26"/>
  <c r="AQ47" i="26"/>
  <c r="AQ119" i="26"/>
  <c r="V119" i="26"/>
  <c r="V47" i="26"/>
  <c r="AL119" i="26"/>
  <c r="AL47" i="26"/>
  <c r="K47" i="26"/>
  <c r="K119" i="26"/>
  <c r="AA47" i="26"/>
  <c r="AA119" i="26"/>
  <c r="AU47" i="26"/>
  <c r="AU119" i="26"/>
  <c r="AB47" i="26"/>
  <c r="AB119" i="26"/>
  <c r="AR47" i="26"/>
  <c r="AR119" i="26"/>
  <c r="M119" i="26"/>
  <c r="M47" i="26"/>
  <c r="AS119" i="26"/>
  <c r="AS47" i="26"/>
  <c r="AT119" i="26"/>
  <c r="AT47" i="26"/>
  <c r="AI47" i="26"/>
  <c r="AI119" i="26"/>
  <c r="Y119" i="26"/>
  <c r="Y47" i="26"/>
  <c r="AO119" i="26"/>
  <c r="AO47" i="26"/>
  <c r="P47" i="26"/>
  <c r="P119" i="26"/>
  <c r="Z119" i="26"/>
  <c r="Z47" i="26"/>
  <c r="AP119" i="26"/>
  <c r="AP47" i="26"/>
  <c r="O47" i="26"/>
  <c r="O119" i="26"/>
  <c r="AE47" i="26"/>
  <c r="AE119" i="26"/>
  <c r="L47" i="26"/>
  <c r="L119" i="26"/>
  <c r="AF47" i="26"/>
  <c r="AF119" i="26"/>
  <c r="AV47" i="26"/>
  <c r="AV119" i="26"/>
  <c r="AA113" i="22"/>
  <c r="AG106" i="22"/>
  <c r="AJ106" i="22"/>
  <c r="AK106" i="22"/>
  <c r="AL106" i="22"/>
  <c r="AN106" i="22"/>
  <c r="X106" i="22"/>
  <c r="O106" i="22"/>
  <c r="Y106" i="22"/>
  <c r="Q106" i="22"/>
  <c r="R106" i="22"/>
  <c r="AA106" i="22"/>
  <c r="P106" i="22"/>
  <c r="AE106" i="22"/>
  <c r="K106" i="22"/>
  <c r="V106" i="22"/>
  <c r="AB106" i="22"/>
  <c r="T106" i="22"/>
  <c r="AF106" i="22"/>
  <c r="L106" i="22"/>
  <c r="W106" i="22"/>
  <c r="U106" i="22"/>
  <c r="J107" i="31"/>
  <c r="J108" i="31" s="1"/>
  <c r="K105" i="31" s="1"/>
  <c r="F8" i="14"/>
  <c r="F9" i="14" s="1"/>
  <c r="J11" i="14" s="1"/>
  <c r="H65" i="22"/>
  <c r="W113" i="22"/>
  <c r="Q113" i="22"/>
  <c r="AG113" i="22"/>
  <c r="AW113" i="22"/>
  <c r="L113" i="22"/>
  <c r="T113" i="22"/>
  <c r="AB113" i="22"/>
  <c r="AJ113" i="22"/>
  <c r="AR113" i="22"/>
  <c r="AP84" i="22"/>
  <c r="R113" i="22"/>
  <c r="P113" i="22"/>
  <c r="X113" i="22"/>
  <c r="AF113" i="22"/>
  <c r="AN113" i="22"/>
  <c r="AV113" i="22"/>
  <c r="V113" i="22"/>
  <c r="AL113" i="22"/>
  <c r="J84" i="22"/>
  <c r="J86" i="22"/>
  <c r="J102" i="22" s="1"/>
  <c r="N84" i="22"/>
  <c r="N138" i="26" s="1"/>
  <c r="N138" i="41" s="1"/>
  <c r="Z84" i="22"/>
  <c r="Z138" i="26" s="1"/>
  <c r="Z138" i="41" s="1"/>
  <c r="AD84" i="22"/>
  <c r="AD138" i="26" s="1"/>
  <c r="AD138" i="41" s="1"/>
  <c r="AH84" i="22"/>
  <c r="AH138" i="26" s="1"/>
  <c r="AH138" i="41" s="1"/>
  <c r="AT84" i="22"/>
  <c r="Y113" i="22"/>
  <c r="AO113" i="22"/>
  <c r="S84" i="22"/>
  <c r="S138" i="26" s="1"/>
  <c r="S138" i="41" s="1"/>
  <c r="AI84" i="22"/>
  <c r="AI138" i="26" s="1"/>
  <c r="AI138" i="41" s="1"/>
  <c r="AM84" i="22"/>
  <c r="AM138" i="26" s="1"/>
  <c r="AM138" i="41" s="1"/>
  <c r="AQ84" i="22"/>
  <c r="M84" i="22"/>
  <c r="M138" i="26" s="1"/>
  <c r="M138" i="41" s="1"/>
  <c r="AC84" i="22"/>
  <c r="AC138" i="26" s="1"/>
  <c r="AC138" i="41" s="1"/>
  <c r="AS84" i="22"/>
  <c r="AT106" i="22" l="1"/>
  <c r="AT138" i="26"/>
  <c r="AT138" i="41" s="1"/>
  <c r="AS106" i="22"/>
  <c r="AS138" i="26"/>
  <c r="AS138" i="41" s="1"/>
  <c r="AQ106" i="22"/>
  <c r="AQ138" i="26"/>
  <c r="AQ138" i="41" s="1"/>
  <c r="AP106" i="22"/>
  <c r="AP138" i="26"/>
  <c r="AP138" i="41" s="1"/>
  <c r="Z47" i="41"/>
  <c r="Z64" i="26"/>
  <c r="Z64" i="41" s="1"/>
  <c r="AS47" i="41"/>
  <c r="AS64" i="26"/>
  <c r="AS64" i="41" s="1"/>
  <c r="AK47" i="41"/>
  <c r="AK64" i="26"/>
  <c r="AK64" i="41" s="1"/>
  <c r="X119" i="41"/>
  <c r="X136" i="26"/>
  <c r="AW47" i="41"/>
  <c r="AW64" i="26"/>
  <c r="AW64" i="41" s="1"/>
  <c r="AV47" i="41"/>
  <c r="AV64" i="26"/>
  <c r="AV64" i="41" s="1"/>
  <c r="L47" i="41"/>
  <c r="L64" i="26"/>
  <c r="L64" i="41" s="1"/>
  <c r="O47" i="41"/>
  <c r="O64" i="26"/>
  <c r="O64" i="41" s="1"/>
  <c r="Z119" i="41"/>
  <c r="Z136" i="26"/>
  <c r="AO119" i="41"/>
  <c r="AO136" i="26"/>
  <c r="AI47" i="41"/>
  <c r="AI64" i="26"/>
  <c r="AI64" i="41" s="1"/>
  <c r="AS119" i="41"/>
  <c r="AS136" i="26"/>
  <c r="AR47" i="41"/>
  <c r="AR64" i="26"/>
  <c r="AR64" i="41" s="1"/>
  <c r="AU47" i="41"/>
  <c r="AU64" i="26"/>
  <c r="AU64" i="41" s="1"/>
  <c r="K47" i="41"/>
  <c r="K64" i="26"/>
  <c r="K64" i="41" s="1"/>
  <c r="V119" i="41"/>
  <c r="V136" i="26"/>
  <c r="AK119" i="41"/>
  <c r="AK136" i="26"/>
  <c r="AJ47" i="41"/>
  <c r="AJ64" i="26"/>
  <c r="AJ64" i="41" s="1"/>
  <c r="N119" i="41"/>
  <c r="N136" i="26"/>
  <c r="X47" i="41"/>
  <c r="X64" i="26"/>
  <c r="X64" i="41" s="1"/>
  <c r="W47" i="41"/>
  <c r="W64" i="26"/>
  <c r="W64" i="41" s="1"/>
  <c r="AH119" i="41"/>
  <c r="AH136" i="26"/>
  <c r="AW119" i="41"/>
  <c r="AW136" i="26"/>
  <c r="Q119" i="41"/>
  <c r="Q136" i="26"/>
  <c r="AD119" i="41"/>
  <c r="AD136" i="26"/>
  <c r="L119" i="41"/>
  <c r="L136" i="26"/>
  <c r="AO47" i="41"/>
  <c r="AO64" i="26"/>
  <c r="AO64" i="41" s="1"/>
  <c r="AU119" i="41"/>
  <c r="AU136" i="26"/>
  <c r="V47" i="41"/>
  <c r="V64" i="26"/>
  <c r="V64" i="41" s="1"/>
  <c r="N47" i="41"/>
  <c r="N64" i="26"/>
  <c r="N64" i="41" s="1"/>
  <c r="W119" i="41"/>
  <c r="W136" i="26"/>
  <c r="Q47" i="41"/>
  <c r="Q64" i="26"/>
  <c r="Q64" i="41" s="1"/>
  <c r="AF119" i="41"/>
  <c r="AF136" i="26"/>
  <c r="AE119" i="41"/>
  <c r="AE136" i="26"/>
  <c r="AP47" i="41"/>
  <c r="AP64" i="26"/>
  <c r="AP64" i="41" s="1"/>
  <c r="P119" i="41"/>
  <c r="P136" i="26"/>
  <c r="Y47" i="41"/>
  <c r="Y64" i="26"/>
  <c r="Y64" i="41" s="1"/>
  <c r="AT47" i="41"/>
  <c r="AT64" i="26"/>
  <c r="AT64" i="41" s="1"/>
  <c r="M47" i="41"/>
  <c r="M64" i="26"/>
  <c r="M64" i="41" s="1"/>
  <c r="AB119" i="41"/>
  <c r="AB136" i="26"/>
  <c r="AA119" i="41"/>
  <c r="AA136" i="26"/>
  <c r="AL47" i="41"/>
  <c r="AL64" i="26"/>
  <c r="AL64" i="41" s="1"/>
  <c r="AQ119" i="41"/>
  <c r="AQ136" i="26"/>
  <c r="U47" i="41"/>
  <c r="U64" i="26"/>
  <c r="U64" i="41" s="1"/>
  <c r="S119" i="41"/>
  <c r="S136" i="26"/>
  <c r="AN119" i="41"/>
  <c r="AN136" i="26"/>
  <c r="AM119" i="41"/>
  <c r="AM136" i="26"/>
  <c r="J47" i="41"/>
  <c r="J64" i="26"/>
  <c r="J64" i="41" s="1"/>
  <c r="R47" i="41"/>
  <c r="R64" i="26"/>
  <c r="R64" i="41" s="1"/>
  <c r="AG47" i="41"/>
  <c r="AG64" i="26"/>
  <c r="AG64" i="41" s="1"/>
  <c r="T119" i="41"/>
  <c r="T136" i="26"/>
  <c r="AC47" i="41"/>
  <c r="AC64" i="26"/>
  <c r="AC64" i="41" s="1"/>
  <c r="AV119" i="41"/>
  <c r="AV136" i="26"/>
  <c r="O119" i="41"/>
  <c r="O136" i="26"/>
  <c r="AI119" i="41"/>
  <c r="AI136" i="26"/>
  <c r="AR119" i="41"/>
  <c r="AR136" i="26"/>
  <c r="K119" i="41"/>
  <c r="K136" i="26"/>
  <c r="AJ119" i="41"/>
  <c r="AJ136" i="26"/>
  <c r="AH47" i="41"/>
  <c r="AH64" i="26"/>
  <c r="AH64" i="41" s="1"/>
  <c r="AD47" i="41"/>
  <c r="AD64" i="26"/>
  <c r="AD64" i="41" s="1"/>
  <c r="AF47" i="41"/>
  <c r="AF64" i="26"/>
  <c r="AF64" i="41" s="1"/>
  <c r="AE47" i="41"/>
  <c r="AE64" i="26"/>
  <c r="AE64" i="41" s="1"/>
  <c r="AP119" i="41"/>
  <c r="AP136" i="26"/>
  <c r="P47" i="41"/>
  <c r="P64" i="26"/>
  <c r="P64" i="41" s="1"/>
  <c r="Y119" i="41"/>
  <c r="Y136" i="26"/>
  <c r="AT119" i="41"/>
  <c r="AT136" i="26"/>
  <c r="M119" i="41"/>
  <c r="M136" i="26"/>
  <c r="AB47" i="41"/>
  <c r="AB64" i="26"/>
  <c r="AB64" i="41" s="1"/>
  <c r="AA47" i="41"/>
  <c r="AA64" i="26"/>
  <c r="AA64" i="41" s="1"/>
  <c r="AL119" i="41"/>
  <c r="AL136" i="26"/>
  <c r="AQ47" i="41"/>
  <c r="AQ64" i="26"/>
  <c r="AQ64" i="41" s="1"/>
  <c r="U119" i="41"/>
  <c r="U136" i="26"/>
  <c r="S47" i="41"/>
  <c r="S64" i="26"/>
  <c r="S64" i="41" s="1"/>
  <c r="AN47" i="41"/>
  <c r="AN64" i="26"/>
  <c r="AN64" i="41" s="1"/>
  <c r="AM47" i="41"/>
  <c r="AM64" i="26"/>
  <c r="AM64" i="41" s="1"/>
  <c r="J119" i="41"/>
  <c r="J136" i="26"/>
  <c r="J136" i="41" s="1"/>
  <c r="R119" i="41"/>
  <c r="R136" i="26"/>
  <c r="AG119" i="41"/>
  <c r="AG136" i="26"/>
  <c r="T47" i="41"/>
  <c r="T64" i="26"/>
  <c r="T64" i="41" s="1"/>
  <c r="AC119" i="41"/>
  <c r="AC136" i="26"/>
  <c r="AI106" i="22"/>
  <c r="AM106" i="22"/>
  <c r="AH106" i="22"/>
  <c r="M106" i="22"/>
  <c r="S106" i="22"/>
  <c r="AD106" i="22"/>
  <c r="N106" i="22"/>
  <c r="AC106" i="22"/>
  <c r="Z106" i="22"/>
  <c r="J113" i="22"/>
  <c r="J114" i="22" s="1"/>
  <c r="K111" i="22" s="1"/>
  <c r="K114" i="22" s="1"/>
  <c r="L111" i="22" s="1"/>
  <c r="L114" i="22" s="1"/>
  <c r="M111" i="22" s="1"/>
  <c r="J138" i="26"/>
  <c r="J107" i="22"/>
  <c r="J66" i="26"/>
  <c r="AC113" i="22"/>
  <c r="J14" i="14"/>
  <c r="J12" i="14"/>
  <c r="J3" i="14"/>
  <c r="J13" i="14"/>
  <c r="AH113" i="22"/>
  <c r="AI113" i="22"/>
  <c r="AP113" i="22"/>
  <c r="N113" i="22"/>
  <c r="AD113" i="22"/>
  <c r="AS113" i="22"/>
  <c r="M113" i="22"/>
  <c r="J106" i="22"/>
  <c r="Z113" i="22"/>
  <c r="AM113" i="22"/>
  <c r="AT113" i="22"/>
  <c r="AQ113" i="22"/>
  <c r="S113" i="22"/>
  <c r="K88" i="22" l="1"/>
  <c r="K87" i="22"/>
  <c r="K87" i="31"/>
  <c r="K88" i="31"/>
  <c r="K11" i="14"/>
  <c r="K13" i="14" s="1"/>
  <c r="K90" i="31"/>
  <c r="K94" i="31"/>
  <c r="K98" i="31"/>
  <c r="K91" i="31"/>
  <c r="K95" i="31"/>
  <c r="K99" i="31"/>
  <c r="K92" i="31"/>
  <c r="K96" i="31"/>
  <c r="K100" i="31"/>
  <c r="K89" i="31"/>
  <c r="K93" i="31"/>
  <c r="K97" i="31"/>
  <c r="K101" i="31"/>
  <c r="K86" i="31"/>
  <c r="K100" i="22"/>
  <c r="K92" i="22"/>
  <c r="K97" i="22"/>
  <c r="K98" i="22"/>
  <c r="K99" i="22"/>
  <c r="K91" i="22"/>
  <c r="K96" i="22"/>
  <c r="K90" i="22"/>
  <c r="K86" i="22"/>
  <c r="K101" i="22"/>
  <c r="K93" i="22"/>
  <c r="K89" i="22"/>
  <c r="K94" i="22"/>
  <c r="K95" i="22"/>
  <c r="J3" i="41"/>
  <c r="J3" i="40"/>
  <c r="J3" i="37"/>
  <c r="J3" i="35"/>
  <c r="J140" i="26"/>
  <c r="J146" i="26" s="1"/>
  <c r="J138" i="41"/>
  <c r="AG140" i="26"/>
  <c r="AG136" i="41"/>
  <c r="U140" i="26"/>
  <c r="U136" i="41"/>
  <c r="AE140" i="26"/>
  <c r="AE136" i="41"/>
  <c r="L140" i="26"/>
  <c r="L136" i="41"/>
  <c r="X140" i="26"/>
  <c r="X136" i="41"/>
  <c r="AC140" i="26"/>
  <c r="AC136" i="41"/>
  <c r="AJ140" i="26"/>
  <c r="AJ136" i="41"/>
  <c r="O140" i="26"/>
  <c r="O136" i="41"/>
  <c r="AN140" i="26"/>
  <c r="AN136" i="41"/>
  <c r="AU140" i="26"/>
  <c r="AU136" i="41"/>
  <c r="AH140" i="26"/>
  <c r="AH136" i="41"/>
  <c r="V140" i="26"/>
  <c r="V136" i="41"/>
  <c r="AS140" i="26"/>
  <c r="AS136" i="41"/>
  <c r="AO140" i="26"/>
  <c r="AO136" i="41"/>
  <c r="R140" i="26"/>
  <c r="R136" i="41"/>
  <c r="M140" i="26"/>
  <c r="M136" i="41"/>
  <c r="Y140" i="26"/>
  <c r="Y136" i="41"/>
  <c r="AP140" i="26"/>
  <c r="AP136" i="41"/>
  <c r="K140" i="26"/>
  <c r="K136" i="41"/>
  <c r="AI140" i="26"/>
  <c r="AI136" i="41"/>
  <c r="AV140" i="26"/>
  <c r="AV136" i="41"/>
  <c r="T140" i="26"/>
  <c r="T136" i="41"/>
  <c r="AM140" i="26"/>
  <c r="AM136" i="41"/>
  <c r="S140" i="26"/>
  <c r="S136" i="41"/>
  <c r="AQ140" i="26"/>
  <c r="AQ136" i="41"/>
  <c r="AA140" i="26"/>
  <c r="AA136" i="41"/>
  <c r="AF140" i="26"/>
  <c r="AF136" i="41"/>
  <c r="W140" i="26"/>
  <c r="W136" i="41"/>
  <c r="AD140" i="26"/>
  <c r="AD136" i="41"/>
  <c r="AW140" i="26"/>
  <c r="AW136" i="41"/>
  <c r="N140" i="26"/>
  <c r="N136" i="41"/>
  <c r="AK140" i="26"/>
  <c r="AK136" i="41"/>
  <c r="Z140" i="26"/>
  <c r="Z136" i="41"/>
  <c r="J140" i="41"/>
  <c r="AL140" i="26"/>
  <c r="AL136" i="41"/>
  <c r="AT140" i="26"/>
  <c r="AT136" i="41"/>
  <c r="AR140" i="26"/>
  <c r="AR136" i="41"/>
  <c r="AB140" i="26"/>
  <c r="AB136" i="41"/>
  <c r="P140" i="26"/>
  <c r="P136" i="41"/>
  <c r="Q140" i="26"/>
  <c r="Q136" i="41"/>
  <c r="J68" i="26"/>
  <c r="J66" i="41"/>
  <c r="M114" i="22"/>
  <c r="N111" i="22" s="1"/>
  <c r="N114" i="22" s="1"/>
  <c r="O111" i="22" s="1"/>
  <c r="O114" i="22" s="1"/>
  <c r="P111" i="22" s="1"/>
  <c r="P114" i="22" s="1"/>
  <c r="Q111" i="22" s="1"/>
  <c r="Q114" i="22" s="1"/>
  <c r="R111" i="22" s="1"/>
  <c r="R114" i="22" s="1"/>
  <c r="S111" i="22" s="1"/>
  <c r="S114" i="22" s="1"/>
  <c r="T111" i="22" s="1"/>
  <c r="T114" i="22" s="1"/>
  <c r="U111" i="22" s="1"/>
  <c r="U114" i="22" s="1"/>
  <c r="V111" i="22" s="1"/>
  <c r="V114" i="22" s="1"/>
  <c r="W111" i="22" s="1"/>
  <c r="W114" i="22" s="1"/>
  <c r="X111" i="22" s="1"/>
  <c r="X114" i="22" s="1"/>
  <c r="Y111" i="22" s="1"/>
  <c r="Y114" i="22" s="1"/>
  <c r="Z111" i="22" s="1"/>
  <c r="Z114" i="22" s="1"/>
  <c r="AA111" i="22" s="1"/>
  <c r="AA114" i="22" s="1"/>
  <c r="AB111" i="22" s="1"/>
  <c r="AB114" i="22" s="1"/>
  <c r="AC111" i="22" s="1"/>
  <c r="AC114" i="22" s="1"/>
  <c r="AD111" i="22" s="1"/>
  <c r="AD114" i="22" s="1"/>
  <c r="AE111" i="22" s="1"/>
  <c r="AE114" i="22" s="1"/>
  <c r="AF111" i="22" s="1"/>
  <c r="AF114" i="22" s="1"/>
  <c r="AG111" i="22" s="1"/>
  <c r="AG114" i="22" s="1"/>
  <c r="AH111" i="22" s="1"/>
  <c r="AH114" i="22" s="1"/>
  <c r="AI111" i="22" s="1"/>
  <c r="AI114" i="22" s="1"/>
  <c r="AJ111" i="22" s="1"/>
  <c r="AJ114" i="22" s="1"/>
  <c r="AK111" i="22" s="1"/>
  <c r="AK114" i="22" s="1"/>
  <c r="AL111" i="22" s="1"/>
  <c r="AL114" i="22" s="1"/>
  <c r="AM111" i="22" s="1"/>
  <c r="AM114" i="22" s="1"/>
  <c r="AN111" i="22" s="1"/>
  <c r="AN114" i="22" s="1"/>
  <c r="AO111" i="22" s="1"/>
  <c r="AO114" i="22" s="1"/>
  <c r="AP111" i="22" s="1"/>
  <c r="AP114" i="22" s="1"/>
  <c r="AQ111" i="22" s="1"/>
  <c r="AQ114" i="22" s="1"/>
  <c r="AR111" i="22" s="1"/>
  <c r="AR114" i="22" s="1"/>
  <c r="AS111" i="22" s="1"/>
  <c r="AS114" i="22" s="1"/>
  <c r="AT111" i="22" s="1"/>
  <c r="AT114" i="22" s="1"/>
  <c r="AU111" i="22" s="1"/>
  <c r="AU114" i="22" s="1"/>
  <c r="AV111" i="22" s="1"/>
  <c r="AV114" i="22" s="1"/>
  <c r="AW111" i="22" s="1"/>
  <c r="AW114" i="22" s="1"/>
  <c r="J108" i="22"/>
  <c r="K105" i="22" s="1"/>
  <c r="K14" i="14"/>
  <c r="K12" i="14"/>
  <c r="J3" i="32"/>
  <c r="J3" i="34"/>
  <c r="J3" i="33"/>
  <c r="J3" i="31"/>
  <c r="J3" i="30"/>
  <c r="J3" i="26"/>
  <c r="J3" i="5"/>
  <c r="J3" i="22"/>
  <c r="J3" i="1"/>
  <c r="K3" i="14" l="1"/>
  <c r="K3" i="35" s="1"/>
  <c r="L87" i="22"/>
  <c r="L88" i="22"/>
  <c r="L87" i="31"/>
  <c r="L88" i="31"/>
  <c r="K102" i="31"/>
  <c r="K66" i="40" s="1"/>
  <c r="K3" i="41"/>
  <c r="K3" i="37"/>
  <c r="K102" i="22"/>
  <c r="L11" i="14"/>
  <c r="L13" i="14" s="1"/>
  <c r="L90" i="31"/>
  <c r="L92" i="31"/>
  <c r="L94" i="31"/>
  <c r="L96" i="31"/>
  <c r="L98" i="31"/>
  <c r="L100" i="31"/>
  <c r="L89" i="31"/>
  <c r="L91" i="31"/>
  <c r="L93" i="31"/>
  <c r="L95" i="31"/>
  <c r="L97" i="31"/>
  <c r="L99" i="31"/>
  <c r="L101" i="31"/>
  <c r="L86" i="31"/>
  <c r="L94" i="22"/>
  <c r="L90" i="22"/>
  <c r="L95" i="22"/>
  <c r="L96" i="22"/>
  <c r="L101" i="22"/>
  <c r="L93" i="22"/>
  <c r="L89" i="22"/>
  <c r="L86" i="22"/>
  <c r="L98" i="22"/>
  <c r="L99" i="22"/>
  <c r="L100" i="22"/>
  <c r="L92" i="22"/>
  <c r="L91" i="22"/>
  <c r="L97" i="22"/>
  <c r="AL146" i="26"/>
  <c r="AL146" i="41" s="1"/>
  <c r="AL140" i="41"/>
  <c r="N146" i="26"/>
  <c r="N146" i="41" s="1"/>
  <c r="N140" i="41"/>
  <c r="AD146" i="26"/>
  <c r="AD146" i="41" s="1"/>
  <c r="AD140" i="41"/>
  <c r="AQ140" i="41"/>
  <c r="AQ146" i="26"/>
  <c r="AQ146" i="41" s="1"/>
  <c r="AM146" i="26"/>
  <c r="AM146" i="41" s="1"/>
  <c r="AM140" i="41"/>
  <c r="K140" i="41"/>
  <c r="K146" i="26"/>
  <c r="Y146" i="26"/>
  <c r="Y146" i="41" s="1"/>
  <c r="Y140" i="41"/>
  <c r="R146" i="26"/>
  <c r="R146" i="41" s="1"/>
  <c r="R140" i="41"/>
  <c r="AS146" i="26"/>
  <c r="AS146" i="41" s="1"/>
  <c r="AS140" i="41"/>
  <c r="AH146" i="26"/>
  <c r="AH146" i="41" s="1"/>
  <c r="AH140" i="41"/>
  <c r="AN146" i="26"/>
  <c r="AN146" i="41" s="1"/>
  <c r="AN140" i="41"/>
  <c r="AJ146" i="26"/>
  <c r="AJ146" i="41" s="1"/>
  <c r="AJ140" i="41"/>
  <c r="L146" i="26"/>
  <c r="L140" i="41"/>
  <c r="U146" i="26"/>
  <c r="U146" i="41" s="1"/>
  <c r="U140" i="41"/>
  <c r="P146" i="26"/>
  <c r="P146" i="41" s="1"/>
  <c r="P140" i="41"/>
  <c r="AR146" i="26"/>
  <c r="AR146" i="41" s="1"/>
  <c r="AR140" i="41"/>
  <c r="Z146" i="26"/>
  <c r="Z146" i="41" s="1"/>
  <c r="Z140" i="41"/>
  <c r="AF146" i="26"/>
  <c r="AF146" i="41" s="1"/>
  <c r="AF140" i="41"/>
  <c r="AV146" i="26"/>
  <c r="AV146" i="41" s="1"/>
  <c r="AV140" i="41"/>
  <c r="Q146" i="26"/>
  <c r="Q146" i="41" s="1"/>
  <c r="Q140" i="41"/>
  <c r="AB146" i="26"/>
  <c r="AB146" i="41" s="1"/>
  <c r="AB140" i="41"/>
  <c r="AT146" i="26"/>
  <c r="AT146" i="41" s="1"/>
  <c r="AT140" i="41"/>
  <c r="J146" i="41"/>
  <c r="AK146" i="26"/>
  <c r="AK146" i="41" s="1"/>
  <c r="AK140" i="41"/>
  <c r="AW146" i="26"/>
  <c r="AW146" i="41" s="1"/>
  <c r="AW140" i="41"/>
  <c r="W146" i="26"/>
  <c r="W146" i="41" s="1"/>
  <c r="W140" i="41"/>
  <c r="AA140" i="41"/>
  <c r="AA146" i="26"/>
  <c r="AA146" i="41" s="1"/>
  <c r="S146" i="26"/>
  <c r="S146" i="41" s="1"/>
  <c r="S140" i="41"/>
  <c r="T146" i="26"/>
  <c r="T146" i="41" s="1"/>
  <c r="T140" i="41"/>
  <c r="AI146" i="26"/>
  <c r="AI146" i="41" s="1"/>
  <c r="AI140" i="41"/>
  <c r="AP146" i="26"/>
  <c r="AP146" i="41" s="1"/>
  <c r="AP140" i="41"/>
  <c r="M146" i="26"/>
  <c r="M146" i="41" s="1"/>
  <c r="M140" i="41"/>
  <c r="AO146" i="26"/>
  <c r="AO146" i="41" s="1"/>
  <c r="AO140" i="41"/>
  <c r="V146" i="26"/>
  <c r="V146" i="41" s="1"/>
  <c r="V140" i="41"/>
  <c r="AU146" i="26"/>
  <c r="AU146" i="41" s="1"/>
  <c r="AU140" i="41"/>
  <c r="O140" i="41"/>
  <c r="O146" i="26"/>
  <c r="O146" i="41" s="1"/>
  <c r="AC146" i="26"/>
  <c r="AC146" i="41" s="1"/>
  <c r="AC140" i="41"/>
  <c r="X146" i="26"/>
  <c r="X146" i="41" s="1"/>
  <c r="X140" i="41"/>
  <c r="AE140" i="41"/>
  <c r="AE146" i="26"/>
  <c r="AE146" i="41" s="1"/>
  <c r="AG146" i="26"/>
  <c r="AG146" i="41" s="1"/>
  <c r="AG140" i="41"/>
  <c r="J72" i="26"/>
  <c r="J72" i="41" s="1"/>
  <c r="J68" i="41"/>
  <c r="K3" i="33"/>
  <c r="K3" i="34"/>
  <c r="K3" i="32"/>
  <c r="K3" i="31"/>
  <c r="K3" i="30"/>
  <c r="K3" i="26"/>
  <c r="K3" i="5"/>
  <c r="K3" i="22"/>
  <c r="K3" i="1"/>
  <c r="L3" i="14"/>
  <c r="K3" i="40" l="1"/>
  <c r="L12" i="14"/>
  <c r="M87" i="31" s="1"/>
  <c r="L14" i="14"/>
  <c r="K107" i="31"/>
  <c r="K108" i="31" s="1"/>
  <c r="L105" i="31" s="1"/>
  <c r="L3" i="41"/>
  <c r="L3" i="40"/>
  <c r="L3" i="37"/>
  <c r="L3" i="35"/>
  <c r="M11" i="14"/>
  <c r="M12" i="14" s="1"/>
  <c r="M90" i="31"/>
  <c r="M96" i="31"/>
  <c r="M98" i="31"/>
  <c r="M100" i="31"/>
  <c r="M101" i="31"/>
  <c r="M92" i="31"/>
  <c r="M93" i="31"/>
  <c r="M97" i="31"/>
  <c r="M99" i="31"/>
  <c r="M95" i="31"/>
  <c r="M91" i="31"/>
  <c r="M86" i="31"/>
  <c r="M98" i="22"/>
  <c r="M95" i="22"/>
  <c r="M96" i="22"/>
  <c r="M97" i="22"/>
  <c r="M91" i="22"/>
  <c r="M94" i="22"/>
  <c r="M90" i="22"/>
  <c r="M89" i="22"/>
  <c r="M86" i="22"/>
  <c r="M99" i="22"/>
  <c r="M100" i="22"/>
  <c r="M92" i="22"/>
  <c r="M101" i="22"/>
  <c r="M93" i="22"/>
  <c r="L102" i="22"/>
  <c r="L102" i="31"/>
  <c r="K68" i="40"/>
  <c r="K66" i="26"/>
  <c r="K68" i="26" s="1"/>
  <c r="K72" i="26" s="1"/>
  <c r="K107" i="22"/>
  <c r="K108" i="22" s="1"/>
  <c r="L105" i="22" s="1"/>
  <c r="K146" i="41"/>
  <c r="L146" i="41"/>
  <c r="M14" i="14"/>
  <c r="L3" i="34"/>
  <c r="L3" i="33"/>
  <c r="L3" i="31"/>
  <c r="L3" i="32"/>
  <c r="L3" i="30"/>
  <c r="L3" i="26"/>
  <c r="L3" i="5"/>
  <c r="L3" i="22"/>
  <c r="L3" i="1"/>
  <c r="M88" i="22" l="1"/>
  <c r="M87" i="22"/>
  <c r="M88" i="31"/>
  <c r="M89" i="31"/>
  <c r="M94" i="31"/>
  <c r="M13" i="14"/>
  <c r="M3" i="14"/>
  <c r="M3" i="37" s="1"/>
  <c r="N87" i="31"/>
  <c r="N88" i="22"/>
  <c r="N88" i="31"/>
  <c r="N87" i="22"/>
  <c r="K66" i="41"/>
  <c r="M3" i="41"/>
  <c r="M3" i="40"/>
  <c r="M3" i="35"/>
  <c r="L66" i="40"/>
  <c r="L107" i="31"/>
  <c r="L108" i="31" s="1"/>
  <c r="M105" i="31" s="1"/>
  <c r="N11" i="14"/>
  <c r="N14" i="14" s="1"/>
  <c r="N89" i="31"/>
  <c r="N91" i="31"/>
  <c r="N93" i="31"/>
  <c r="N95" i="31"/>
  <c r="N97" i="31"/>
  <c r="N99" i="31"/>
  <c r="N101" i="31"/>
  <c r="N90" i="31"/>
  <c r="N92" i="31"/>
  <c r="N94" i="31"/>
  <c r="N96" i="31"/>
  <c r="N98" i="31"/>
  <c r="N100" i="31"/>
  <c r="N86" i="31"/>
  <c r="N95" i="22"/>
  <c r="N89" i="22"/>
  <c r="N90" i="22"/>
  <c r="N86" i="22"/>
  <c r="N100" i="22"/>
  <c r="N92" i="22"/>
  <c r="N101" i="22"/>
  <c r="N93" i="22"/>
  <c r="N94" i="22"/>
  <c r="N99" i="22"/>
  <c r="N91" i="22"/>
  <c r="N96" i="22"/>
  <c r="N97" i="22"/>
  <c r="N98" i="22"/>
  <c r="L107" i="22"/>
  <c r="L108" i="22" s="1"/>
  <c r="M105" i="22" s="1"/>
  <c r="L66" i="26"/>
  <c r="L68" i="26" s="1"/>
  <c r="L72" i="26" s="1"/>
  <c r="K68" i="41"/>
  <c r="K72" i="40"/>
  <c r="K72" i="41" s="1"/>
  <c r="M102" i="22"/>
  <c r="M3" i="34"/>
  <c r="M3" i="32"/>
  <c r="M3" i="33"/>
  <c r="M3" i="31"/>
  <c r="M3" i="30"/>
  <c r="M3" i="26"/>
  <c r="M3" i="5"/>
  <c r="M3" i="22"/>
  <c r="M3" i="1"/>
  <c r="M102" i="31" l="1"/>
  <c r="M66" i="40" s="1"/>
  <c r="M68" i="40" s="1"/>
  <c r="N13" i="14"/>
  <c r="N3" i="14"/>
  <c r="N3" i="35" s="1"/>
  <c r="N12" i="14"/>
  <c r="O87" i="22" s="1"/>
  <c r="O88" i="31"/>
  <c r="N102" i="31"/>
  <c r="N66" i="40" s="1"/>
  <c r="N3" i="37"/>
  <c r="N102" i="22"/>
  <c r="O95" i="31"/>
  <c r="O93" i="31"/>
  <c r="O97" i="31"/>
  <c r="O92" i="31"/>
  <c r="O96" i="31"/>
  <c r="O90" i="31"/>
  <c r="O100" i="31"/>
  <c r="O86" i="31"/>
  <c r="O98" i="22"/>
  <c r="O99" i="22"/>
  <c r="O91" i="22"/>
  <c r="O90" i="22"/>
  <c r="O101" i="22"/>
  <c r="O93" i="22"/>
  <c r="O89" i="22"/>
  <c r="O94" i="22"/>
  <c r="O95" i="22"/>
  <c r="O100" i="22"/>
  <c r="O92" i="22"/>
  <c r="O86" i="22"/>
  <c r="M66" i="26"/>
  <c r="M68" i="26" s="1"/>
  <c r="M72" i="26" s="1"/>
  <c r="M107" i="22"/>
  <c r="M108" i="22" s="1"/>
  <c r="N105" i="22" s="1"/>
  <c r="L68" i="40"/>
  <c r="L66" i="41"/>
  <c r="N3" i="31"/>
  <c r="M107" i="31" l="1"/>
  <c r="M108" i="31" s="1"/>
  <c r="N105" i="31" s="1"/>
  <c r="N3" i="1"/>
  <c r="N3" i="34"/>
  <c r="N3" i="22"/>
  <c r="N3" i="30"/>
  <c r="O91" i="31"/>
  <c r="O87" i="31"/>
  <c r="O11" i="14"/>
  <c r="O13" i="14" s="1"/>
  <c r="N3" i="5"/>
  <c r="N3" i="32"/>
  <c r="N3" i="40"/>
  <c r="N3" i="26"/>
  <c r="N3" i="33"/>
  <c r="O101" i="31"/>
  <c r="O98" i="31"/>
  <c r="N3" i="41"/>
  <c r="O88" i="22"/>
  <c r="O96" i="22"/>
  <c r="O97" i="22"/>
  <c r="O94" i="31"/>
  <c r="O99" i="31"/>
  <c r="O89" i="31"/>
  <c r="O14" i="14"/>
  <c r="O12" i="14"/>
  <c r="P90" i="31" s="1"/>
  <c r="O3" i="14"/>
  <c r="O3" i="41" s="1"/>
  <c r="N107" i="31"/>
  <c r="P101" i="31"/>
  <c r="P100" i="22"/>
  <c r="P90" i="22"/>
  <c r="N68" i="40"/>
  <c r="L72" i="40"/>
  <c r="L72" i="41" s="1"/>
  <c r="L68" i="41"/>
  <c r="M66" i="41"/>
  <c r="N107" i="22"/>
  <c r="N108" i="22" s="1"/>
  <c r="O105" i="22" s="1"/>
  <c r="N66" i="26"/>
  <c r="N68" i="26" s="1"/>
  <c r="N72" i="26" s="1"/>
  <c r="M72" i="40"/>
  <c r="M72" i="41" s="1"/>
  <c r="M68" i="41"/>
  <c r="N108" i="31" l="1"/>
  <c r="O105" i="31" s="1"/>
  <c r="O102" i="31"/>
  <c r="O3" i="31"/>
  <c r="O3" i="33"/>
  <c r="P91" i="22"/>
  <c r="P94" i="22"/>
  <c r="P86" i="22"/>
  <c r="P97" i="31"/>
  <c r="P11" i="14"/>
  <c r="P13" i="14" s="1"/>
  <c r="P96" i="31"/>
  <c r="P96" i="22"/>
  <c r="P97" i="22"/>
  <c r="P89" i="22"/>
  <c r="P95" i="31"/>
  <c r="O102" i="22"/>
  <c r="O107" i="22" s="1"/>
  <c r="O108" i="22" s="1"/>
  <c r="P105" i="22" s="1"/>
  <c r="P95" i="22"/>
  <c r="P92" i="22"/>
  <c r="P101" i="22"/>
  <c r="P100" i="31"/>
  <c r="O3" i="1"/>
  <c r="P98" i="22"/>
  <c r="P86" i="31"/>
  <c r="P93" i="31"/>
  <c r="O3" i="22"/>
  <c r="O3" i="30"/>
  <c r="P99" i="22"/>
  <c r="P93" i="22"/>
  <c r="P99" i="31"/>
  <c r="P91" i="31"/>
  <c r="P89" i="31"/>
  <c r="P92" i="31"/>
  <c r="P98" i="31"/>
  <c r="O3" i="32"/>
  <c r="O3" i="40"/>
  <c r="O3" i="35"/>
  <c r="O3" i="5"/>
  <c r="P12" i="14"/>
  <c r="Q87" i="22" s="1"/>
  <c r="O3" i="26"/>
  <c r="O3" i="34"/>
  <c r="P94" i="31"/>
  <c r="O3" i="37"/>
  <c r="P87" i="22"/>
  <c r="P88" i="31"/>
  <c r="P88" i="22"/>
  <c r="P87" i="31"/>
  <c r="N66" i="41"/>
  <c r="O66" i="40"/>
  <c r="O107" i="31"/>
  <c r="N72" i="40"/>
  <c r="N72" i="41" s="1"/>
  <c r="N68" i="41"/>
  <c r="O108" i="31" l="1"/>
  <c r="P105" i="31" s="1"/>
  <c r="O66" i="26"/>
  <c r="O68" i="26" s="1"/>
  <c r="O72" i="26" s="1"/>
  <c r="Q99" i="22"/>
  <c r="P14" i="14"/>
  <c r="Q92" i="31"/>
  <c r="P3" i="14"/>
  <c r="P3" i="5" s="1"/>
  <c r="Q98" i="31"/>
  <c r="Q87" i="31"/>
  <c r="Q94" i="22"/>
  <c r="Q86" i="31"/>
  <c r="P102" i="22"/>
  <c r="P66" i="26" s="1"/>
  <c r="P68" i="26" s="1"/>
  <c r="P72" i="26" s="1"/>
  <c r="Q93" i="22"/>
  <c r="Q91" i="31"/>
  <c r="P102" i="31"/>
  <c r="P107" i="31" s="1"/>
  <c r="Q101" i="22"/>
  <c r="Q86" i="22"/>
  <c r="Q97" i="22"/>
  <c r="Q101" i="31"/>
  <c r="Q89" i="31"/>
  <c r="Q90" i="31"/>
  <c r="Q94" i="31"/>
  <c r="Q88" i="31"/>
  <c r="Q98" i="22"/>
  <c r="Q92" i="22"/>
  <c r="Q89" i="22"/>
  <c r="Q96" i="22"/>
  <c r="Q97" i="31"/>
  <c r="Q100" i="31"/>
  <c r="Q99" i="31"/>
  <c r="Q11" i="14"/>
  <c r="Q14" i="14" s="1"/>
  <c r="Q88" i="22"/>
  <c r="Q91" i="22"/>
  <c r="Q100" i="22"/>
  <c r="Q90" i="22"/>
  <c r="Q95" i="22"/>
  <c r="Q93" i="31"/>
  <c r="Q96" i="31"/>
  <c r="Q95" i="31"/>
  <c r="P107" i="22"/>
  <c r="P108" i="22" s="1"/>
  <c r="Q105" i="22" s="1"/>
  <c r="O68" i="40"/>
  <c r="P108" i="31" l="1"/>
  <c r="Q105" i="31" s="1"/>
  <c r="O66" i="41"/>
  <c r="P3" i="26"/>
  <c r="P3" i="33"/>
  <c r="P3" i="41"/>
  <c r="P3" i="35"/>
  <c r="P3" i="31"/>
  <c r="P3" i="37"/>
  <c r="P3" i="1"/>
  <c r="P3" i="30"/>
  <c r="P3" i="22"/>
  <c r="P3" i="40"/>
  <c r="P3" i="34"/>
  <c r="P3" i="32"/>
  <c r="Q102" i="22"/>
  <c r="Q66" i="26" s="1"/>
  <c r="Q68" i="26" s="1"/>
  <c r="Q72" i="26" s="1"/>
  <c r="Q3" i="14"/>
  <c r="Q3" i="26" s="1"/>
  <c r="P66" i="40"/>
  <c r="P68" i="40" s="1"/>
  <c r="Q102" i="31"/>
  <c r="Q66" i="40" s="1"/>
  <c r="Q3" i="32"/>
  <c r="Q3" i="37"/>
  <c r="Q3" i="34"/>
  <c r="Q3" i="40"/>
  <c r="Q12" i="14"/>
  <c r="Q13" i="14"/>
  <c r="Q3" i="1"/>
  <c r="Q3" i="31"/>
  <c r="O72" i="40"/>
  <c r="O72" i="41" s="1"/>
  <c r="O68" i="41"/>
  <c r="P66" i="41" l="1"/>
  <c r="Q3" i="22"/>
  <c r="Q107" i="22"/>
  <c r="Q108" i="22" s="1"/>
  <c r="R105" i="22" s="1"/>
  <c r="Q3" i="30"/>
  <c r="Q107" i="31"/>
  <c r="Q108" i="31" s="1"/>
  <c r="R105" i="31" s="1"/>
  <c r="Q3" i="41"/>
  <c r="Q3" i="33"/>
  <c r="Q3" i="35"/>
  <c r="Q3" i="5"/>
  <c r="R87" i="31"/>
  <c r="R89" i="31"/>
  <c r="R97" i="31"/>
  <c r="R92" i="31"/>
  <c r="R100" i="31"/>
  <c r="R101" i="22"/>
  <c r="R96" i="22"/>
  <c r="R89" i="22"/>
  <c r="R88" i="22"/>
  <c r="R11" i="14"/>
  <c r="R95" i="31"/>
  <c r="R98" i="31"/>
  <c r="R99" i="22"/>
  <c r="R88" i="31"/>
  <c r="R91" i="31"/>
  <c r="R99" i="31"/>
  <c r="R94" i="31"/>
  <c r="R86" i="31"/>
  <c r="R93" i="22"/>
  <c r="R97" i="22"/>
  <c r="R90" i="22"/>
  <c r="R92" i="22"/>
  <c r="R86" i="22"/>
  <c r="R87" i="22"/>
  <c r="R93" i="31"/>
  <c r="R101" i="31"/>
  <c r="R96" i="31"/>
  <c r="R100" i="22"/>
  <c r="R94" i="22"/>
  <c r="R98" i="22"/>
  <c r="R91" i="22"/>
  <c r="R90" i="31"/>
  <c r="R95" i="22"/>
  <c r="P72" i="40"/>
  <c r="P72" i="41" s="1"/>
  <c r="P68" i="41"/>
  <c r="Q68" i="40"/>
  <c r="Q66" i="41"/>
  <c r="R102" i="22" l="1"/>
  <c r="R102" i="31"/>
  <c r="R13" i="14"/>
  <c r="R12" i="14"/>
  <c r="R3" i="14"/>
  <c r="R14" i="14"/>
  <c r="Q72" i="40"/>
  <c r="Q72" i="41" s="1"/>
  <c r="Q68" i="41"/>
  <c r="S87" i="31" l="1"/>
  <c r="S11" i="14"/>
  <c r="S99" i="31"/>
  <c r="S94" i="31"/>
  <c r="S96" i="31"/>
  <c r="S90" i="22"/>
  <c r="S94" i="22"/>
  <c r="S92" i="22"/>
  <c r="S99" i="22"/>
  <c r="S95" i="31"/>
  <c r="S89" i="22"/>
  <c r="S88" i="31"/>
  <c r="S89" i="31"/>
  <c r="S101" i="31"/>
  <c r="S100" i="31"/>
  <c r="S98" i="31"/>
  <c r="S101" i="22"/>
  <c r="S95" i="22"/>
  <c r="S86" i="22"/>
  <c r="S100" i="22"/>
  <c r="S87" i="22"/>
  <c r="S93" i="31"/>
  <c r="S91" i="31"/>
  <c r="S90" i="31"/>
  <c r="S86" i="31"/>
  <c r="S93" i="22"/>
  <c r="S91" i="22"/>
  <c r="S97" i="22"/>
  <c r="S88" i="22"/>
  <c r="S97" i="31"/>
  <c r="S92" i="31"/>
  <c r="S96" i="22"/>
  <c r="S98" i="22"/>
  <c r="R66" i="40"/>
  <c r="R107" i="31"/>
  <c r="R108" i="31" s="1"/>
  <c r="S105" i="31" s="1"/>
  <c r="R3" i="40"/>
  <c r="R3" i="32"/>
  <c r="R3" i="30"/>
  <c r="R3" i="1"/>
  <c r="R3" i="33"/>
  <c r="R3" i="26"/>
  <c r="R3" i="22"/>
  <c r="R3" i="34"/>
  <c r="R3" i="41"/>
  <c r="R3" i="31"/>
  <c r="R3" i="5"/>
  <c r="R3" i="37"/>
  <c r="R3" i="35"/>
  <c r="R107" i="22"/>
  <c r="R108" i="22" s="1"/>
  <c r="S105" i="22" s="1"/>
  <c r="R66" i="26"/>
  <c r="R68" i="26" s="1"/>
  <c r="R72" i="26" s="1"/>
  <c r="S102" i="22" l="1"/>
  <c r="R68" i="40"/>
  <c r="R66" i="41"/>
  <c r="S3" i="14"/>
  <c r="S14" i="14"/>
  <c r="S12" i="14"/>
  <c r="S13" i="14"/>
  <c r="S102" i="31"/>
  <c r="S66" i="40" l="1"/>
  <c r="S107" i="31"/>
  <c r="S108" i="31" s="1"/>
  <c r="T105" i="31" s="1"/>
  <c r="T88" i="31"/>
  <c r="T92" i="31"/>
  <c r="T100" i="31"/>
  <c r="T95" i="31"/>
  <c r="T86" i="31"/>
  <c r="T92" i="22"/>
  <c r="T90" i="22"/>
  <c r="T93" i="22"/>
  <c r="T89" i="22"/>
  <c r="T94" i="22"/>
  <c r="T87" i="31"/>
  <c r="T94" i="31"/>
  <c r="T89" i="31"/>
  <c r="T97" i="31"/>
  <c r="T98" i="22"/>
  <c r="T91" i="22"/>
  <c r="T95" i="22"/>
  <c r="T98" i="31"/>
  <c r="T101" i="31"/>
  <c r="T101" i="22"/>
  <c r="T87" i="22"/>
  <c r="T11" i="14"/>
  <c r="T96" i="31"/>
  <c r="T91" i="31"/>
  <c r="T99" i="31"/>
  <c r="T99" i="22"/>
  <c r="T97" i="22"/>
  <c r="T96" i="22"/>
  <c r="T86" i="22"/>
  <c r="T88" i="22"/>
  <c r="T90" i="31"/>
  <c r="T93" i="31"/>
  <c r="T100" i="22"/>
  <c r="R72" i="40"/>
  <c r="R72" i="41" s="1"/>
  <c r="R68" i="41"/>
  <c r="S3" i="37"/>
  <c r="S3" i="32"/>
  <c r="S3" i="5"/>
  <c r="S3" i="31"/>
  <c r="S3" i="34"/>
  <c r="S3" i="35"/>
  <c r="S3" i="22"/>
  <c r="S3" i="26"/>
  <c r="S3" i="41"/>
  <c r="S3" i="33"/>
  <c r="S3" i="30"/>
  <c r="S3" i="1"/>
  <c r="S3" i="40"/>
  <c r="S66" i="26"/>
  <c r="S68" i="26" s="1"/>
  <c r="S72" i="26" s="1"/>
  <c r="S107" i="22"/>
  <c r="S108" i="22" s="1"/>
  <c r="T105" i="22" s="1"/>
  <c r="T102" i="22" l="1"/>
  <c r="T102" i="31"/>
  <c r="T13" i="14"/>
  <c r="T12" i="14"/>
  <c r="T3" i="14"/>
  <c r="T14" i="14"/>
  <c r="S68" i="40"/>
  <c r="S66" i="41"/>
  <c r="U87" i="22" l="1"/>
  <c r="U90" i="31"/>
  <c r="U93" i="31"/>
  <c r="U91" i="31"/>
  <c r="U99" i="31"/>
  <c r="U89" i="22"/>
  <c r="U92" i="22"/>
  <c r="U95" i="22"/>
  <c r="U92" i="31"/>
  <c r="U101" i="31"/>
  <c r="U86" i="31"/>
  <c r="U101" i="22"/>
  <c r="U88" i="31"/>
  <c r="U97" i="31"/>
  <c r="U100" i="22"/>
  <c r="U87" i="31"/>
  <c r="U94" i="31"/>
  <c r="U86" i="22"/>
  <c r="U96" i="22"/>
  <c r="U100" i="31"/>
  <c r="U90" i="22"/>
  <c r="U91" i="22"/>
  <c r="U88" i="22"/>
  <c r="U96" i="31"/>
  <c r="U98" i="31"/>
  <c r="U95" i="31"/>
  <c r="U94" i="22"/>
  <c r="U99" i="22"/>
  <c r="U93" i="22"/>
  <c r="U97" i="22"/>
  <c r="U11" i="14"/>
  <c r="U89" i="31"/>
  <c r="U98" i="22"/>
  <c r="T66" i="40"/>
  <c r="T107" i="31"/>
  <c r="T108" i="31" s="1"/>
  <c r="U105" i="31" s="1"/>
  <c r="S72" i="40"/>
  <c r="S72" i="41" s="1"/>
  <c r="S68" i="41"/>
  <c r="T3" i="35"/>
  <c r="T3" i="33"/>
  <c r="T3" i="26"/>
  <c r="T3" i="37"/>
  <c r="T3" i="41"/>
  <c r="T3" i="32"/>
  <c r="T3" i="5"/>
  <c r="T3" i="30"/>
  <c r="T3" i="40"/>
  <c r="T3" i="31"/>
  <c r="T3" i="22"/>
  <c r="T3" i="34"/>
  <c r="T3" i="1"/>
  <c r="T107" i="22"/>
  <c r="T108" i="22" s="1"/>
  <c r="U105" i="22" s="1"/>
  <c r="T66" i="26"/>
  <c r="T68" i="26" s="1"/>
  <c r="T72" i="26" s="1"/>
  <c r="U14" i="14" l="1"/>
  <c r="U3" i="14"/>
  <c r="U12" i="14"/>
  <c r="U13" i="14"/>
  <c r="U102" i="31"/>
  <c r="T68" i="40"/>
  <c r="T66" i="41"/>
  <c r="U102" i="22"/>
  <c r="T72" i="40" l="1"/>
  <c r="T72" i="41" s="1"/>
  <c r="T68" i="41"/>
  <c r="V88" i="31"/>
  <c r="V89" i="31"/>
  <c r="V97" i="31"/>
  <c r="V92" i="31"/>
  <c r="V100" i="31"/>
  <c r="V97" i="22"/>
  <c r="V90" i="22"/>
  <c r="V101" i="22"/>
  <c r="V86" i="22"/>
  <c r="V98" i="31"/>
  <c r="V92" i="22"/>
  <c r="V87" i="22"/>
  <c r="V91" i="31"/>
  <c r="V99" i="31"/>
  <c r="V94" i="31"/>
  <c r="V86" i="31"/>
  <c r="V98" i="22"/>
  <c r="V93" i="22"/>
  <c r="V95" i="31"/>
  <c r="V96" i="22"/>
  <c r="V87" i="31"/>
  <c r="V93" i="31"/>
  <c r="V101" i="31"/>
  <c r="V96" i="31"/>
  <c r="V99" i="22"/>
  <c r="V95" i="22"/>
  <c r="V100" i="22"/>
  <c r="V94" i="22"/>
  <c r="V88" i="22"/>
  <c r="V11" i="14"/>
  <c r="V90" i="31"/>
  <c r="V89" i="22"/>
  <c r="V91" i="22"/>
  <c r="U107" i="31"/>
  <c r="U108" i="31" s="1"/>
  <c r="V105" i="31" s="1"/>
  <c r="U66" i="40"/>
  <c r="U3" i="35"/>
  <c r="U3" i="31"/>
  <c r="U3" i="22"/>
  <c r="U3" i="30"/>
  <c r="U3" i="1"/>
  <c r="U3" i="5"/>
  <c r="U3" i="41"/>
  <c r="U3" i="34"/>
  <c r="U3" i="37"/>
  <c r="U3" i="40"/>
  <c r="U3" i="32"/>
  <c r="U3" i="26"/>
  <c r="U3" i="33"/>
  <c r="U107" i="22"/>
  <c r="U108" i="22" s="1"/>
  <c r="V105" i="22" s="1"/>
  <c r="U66" i="26"/>
  <c r="U68" i="26" s="1"/>
  <c r="U72" i="26" s="1"/>
  <c r="V102" i="22" l="1"/>
  <c r="V102" i="31"/>
  <c r="V3" i="14"/>
  <c r="V14" i="14"/>
  <c r="V12" i="14"/>
  <c r="V13" i="14"/>
  <c r="U68" i="40"/>
  <c r="U66" i="41"/>
  <c r="U68" i="41" l="1"/>
  <c r="U72" i="40"/>
  <c r="U72" i="41" s="1"/>
  <c r="V3" i="41"/>
  <c r="V3" i="32"/>
  <c r="V3" i="5"/>
  <c r="V3" i="40"/>
  <c r="V3" i="31"/>
  <c r="V3" i="22"/>
  <c r="V3" i="34"/>
  <c r="V3" i="35"/>
  <c r="V3" i="37"/>
  <c r="V3" i="33"/>
  <c r="V3" i="30"/>
  <c r="V3" i="1"/>
  <c r="V3" i="26"/>
  <c r="V66" i="40"/>
  <c r="V107" i="31"/>
  <c r="V108" i="31" s="1"/>
  <c r="W105" i="31" s="1"/>
  <c r="W88" i="31"/>
  <c r="W91" i="31"/>
  <c r="W94" i="31"/>
  <c r="W90" i="31"/>
  <c r="W86" i="31"/>
  <c r="W94" i="22"/>
  <c r="W86" i="22"/>
  <c r="W91" i="22"/>
  <c r="W89" i="31"/>
  <c r="W92" i="31"/>
  <c r="W89" i="22"/>
  <c r="W88" i="22"/>
  <c r="W93" i="31"/>
  <c r="W97" i="31"/>
  <c r="W98" i="31"/>
  <c r="W101" i="22"/>
  <c r="W95" i="22"/>
  <c r="W97" i="22"/>
  <c r="W96" i="22"/>
  <c r="W87" i="22"/>
  <c r="W96" i="31"/>
  <c r="W99" i="22"/>
  <c r="W87" i="31"/>
  <c r="W11" i="14"/>
  <c r="W95" i="31"/>
  <c r="W99" i="31"/>
  <c r="W100" i="31"/>
  <c r="W93" i="22"/>
  <c r="W100" i="22"/>
  <c r="W98" i="22"/>
  <c r="W90" i="22"/>
  <c r="W101" i="31"/>
  <c r="W92" i="22"/>
  <c r="V107" i="22"/>
  <c r="V108" i="22" s="1"/>
  <c r="W105" i="22" s="1"/>
  <c r="V66" i="26"/>
  <c r="V68" i="26" s="1"/>
  <c r="V72" i="26" s="1"/>
  <c r="V68" i="40" l="1"/>
  <c r="V66" i="41"/>
  <c r="W102" i="31"/>
  <c r="W102" i="22"/>
  <c r="W13" i="14"/>
  <c r="W14" i="14"/>
  <c r="W3" i="14"/>
  <c r="W12" i="14"/>
  <c r="X87" i="31" l="1"/>
  <c r="X92" i="31"/>
  <c r="X95" i="31"/>
  <c r="X95" i="22"/>
  <c r="X99" i="22"/>
  <c r="X94" i="31"/>
  <c r="X97" i="31"/>
  <c r="X100" i="22"/>
  <c r="X89" i="31"/>
  <c r="X96" i="22"/>
  <c r="X97" i="22"/>
  <c r="X89" i="22"/>
  <c r="X87" i="22"/>
  <c r="X100" i="31"/>
  <c r="X86" i="31"/>
  <c r="X93" i="22"/>
  <c r="X91" i="22"/>
  <c r="X96" i="31"/>
  <c r="X101" i="22"/>
  <c r="X98" i="31"/>
  <c r="X94" i="22"/>
  <c r="X90" i="22"/>
  <c r="X90" i="31"/>
  <c r="X91" i="31"/>
  <c r="X88" i="31"/>
  <c r="X11" i="14"/>
  <c r="X93" i="31"/>
  <c r="X92" i="22"/>
  <c r="X99" i="31"/>
  <c r="X88" i="22"/>
  <c r="X101" i="31"/>
  <c r="X86" i="22"/>
  <c r="X98" i="22"/>
  <c r="W107" i="22"/>
  <c r="W108" i="22" s="1"/>
  <c r="X105" i="22" s="1"/>
  <c r="W66" i="26"/>
  <c r="W68" i="26" s="1"/>
  <c r="W72" i="26" s="1"/>
  <c r="W3" i="37"/>
  <c r="W3" i="34"/>
  <c r="W3" i="26"/>
  <c r="W3" i="35"/>
  <c r="W3" i="32"/>
  <c r="W3" i="5"/>
  <c r="W3" i="40"/>
  <c r="W3" i="33"/>
  <c r="W3" i="1"/>
  <c r="W3" i="22"/>
  <c r="W3" i="41"/>
  <c r="W3" i="31"/>
  <c r="W3" i="30"/>
  <c r="W66" i="40"/>
  <c r="W107" i="31"/>
  <c r="W108" i="31" s="1"/>
  <c r="X105" i="31" s="1"/>
  <c r="V72" i="40"/>
  <c r="V72" i="41" s="1"/>
  <c r="V68" i="41"/>
  <c r="X102" i="22" l="1"/>
  <c r="X107" i="22" s="1"/>
  <c r="X108" i="22" s="1"/>
  <c r="Y105" i="22" s="1"/>
  <c r="X102" i="31"/>
  <c r="X66" i="40" s="1"/>
  <c r="X12" i="14"/>
  <c r="X3" i="14"/>
  <c r="X14" i="14"/>
  <c r="X13" i="14"/>
  <c r="W66" i="41"/>
  <c r="W68" i="40"/>
  <c r="X66" i="26" l="1"/>
  <c r="X68" i="26" s="1"/>
  <c r="X72" i="26" s="1"/>
  <c r="X107" i="31"/>
  <c r="X108" i="31" s="1"/>
  <c r="Y105" i="31" s="1"/>
  <c r="Y90" i="31"/>
  <c r="Y95" i="22"/>
  <c r="Y96" i="31"/>
  <c r="Y93" i="31"/>
  <c r="Y92" i="31"/>
  <c r="Y96" i="22"/>
  <c r="Y91" i="22"/>
  <c r="Y100" i="31"/>
  <c r="Y101" i="22"/>
  <c r="Y89" i="31"/>
  <c r="Y94" i="31"/>
  <c r="Y95" i="31"/>
  <c r="Y90" i="22"/>
  <c r="Y100" i="22"/>
  <c r="Y98" i="22"/>
  <c r="Y99" i="31"/>
  <c r="Y89" i="22"/>
  <c r="Y86" i="22"/>
  <c r="Y92" i="22"/>
  <c r="Y11" i="14"/>
  <c r="Y93" i="22"/>
  <c r="Y88" i="22"/>
  <c r="Y86" i="31"/>
  <c r="Y87" i="31"/>
  <c r="Y97" i="22"/>
  <c r="Y88" i="31"/>
  <c r="Y99" i="22"/>
  <c r="Y91" i="31"/>
  <c r="Y87" i="22"/>
  <c r="Y94" i="22"/>
  <c r="Y98" i="31"/>
  <c r="Y97" i="31"/>
  <c r="Y101" i="31"/>
  <c r="W68" i="41"/>
  <c r="W72" i="40"/>
  <c r="W72" i="41" s="1"/>
  <c r="X3" i="35"/>
  <c r="X3" i="37"/>
  <c r="X3" i="1"/>
  <c r="X3" i="34"/>
  <c r="X3" i="40"/>
  <c r="X3" i="30"/>
  <c r="X3" i="33"/>
  <c r="X3" i="26"/>
  <c r="X3" i="5"/>
  <c r="X3" i="31"/>
  <c r="X3" i="41"/>
  <c r="X3" i="22"/>
  <c r="X3" i="32"/>
  <c r="X68" i="40"/>
  <c r="X66" i="41" l="1"/>
  <c r="Y102" i="31"/>
  <c r="Y102" i="22"/>
  <c r="Y14" i="14"/>
  <c r="Y12" i="14"/>
  <c r="Y3" i="14"/>
  <c r="Y13" i="14"/>
  <c r="X72" i="40"/>
  <c r="X72" i="41" s="1"/>
  <c r="X68" i="41"/>
  <c r="Z91" i="31" l="1"/>
  <c r="Z91" i="22"/>
  <c r="Z99" i="22"/>
  <c r="Z90" i="22"/>
  <c r="Z101" i="31"/>
  <c r="Z100" i="22"/>
  <c r="Z95" i="31"/>
  <c r="Z92" i="22"/>
  <c r="Z99" i="31"/>
  <c r="Z88" i="31"/>
  <c r="Z101" i="22"/>
  <c r="Z94" i="22"/>
  <c r="Z90" i="31"/>
  <c r="Z100" i="31"/>
  <c r="Z11" i="14"/>
  <c r="Z98" i="22"/>
  <c r="Z86" i="22"/>
  <c r="Z96" i="31"/>
  <c r="Z89" i="31"/>
  <c r="Z95" i="22"/>
  <c r="Z94" i="31"/>
  <c r="Z93" i="22"/>
  <c r="Z97" i="31"/>
  <c r="Z87" i="22"/>
  <c r="Z96" i="22"/>
  <c r="Z87" i="31"/>
  <c r="Z98" i="31"/>
  <c r="Z92" i="31"/>
  <c r="Z88" i="22"/>
  <c r="Z86" i="31"/>
  <c r="Z97" i="22"/>
  <c r="Z93" i="31"/>
  <c r="Z89" i="22"/>
  <c r="Y107" i="22"/>
  <c r="Y108" i="22" s="1"/>
  <c r="Z105" i="22" s="1"/>
  <c r="Y66" i="26"/>
  <c r="Y68" i="26" s="1"/>
  <c r="Y72" i="26" s="1"/>
  <c r="Y3" i="41"/>
  <c r="Y3" i="31"/>
  <c r="Y3" i="1"/>
  <c r="Y3" i="22"/>
  <c r="Y3" i="35"/>
  <c r="Y3" i="32"/>
  <c r="Y3" i="40"/>
  <c r="Y3" i="26"/>
  <c r="Y3" i="34"/>
  <c r="Y3" i="33"/>
  <c r="Y3" i="5"/>
  <c r="Y3" i="30"/>
  <c r="Y3" i="37"/>
  <c r="Y66" i="40"/>
  <c r="Y107" i="31"/>
  <c r="Y108" i="31" s="1"/>
  <c r="Z105" i="31" s="1"/>
  <c r="Z3" i="14" l="1"/>
  <c r="Z12" i="14"/>
  <c r="Z14" i="14"/>
  <c r="Z13" i="14"/>
  <c r="Z102" i="31"/>
  <c r="Y68" i="40"/>
  <c r="Y66" i="41"/>
  <c r="Z102" i="22"/>
  <c r="Y72" i="40" l="1"/>
  <c r="Y72" i="41" s="1"/>
  <c r="Y68" i="41"/>
  <c r="Z107" i="31"/>
  <c r="Z108" i="31" s="1"/>
  <c r="AA105" i="31" s="1"/>
  <c r="Z66" i="40"/>
  <c r="AA98" i="31"/>
  <c r="AA95" i="22"/>
  <c r="AA99" i="31"/>
  <c r="AA87" i="22"/>
  <c r="AA92" i="31"/>
  <c r="AA91" i="22"/>
  <c r="AA86" i="22"/>
  <c r="AA86" i="31"/>
  <c r="AA95" i="31"/>
  <c r="AA88" i="31"/>
  <c r="AA100" i="22"/>
  <c r="AA89" i="31"/>
  <c r="AA90" i="31"/>
  <c r="AA11" i="14"/>
  <c r="AA92" i="22"/>
  <c r="AA88" i="22"/>
  <c r="AA89" i="22"/>
  <c r="AA90" i="22"/>
  <c r="AA93" i="22"/>
  <c r="AA91" i="31"/>
  <c r="AA101" i="31"/>
  <c r="AA98" i="22"/>
  <c r="AA94" i="31"/>
  <c r="AA97" i="22"/>
  <c r="AA100" i="31"/>
  <c r="AA99" i="22"/>
  <c r="AA97" i="31"/>
  <c r="AA87" i="31"/>
  <c r="AA93" i="31"/>
  <c r="AA101" i="22"/>
  <c r="AA96" i="22"/>
  <c r="AA94" i="22"/>
  <c r="AA96" i="31"/>
  <c r="Z107" i="22"/>
  <c r="Z108" i="22" s="1"/>
  <c r="AA105" i="22" s="1"/>
  <c r="Z66" i="26"/>
  <c r="Z68" i="26" s="1"/>
  <c r="Z72" i="26" s="1"/>
  <c r="Z3" i="26"/>
  <c r="Z3" i="32"/>
  <c r="Z3" i="5"/>
  <c r="Z3" i="37"/>
  <c r="Z3" i="31"/>
  <c r="Z3" i="1"/>
  <c r="Z3" i="35"/>
  <c r="Z3" i="41"/>
  <c r="Z3" i="22"/>
  <c r="Z3" i="40"/>
  <c r="Z3" i="30"/>
  <c r="Z3" i="34"/>
  <c r="Z3" i="33"/>
  <c r="Z68" i="40" l="1"/>
  <c r="Z66" i="41"/>
  <c r="AA102" i="22"/>
  <c r="AA14" i="14"/>
  <c r="AA3" i="14"/>
  <c r="AA12" i="14"/>
  <c r="AA13" i="14"/>
  <c r="AA102" i="31"/>
  <c r="AB88" i="31" l="1"/>
  <c r="AB101" i="31"/>
  <c r="AB88" i="22"/>
  <c r="AB86" i="31"/>
  <c r="AB94" i="31"/>
  <c r="AB101" i="22"/>
  <c r="AB11" i="14"/>
  <c r="AB90" i="22"/>
  <c r="AB92" i="22"/>
  <c r="AB96" i="31"/>
  <c r="AB100" i="22"/>
  <c r="AB87" i="31"/>
  <c r="AB99" i="31"/>
  <c r="AB90" i="31"/>
  <c r="AB95" i="22"/>
  <c r="AB92" i="31"/>
  <c r="AB96" i="22"/>
  <c r="AB89" i="31"/>
  <c r="AB98" i="22"/>
  <c r="AB93" i="22"/>
  <c r="AB93" i="31"/>
  <c r="AB95" i="31"/>
  <c r="AB94" i="22"/>
  <c r="AB97" i="22"/>
  <c r="AB98" i="31"/>
  <c r="AB89" i="22"/>
  <c r="AB100" i="31"/>
  <c r="AB86" i="22"/>
  <c r="AB97" i="31"/>
  <c r="AB91" i="22"/>
  <c r="AB91" i="31"/>
  <c r="AB99" i="22"/>
  <c r="AB87" i="22"/>
  <c r="AA107" i="22"/>
  <c r="AA108" i="22" s="1"/>
  <c r="AB105" i="22" s="1"/>
  <c r="AA66" i="26"/>
  <c r="AA68" i="26" s="1"/>
  <c r="AA72" i="26" s="1"/>
  <c r="AA107" i="31"/>
  <c r="AA108" i="31" s="1"/>
  <c r="AB105" i="31" s="1"/>
  <c r="AA66" i="40"/>
  <c r="AA3" i="22"/>
  <c r="AA3" i="34"/>
  <c r="AA3" i="30"/>
  <c r="AA3" i="41"/>
  <c r="AA3" i="26"/>
  <c r="AA3" i="37"/>
  <c r="AA3" i="5"/>
  <c r="AA3" i="35"/>
  <c r="AA3" i="31"/>
  <c r="AA3" i="40"/>
  <c r="AA3" i="33"/>
  <c r="AA3" i="32"/>
  <c r="AA3" i="1"/>
  <c r="Z72" i="40"/>
  <c r="Z72" i="41" s="1"/>
  <c r="Z68" i="41"/>
  <c r="AB102" i="22" l="1"/>
  <c r="AB102" i="31"/>
  <c r="AB3" i="14"/>
  <c r="AB14" i="14"/>
  <c r="AB12" i="14"/>
  <c r="AB13" i="14"/>
  <c r="AA66" i="41"/>
  <c r="AA68" i="40"/>
  <c r="AB3" i="33" l="1"/>
  <c r="AB3" i="31"/>
  <c r="AB3" i="32"/>
  <c r="AB3" i="37"/>
  <c r="AB3" i="26"/>
  <c r="AB3" i="34"/>
  <c r="AB3" i="22"/>
  <c r="AB3" i="40"/>
  <c r="AB3" i="5"/>
  <c r="AB3" i="1"/>
  <c r="AB3" i="41"/>
  <c r="AB3" i="35"/>
  <c r="AB3" i="30"/>
  <c r="AB107" i="31"/>
  <c r="AB108" i="31" s="1"/>
  <c r="AC105" i="31" s="1"/>
  <c r="AB66" i="40"/>
  <c r="AA68" i="41"/>
  <c r="AA72" i="40"/>
  <c r="AA72" i="41" s="1"/>
  <c r="AC88" i="31"/>
  <c r="AC98" i="22"/>
  <c r="AC93" i="22"/>
  <c r="AC101" i="31"/>
  <c r="AC11" i="14"/>
  <c r="AC95" i="22"/>
  <c r="AC90" i="31"/>
  <c r="AC87" i="31"/>
  <c r="AC89" i="22"/>
  <c r="AC96" i="31"/>
  <c r="AC99" i="31"/>
  <c r="AC100" i="31"/>
  <c r="AC94" i="22"/>
  <c r="AC92" i="31"/>
  <c r="AC95" i="31"/>
  <c r="AC87" i="22"/>
  <c r="AC100" i="22"/>
  <c r="AC91" i="22"/>
  <c r="AC97" i="22"/>
  <c r="AC93" i="31"/>
  <c r="AC101" i="22"/>
  <c r="AC88" i="22"/>
  <c r="AC94" i="31"/>
  <c r="AC86" i="22"/>
  <c r="AC91" i="31"/>
  <c r="AC92" i="22"/>
  <c r="AC98" i="31"/>
  <c r="AC99" i="22"/>
  <c r="AC96" i="22"/>
  <c r="AC97" i="31"/>
  <c r="AC90" i="22"/>
  <c r="AC89" i="31"/>
  <c r="AC86" i="31"/>
  <c r="AB66" i="26"/>
  <c r="AB68" i="26" s="1"/>
  <c r="AB72" i="26" s="1"/>
  <c r="AB107" i="22"/>
  <c r="AB108" i="22" s="1"/>
  <c r="AC105" i="22" s="1"/>
  <c r="AB66" i="41" l="1"/>
  <c r="AB68" i="40"/>
  <c r="AC12" i="14"/>
  <c r="AC3" i="14"/>
  <c r="AC14" i="14"/>
  <c r="AC13" i="14"/>
  <c r="AC102" i="31"/>
  <c r="AC102" i="22"/>
  <c r="AC66" i="40" l="1"/>
  <c r="AC107" i="31"/>
  <c r="AC108" i="31" s="1"/>
  <c r="AD105" i="31" s="1"/>
  <c r="AB72" i="40"/>
  <c r="AB72" i="41" s="1"/>
  <c r="AB68" i="41"/>
  <c r="AC3" i="35"/>
  <c r="AC3" i="40"/>
  <c r="AC3" i="26"/>
  <c r="AC3" i="1"/>
  <c r="AC3" i="32"/>
  <c r="AC3" i="33"/>
  <c r="AC3" i="30"/>
  <c r="AC3" i="41"/>
  <c r="AC3" i="5"/>
  <c r="AC3" i="37"/>
  <c r="AC3" i="31"/>
  <c r="AC3" i="22"/>
  <c r="AC3" i="34"/>
  <c r="AD90" i="31"/>
  <c r="AD94" i="22"/>
  <c r="AD92" i="31"/>
  <c r="AD87" i="22"/>
  <c r="AD95" i="22"/>
  <c r="AD89" i="31"/>
  <c r="AD91" i="31"/>
  <c r="AD91" i="22"/>
  <c r="AD95" i="31"/>
  <c r="AD96" i="31"/>
  <c r="AD86" i="31"/>
  <c r="AD88" i="22"/>
  <c r="AD98" i="31"/>
  <c r="AD98" i="22"/>
  <c r="AD90" i="22"/>
  <c r="AD93" i="31"/>
  <c r="AD86" i="22"/>
  <c r="AD100" i="31"/>
  <c r="AD99" i="31"/>
  <c r="AD96" i="22"/>
  <c r="AD97" i="31"/>
  <c r="AD97" i="22"/>
  <c r="AD11" i="14"/>
  <c r="AD89" i="22"/>
  <c r="AD87" i="31"/>
  <c r="AD99" i="22"/>
  <c r="AD101" i="31"/>
  <c r="AD93" i="22"/>
  <c r="AD92" i="22"/>
  <c r="AD94" i="31"/>
  <c r="AD100" i="22"/>
  <c r="AD101" i="22"/>
  <c r="AD88" i="31"/>
  <c r="AC66" i="26"/>
  <c r="AC68" i="26" s="1"/>
  <c r="AC72" i="26" s="1"/>
  <c r="AC107" i="22"/>
  <c r="AC108" i="22" s="1"/>
  <c r="AD105" i="22" s="1"/>
  <c r="AD102" i="31" l="1"/>
  <c r="AD102" i="22"/>
  <c r="AD3" i="14"/>
  <c r="AD12" i="14"/>
  <c r="AD14" i="14"/>
  <c r="AD13" i="14"/>
  <c r="AC68" i="40"/>
  <c r="AC66" i="41"/>
  <c r="AC72" i="40" l="1"/>
  <c r="AC72" i="41" s="1"/>
  <c r="AC68" i="41"/>
  <c r="AD66" i="26"/>
  <c r="AD68" i="26" s="1"/>
  <c r="AD72" i="26" s="1"/>
  <c r="AD107" i="22"/>
  <c r="AD108" i="22" s="1"/>
  <c r="AE105" i="22" s="1"/>
  <c r="AE96" i="31"/>
  <c r="AE93" i="22"/>
  <c r="AE98" i="22"/>
  <c r="AE101" i="22"/>
  <c r="AE92" i="31"/>
  <c r="AE92" i="22"/>
  <c r="AE90" i="22"/>
  <c r="AE98" i="31"/>
  <c r="AE91" i="31"/>
  <c r="AE99" i="31"/>
  <c r="AE97" i="31"/>
  <c r="AE100" i="31"/>
  <c r="AE94" i="31"/>
  <c r="AE100" i="22"/>
  <c r="AE94" i="22"/>
  <c r="AE88" i="22"/>
  <c r="AE97" i="22"/>
  <c r="AE87" i="22"/>
  <c r="AE86" i="22"/>
  <c r="AE99" i="22"/>
  <c r="AE91" i="22"/>
  <c r="AE89" i="22"/>
  <c r="AE88" i="31"/>
  <c r="AE86" i="31"/>
  <c r="AE11" i="14"/>
  <c r="AE89" i="31"/>
  <c r="AE93" i="31"/>
  <c r="AE96" i="22"/>
  <c r="AE95" i="31"/>
  <c r="AE87" i="31"/>
  <c r="AE95" i="22"/>
  <c r="AE101" i="31"/>
  <c r="AE90" i="31"/>
  <c r="AD3" i="32"/>
  <c r="AD3" i="33"/>
  <c r="AD3" i="30"/>
  <c r="AD3" i="5"/>
  <c r="AD3" i="35"/>
  <c r="AD3" i="37"/>
  <c r="AD3" i="41"/>
  <c r="AD3" i="31"/>
  <c r="AD3" i="34"/>
  <c r="AD3" i="22"/>
  <c r="AD3" i="26"/>
  <c r="AD3" i="1"/>
  <c r="AD3" i="40"/>
  <c r="AD66" i="40"/>
  <c r="AD107" i="31"/>
  <c r="AD108" i="31" s="1"/>
  <c r="AE105" i="31" s="1"/>
  <c r="AD68" i="40" l="1"/>
  <c r="AD66" i="41"/>
  <c r="AE102" i="31"/>
  <c r="AE102" i="22"/>
  <c r="AE12" i="14"/>
  <c r="AE14" i="14"/>
  <c r="AE3" i="14"/>
  <c r="AE13" i="14"/>
  <c r="AE107" i="22" l="1"/>
  <c r="AE108" i="22" s="1"/>
  <c r="AF105" i="22" s="1"/>
  <c r="AE66" i="26"/>
  <c r="AE68" i="26" s="1"/>
  <c r="AE72" i="26" s="1"/>
  <c r="AE3" i="1"/>
  <c r="AE3" i="34"/>
  <c r="AE3" i="31"/>
  <c r="AE3" i="35"/>
  <c r="AE3" i="37"/>
  <c r="AE3" i="41"/>
  <c r="AE3" i="26"/>
  <c r="AE3" i="22"/>
  <c r="AE3" i="30"/>
  <c r="AE3" i="33"/>
  <c r="AE3" i="32"/>
  <c r="AE3" i="5"/>
  <c r="AE3" i="40"/>
  <c r="AE107" i="31"/>
  <c r="AE108" i="31" s="1"/>
  <c r="AF105" i="31" s="1"/>
  <c r="AE66" i="40"/>
  <c r="AF98" i="31"/>
  <c r="AF100" i="22"/>
  <c r="AF97" i="31"/>
  <c r="AF11" i="14"/>
  <c r="AF93" i="22"/>
  <c r="AF100" i="31"/>
  <c r="AF92" i="22"/>
  <c r="AF97" i="22"/>
  <c r="AF93" i="31"/>
  <c r="AF90" i="22"/>
  <c r="AF96" i="31"/>
  <c r="AF94" i="22"/>
  <c r="AF95" i="22"/>
  <c r="AF99" i="22"/>
  <c r="AF89" i="22"/>
  <c r="AF99" i="31"/>
  <c r="AF98" i="22"/>
  <c r="AF95" i="31"/>
  <c r="AF94" i="31"/>
  <c r="AF92" i="31"/>
  <c r="AF101" i="22"/>
  <c r="AF87" i="22"/>
  <c r="AF101" i="31"/>
  <c r="AF88" i="31"/>
  <c r="AF96" i="22"/>
  <c r="AF91" i="31"/>
  <c r="AF88" i="22"/>
  <c r="AF86" i="31"/>
  <c r="AF89" i="31"/>
  <c r="AF91" i="22"/>
  <c r="AF90" i="31"/>
  <c r="AF87" i="31"/>
  <c r="AF86" i="22"/>
  <c r="AD72" i="40"/>
  <c r="AD72" i="41" s="1"/>
  <c r="AD68" i="41"/>
  <c r="AF102" i="31" l="1"/>
  <c r="AF102" i="22"/>
  <c r="AF12" i="14"/>
  <c r="AF14" i="14"/>
  <c r="AF3" i="14"/>
  <c r="AF13" i="14"/>
  <c r="AE68" i="40"/>
  <c r="AE66" i="41"/>
  <c r="AG100" i="31" l="1"/>
  <c r="AG100" i="22"/>
  <c r="AG86" i="22"/>
  <c r="AG87" i="22"/>
  <c r="AG101" i="31"/>
  <c r="AG98" i="22"/>
  <c r="AG97" i="22"/>
  <c r="AG93" i="31"/>
  <c r="AG91" i="22"/>
  <c r="AG98" i="31"/>
  <c r="AG96" i="22"/>
  <c r="AG88" i="22"/>
  <c r="AG101" i="22"/>
  <c r="AG87" i="31"/>
  <c r="AG95" i="22"/>
  <c r="AG92" i="31"/>
  <c r="AG86" i="31"/>
  <c r="AG90" i="31"/>
  <c r="AG89" i="22"/>
  <c r="AG94" i="31"/>
  <c r="AG93" i="22"/>
  <c r="AG90" i="22"/>
  <c r="AG99" i="22"/>
  <c r="AG92" i="22"/>
  <c r="AG96" i="31"/>
  <c r="AG97" i="31"/>
  <c r="AG11" i="14"/>
  <c r="AG94" i="22"/>
  <c r="AG88" i="31"/>
  <c r="AG95" i="31"/>
  <c r="AG99" i="31"/>
  <c r="AG89" i="31"/>
  <c r="AG91" i="31"/>
  <c r="AF66" i="26"/>
  <c r="AF68" i="26" s="1"/>
  <c r="AF72" i="26" s="1"/>
  <c r="AF107" i="22"/>
  <c r="AF108" i="22" s="1"/>
  <c r="AG105" i="22" s="1"/>
  <c r="AE72" i="40"/>
  <c r="AE72" i="41" s="1"/>
  <c r="AE68" i="41"/>
  <c r="AF3" i="34"/>
  <c r="AF3" i="5"/>
  <c r="AF3" i="32"/>
  <c r="AF3" i="1"/>
  <c r="AF3" i="22"/>
  <c r="AF3" i="33"/>
  <c r="AF3" i="40"/>
  <c r="AF3" i="35"/>
  <c r="AF3" i="37"/>
  <c r="AF3" i="31"/>
  <c r="AF3" i="30"/>
  <c r="AF3" i="41"/>
  <c r="AF3" i="26"/>
  <c r="AF107" i="31"/>
  <c r="AF108" i="31" s="1"/>
  <c r="AG105" i="31" s="1"/>
  <c r="AF66" i="40"/>
  <c r="AF68" i="40" l="1"/>
  <c r="AF66" i="41"/>
  <c r="AG14" i="14"/>
  <c r="AG12" i="14"/>
  <c r="AG3" i="14"/>
  <c r="AG13" i="14"/>
  <c r="AG102" i="22"/>
  <c r="AG102" i="31"/>
  <c r="AH94" i="31" l="1"/>
  <c r="AH100" i="31"/>
  <c r="AH96" i="31"/>
  <c r="AH99" i="31"/>
  <c r="AH92" i="22"/>
  <c r="AH95" i="22"/>
  <c r="AH97" i="22"/>
  <c r="AH97" i="31"/>
  <c r="AH86" i="31"/>
  <c r="AH91" i="31"/>
  <c r="AH98" i="31"/>
  <c r="AH99" i="22"/>
  <c r="AH101" i="22"/>
  <c r="AH98" i="22"/>
  <c r="AH96" i="22"/>
  <c r="AH89" i="22"/>
  <c r="AH90" i="22"/>
  <c r="AH89" i="31"/>
  <c r="AH90" i="31"/>
  <c r="AH93" i="22"/>
  <c r="AH86" i="22"/>
  <c r="AH91" i="22"/>
  <c r="AH88" i="31"/>
  <c r="AH11" i="14"/>
  <c r="AH92" i="31"/>
  <c r="AH101" i="31"/>
  <c r="AH95" i="31"/>
  <c r="AH100" i="22"/>
  <c r="AH93" i="31"/>
  <c r="AH87" i="22"/>
  <c r="AH94" i="22"/>
  <c r="AH87" i="31"/>
  <c r="AH88" i="22"/>
  <c r="AG107" i="22"/>
  <c r="AG108" i="22" s="1"/>
  <c r="AH105" i="22" s="1"/>
  <c r="AG66" i="26"/>
  <c r="AG68" i="26" s="1"/>
  <c r="AG72" i="26" s="1"/>
  <c r="AG66" i="40"/>
  <c r="AG107" i="31"/>
  <c r="AG108" i="31" s="1"/>
  <c r="AH105" i="31" s="1"/>
  <c r="AG3" i="37"/>
  <c r="AG3" i="30"/>
  <c r="AG3" i="26"/>
  <c r="AG3" i="33"/>
  <c r="AG3" i="35"/>
  <c r="AG3" i="41"/>
  <c r="AG3" i="5"/>
  <c r="AG3" i="32"/>
  <c r="AG3" i="40"/>
  <c r="AG3" i="31"/>
  <c r="AG3" i="1"/>
  <c r="AG3" i="22"/>
  <c r="AG3" i="34"/>
  <c r="AF72" i="40"/>
  <c r="AF72" i="41" s="1"/>
  <c r="AF68" i="41"/>
  <c r="AG68" i="40" l="1"/>
  <c r="AG66" i="41"/>
  <c r="AH14" i="14"/>
  <c r="AH3" i="14"/>
  <c r="AH12" i="14"/>
  <c r="AH13" i="14"/>
  <c r="AH102" i="22"/>
  <c r="AH102" i="31"/>
  <c r="AH3" i="40" l="1"/>
  <c r="AH3" i="26"/>
  <c r="AH3" i="32"/>
  <c r="AH3" i="1"/>
  <c r="AH3" i="31"/>
  <c r="AH3" i="34"/>
  <c r="AH3" i="30"/>
  <c r="AH3" i="33"/>
  <c r="AH3" i="37"/>
  <c r="AH3" i="22"/>
  <c r="AH3" i="5"/>
  <c r="AH3" i="41"/>
  <c r="AH3" i="35"/>
  <c r="AH107" i="22"/>
  <c r="AH108" i="22" s="1"/>
  <c r="AI105" i="22" s="1"/>
  <c r="AH66" i="26"/>
  <c r="AH68" i="26" s="1"/>
  <c r="AH72" i="26" s="1"/>
  <c r="AH107" i="31"/>
  <c r="AH108" i="31" s="1"/>
  <c r="AI105" i="31" s="1"/>
  <c r="AH66" i="40"/>
  <c r="AI96" i="22"/>
  <c r="AI101" i="22"/>
  <c r="AI91" i="31"/>
  <c r="AI88" i="31"/>
  <c r="AI90" i="31"/>
  <c r="AI89" i="22"/>
  <c r="AI95" i="22"/>
  <c r="AI93" i="22"/>
  <c r="AI90" i="22"/>
  <c r="AI98" i="22"/>
  <c r="AI94" i="22"/>
  <c r="AI93" i="31"/>
  <c r="AI87" i="22"/>
  <c r="AI92" i="22"/>
  <c r="AI100" i="31"/>
  <c r="AI11" i="14"/>
  <c r="AI89" i="31"/>
  <c r="AI100" i="22"/>
  <c r="AI94" i="31"/>
  <c r="AI91" i="22"/>
  <c r="AI98" i="31"/>
  <c r="AI92" i="31"/>
  <c r="AI96" i="31"/>
  <c r="AI88" i="22"/>
  <c r="AI97" i="22"/>
  <c r="AI99" i="22"/>
  <c r="AI87" i="31"/>
  <c r="AI99" i="31"/>
  <c r="AI86" i="31"/>
  <c r="AI97" i="31"/>
  <c r="AI86" i="22"/>
  <c r="AI101" i="31"/>
  <c r="AI95" i="31"/>
  <c r="AG68" i="41"/>
  <c r="AG72" i="40"/>
  <c r="AG72" i="41" s="1"/>
  <c r="AI102" i="22" l="1"/>
  <c r="AI66" i="26" s="1"/>
  <c r="AI68" i="26" s="1"/>
  <c r="AI72" i="26" s="1"/>
  <c r="AI102" i="31"/>
  <c r="AI3" i="14"/>
  <c r="AI14" i="14"/>
  <c r="AI12" i="14"/>
  <c r="AI13" i="14"/>
  <c r="AH66" i="41"/>
  <c r="AH68" i="40"/>
  <c r="AI107" i="22" l="1"/>
  <c r="AI108" i="22" s="1"/>
  <c r="AJ105" i="22" s="1"/>
  <c r="AI66" i="40"/>
  <c r="AI107" i="31"/>
  <c r="AI108" i="31" s="1"/>
  <c r="AJ105" i="31" s="1"/>
  <c r="AI3" i="5"/>
  <c r="AI3" i="33"/>
  <c r="AI3" i="37"/>
  <c r="AI3" i="1"/>
  <c r="AI3" i="35"/>
  <c r="AI3" i="34"/>
  <c r="AI3" i="31"/>
  <c r="AI3" i="26"/>
  <c r="AI3" i="22"/>
  <c r="AI3" i="41"/>
  <c r="AI3" i="40"/>
  <c r="AI3" i="30"/>
  <c r="AI3" i="32"/>
  <c r="AH68" i="41"/>
  <c r="AH72" i="40"/>
  <c r="AH72" i="41" s="1"/>
  <c r="AJ97" i="31"/>
  <c r="AJ95" i="22"/>
  <c r="AJ93" i="22"/>
  <c r="AJ89" i="22"/>
  <c r="AJ94" i="31"/>
  <c r="AJ87" i="31"/>
  <c r="AJ11" i="14"/>
  <c r="AJ97" i="22"/>
  <c r="AJ90" i="22"/>
  <c r="AJ86" i="31"/>
  <c r="AJ100" i="22"/>
  <c r="AJ91" i="31"/>
  <c r="AJ95" i="31"/>
  <c r="AJ101" i="31"/>
  <c r="AJ90" i="31"/>
  <c r="AJ98" i="31"/>
  <c r="AJ92" i="22"/>
  <c r="AJ96" i="22"/>
  <c r="AJ91" i="22"/>
  <c r="AJ92" i="31"/>
  <c r="AJ88" i="22"/>
  <c r="AJ94" i="22"/>
  <c r="AJ88" i="31"/>
  <c r="AJ87" i="22"/>
  <c r="AJ93" i="31"/>
  <c r="AJ98" i="22"/>
  <c r="AJ89" i="31"/>
  <c r="AJ96" i="31"/>
  <c r="AJ100" i="31"/>
  <c r="AJ86" i="22"/>
  <c r="AJ99" i="22"/>
  <c r="AJ101" i="22"/>
  <c r="AJ99" i="31"/>
  <c r="AJ12" i="14" l="1"/>
  <c r="AJ3" i="14"/>
  <c r="AJ14" i="14"/>
  <c r="AJ13" i="14"/>
  <c r="AJ102" i="31"/>
  <c r="AJ102" i="22"/>
  <c r="AI68" i="40"/>
  <c r="AI66" i="41"/>
  <c r="AJ107" i="22" l="1"/>
  <c r="AJ108" i="22" s="1"/>
  <c r="AK105" i="22" s="1"/>
  <c r="AJ66" i="26"/>
  <c r="AJ68" i="26" s="1"/>
  <c r="AJ72" i="26" s="1"/>
  <c r="AI68" i="41"/>
  <c r="AI72" i="40"/>
  <c r="AI72" i="41" s="1"/>
  <c r="AJ107" i="31"/>
  <c r="AJ108" i="31" s="1"/>
  <c r="AK105" i="31" s="1"/>
  <c r="AJ66" i="40"/>
  <c r="AJ3" i="1"/>
  <c r="AJ3" i="34"/>
  <c r="AJ3" i="35"/>
  <c r="AJ3" i="37"/>
  <c r="AJ3" i="5"/>
  <c r="AJ3" i="31"/>
  <c r="AJ3" i="40"/>
  <c r="AJ3" i="32"/>
  <c r="AJ3" i="30"/>
  <c r="AJ3" i="41"/>
  <c r="AJ3" i="33"/>
  <c r="AJ3" i="22"/>
  <c r="AJ3" i="26"/>
  <c r="AK87" i="31"/>
  <c r="AK11" i="14"/>
  <c r="AK91" i="31"/>
  <c r="AK94" i="22"/>
  <c r="AK99" i="22"/>
  <c r="AK92" i="22"/>
  <c r="AK90" i="22"/>
  <c r="AK100" i="31"/>
  <c r="AK101" i="22"/>
  <c r="AK92" i="31"/>
  <c r="AK89" i="22"/>
  <c r="AK96" i="22"/>
  <c r="AK86" i="22"/>
  <c r="AK99" i="31"/>
  <c r="AK98" i="22"/>
  <c r="AK93" i="22"/>
  <c r="AK89" i="31"/>
  <c r="AK87" i="22"/>
  <c r="AK88" i="31"/>
  <c r="AK96" i="31"/>
  <c r="AK97" i="31"/>
  <c r="AK98" i="31"/>
  <c r="AK100" i="22"/>
  <c r="AK91" i="22"/>
  <c r="AK101" i="31"/>
  <c r="AK90" i="31"/>
  <c r="AK86" i="31"/>
  <c r="AK95" i="22"/>
  <c r="AK94" i="31"/>
  <c r="AK93" i="31"/>
  <c r="AK88" i="22"/>
  <c r="AK95" i="31"/>
  <c r="AK97" i="22"/>
  <c r="AK102" i="22" l="1"/>
  <c r="AK102" i="31"/>
  <c r="AJ68" i="40"/>
  <c r="AJ66" i="41"/>
  <c r="AK12" i="14"/>
  <c r="AK3" i="14"/>
  <c r="AK14" i="14"/>
  <c r="AK13" i="14"/>
  <c r="AJ68" i="41" l="1"/>
  <c r="AJ72" i="40"/>
  <c r="AJ72" i="41" s="1"/>
  <c r="AK3" i="5"/>
  <c r="AK3" i="32"/>
  <c r="AK3" i="37"/>
  <c r="AK3" i="30"/>
  <c r="AK3" i="34"/>
  <c r="AK3" i="40"/>
  <c r="AK3" i="31"/>
  <c r="AK3" i="1"/>
  <c r="AK3" i="22"/>
  <c r="AK3" i="41"/>
  <c r="AK3" i="26"/>
  <c r="AK3" i="35"/>
  <c r="AK3" i="33"/>
  <c r="AK107" i="31"/>
  <c r="AK108" i="31" s="1"/>
  <c r="AL105" i="31" s="1"/>
  <c r="AK66" i="40"/>
  <c r="AL100" i="31"/>
  <c r="AL97" i="22"/>
  <c r="AL87" i="22"/>
  <c r="AL89" i="31"/>
  <c r="AL88" i="22"/>
  <c r="AL92" i="22"/>
  <c r="AL90" i="31"/>
  <c r="AL96" i="31"/>
  <c r="AL98" i="22"/>
  <c r="AL98" i="31"/>
  <c r="AL88" i="31"/>
  <c r="AL94" i="22"/>
  <c r="AL95" i="31"/>
  <c r="AL96" i="22"/>
  <c r="AL89" i="22"/>
  <c r="AL91" i="22"/>
  <c r="AL91" i="31"/>
  <c r="AL86" i="22"/>
  <c r="AL92" i="31"/>
  <c r="AL101" i="31"/>
  <c r="AL99" i="22"/>
  <c r="AL90" i="22"/>
  <c r="AL93" i="31"/>
  <c r="AL95" i="22"/>
  <c r="AL94" i="31"/>
  <c r="AL93" i="22"/>
  <c r="AL11" i="14"/>
  <c r="AL101" i="22"/>
  <c r="AL87" i="31"/>
  <c r="AL97" i="31"/>
  <c r="AL100" i="22"/>
  <c r="AL99" i="31"/>
  <c r="AL86" i="31"/>
  <c r="AK107" i="22"/>
  <c r="AK108" i="22" s="1"/>
  <c r="AL105" i="22" s="1"/>
  <c r="AK66" i="26"/>
  <c r="AK68" i="26" s="1"/>
  <c r="AK72" i="26" s="1"/>
  <c r="AL14" i="14" l="1"/>
  <c r="AL12" i="14"/>
  <c r="AL3" i="14"/>
  <c r="AL13" i="14"/>
  <c r="AL102" i="22"/>
  <c r="AL102" i="31"/>
  <c r="AK68" i="40"/>
  <c r="AK66" i="41"/>
  <c r="AK68" i="41" l="1"/>
  <c r="AK72" i="40"/>
  <c r="AK72" i="41" s="1"/>
  <c r="AL66" i="40"/>
  <c r="AL107" i="31"/>
  <c r="AL108" i="31" s="1"/>
  <c r="AM105" i="31" s="1"/>
  <c r="AL3" i="41"/>
  <c r="AL3" i="22"/>
  <c r="AL3" i="1"/>
  <c r="AL3" i="5"/>
  <c r="AL3" i="31"/>
  <c r="AL3" i="34"/>
  <c r="AL3" i="37"/>
  <c r="AL3" i="32"/>
  <c r="AL3" i="35"/>
  <c r="AL3" i="40"/>
  <c r="AL3" i="30"/>
  <c r="AL3" i="26"/>
  <c r="AL3" i="33"/>
  <c r="AL107" i="22"/>
  <c r="AL108" i="22" s="1"/>
  <c r="AM105" i="22" s="1"/>
  <c r="AL66" i="26"/>
  <c r="AL68" i="26" s="1"/>
  <c r="AL72" i="26" s="1"/>
  <c r="AM91" i="31"/>
  <c r="AM93" i="22"/>
  <c r="AM90" i="31"/>
  <c r="AM96" i="22"/>
  <c r="AM91" i="22"/>
  <c r="AM101" i="22"/>
  <c r="AM100" i="22"/>
  <c r="AM90" i="22"/>
  <c r="AM87" i="31"/>
  <c r="AM99" i="22"/>
  <c r="AM92" i="22"/>
  <c r="AM95" i="22"/>
  <c r="AM96" i="31"/>
  <c r="AM93" i="31"/>
  <c r="AM89" i="22"/>
  <c r="AM87" i="22"/>
  <c r="AM88" i="22"/>
  <c r="AM100" i="31"/>
  <c r="AM98" i="22"/>
  <c r="AM94" i="31"/>
  <c r="AM86" i="22"/>
  <c r="AM92" i="31"/>
  <c r="AM99" i="31"/>
  <c r="AM88" i="31"/>
  <c r="AM11" i="14"/>
  <c r="AM101" i="31"/>
  <c r="AM86" i="31"/>
  <c r="AM95" i="31"/>
  <c r="AM97" i="31"/>
  <c r="AM98" i="31"/>
  <c r="AM97" i="22"/>
  <c r="AM94" i="22"/>
  <c r="AM89" i="31"/>
  <c r="AM102" i="22" l="1"/>
  <c r="AM107" i="22" s="1"/>
  <c r="AM108" i="22" s="1"/>
  <c r="AN105" i="22" s="1"/>
  <c r="AL66" i="41"/>
  <c r="AL68" i="40"/>
  <c r="AM102" i="31"/>
  <c r="AM12" i="14"/>
  <c r="AM3" i="14"/>
  <c r="AM14" i="14"/>
  <c r="AM13" i="14"/>
  <c r="AM66" i="26" l="1"/>
  <c r="AM68" i="26" s="1"/>
  <c r="AM72" i="26" s="1"/>
  <c r="AM3" i="1"/>
  <c r="AM3" i="33"/>
  <c r="AM3" i="22"/>
  <c r="AM3" i="37"/>
  <c r="AM3" i="26"/>
  <c r="AM3" i="41"/>
  <c r="AM3" i="31"/>
  <c r="AM3" i="5"/>
  <c r="AM3" i="30"/>
  <c r="AM3" i="34"/>
  <c r="AM3" i="35"/>
  <c r="AM3" i="40"/>
  <c r="AM3" i="32"/>
  <c r="AN87" i="31"/>
  <c r="AN95" i="22"/>
  <c r="AN91" i="22"/>
  <c r="AN96" i="22"/>
  <c r="AN92" i="31"/>
  <c r="AN92" i="22"/>
  <c r="AN88" i="31"/>
  <c r="AN99" i="22"/>
  <c r="AN98" i="31"/>
  <c r="AN98" i="22"/>
  <c r="AN94" i="22"/>
  <c r="AN90" i="31"/>
  <c r="AN86" i="22"/>
  <c r="AN86" i="31"/>
  <c r="AN89" i="31"/>
  <c r="AN97" i="31"/>
  <c r="AN95" i="31"/>
  <c r="AN96" i="31"/>
  <c r="AN100" i="31"/>
  <c r="AN101" i="22"/>
  <c r="AN97" i="22"/>
  <c r="AN93" i="22"/>
  <c r="AN90" i="22"/>
  <c r="AN99" i="31"/>
  <c r="AN94" i="31"/>
  <c r="AN89" i="22"/>
  <c r="AN88" i="22"/>
  <c r="AN100" i="22"/>
  <c r="AN93" i="31"/>
  <c r="AN91" i="31"/>
  <c r="AN101" i="31"/>
  <c r="AN11" i="14"/>
  <c r="AN87" i="22"/>
  <c r="AL68" i="41"/>
  <c r="AL72" i="40"/>
  <c r="AL72" i="41" s="1"/>
  <c r="AM66" i="40"/>
  <c r="AM107" i="31"/>
  <c r="AM108" i="31" s="1"/>
  <c r="AN105" i="31" s="1"/>
  <c r="AN102" i="31" l="1"/>
  <c r="AN102" i="22"/>
  <c r="AM68" i="40"/>
  <c r="AM66" i="41"/>
  <c r="AN14" i="14"/>
  <c r="AN12" i="14"/>
  <c r="AN3" i="14"/>
  <c r="AN13" i="14"/>
  <c r="AN3" i="33" l="1"/>
  <c r="AN3" i="31"/>
  <c r="AN3" i="5"/>
  <c r="AN3" i="30"/>
  <c r="AN3" i="1"/>
  <c r="AN3" i="26"/>
  <c r="AN3" i="34"/>
  <c r="AN3" i="40"/>
  <c r="AN3" i="37"/>
  <c r="AN3" i="22"/>
  <c r="AN3" i="35"/>
  <c r="AN3" i="41"/>
  <c r="AN3" i="32"/>
  <c r="AM68" i="41"/>
  <c r="AM72" i="40"/>
  <c r="AM72" i="41" s="1"/>
  <c r="AO100" i="31"/>
  <c r="AO89" i="22"/>
  <c r="AO86" i="22"/>
  <c r="AO89" i="31"/>
  <c r="AO88" i="31"/>
  <c r="AO101" i="22"/>
  <c r="AO93" i="22"/>
  <c r="AO93" i="31"/>
  <c r="AO88" i="22"/>
  <c r="AO87" i="22"/>
  <c r="AO95" i="22"/>
  <c r="AO100" i="22"/>
  <c r="AO101" i="31"/>
  <c r="AO91" i="31"/>
  <c r="AO97" i="22"/>
  <c r="AO90" i="31"/>
  <c r="AO96" i="31"/>
  <c r="AO99" i="22"/>
  <c r="AO92" i="31"/>
  <c r="AO11" i="14"/>
  <c r="AO94" i="22"/>
  <c r="AO98" i="31"/>
  <c r="AO96" i="22"/>
  <c r="AO95" i="31"/>
  <c r="AO86" i="31"/>
  <c r="AO99" i="31"/>
  <c r="AO98" i="22"/>
  <c r="AO90" i="22"/>
  <c r="AO92" i="22"/>
  <c r="AO94" i="31"/>
  <c r="AO97" i="31"/>
  <c r="AO91" i="22"/>
  <c r="AO87" i="31"/>
  <c r="AN107" i="22"/>
  <c r="AN108" i="22" s="1"/>
  <c r="AO105" i="22" s="1"/>
  <c r="AN66" i="26"/>
  <c r="AN68" i="26" s="1"/>
  <c r="AN72" i="26" s="1"/>
  <c r="AN107" i="31"/>
  <c r="AN108" i="31" s="1"/>
  <c r="AO105" i="31" s="1"/>
  <c r="AN66" i="40"/>
  <c r="AN68" i="40" l="1"/>
  <c r="AN66" i="41"/>
  <c r="AO3" i="14"/>
  <c r="AO14" i="14"/>
  <c r="AO12" i="14"/>
  <c r="AO13" i="14"/>
  <c r="AO102" i="22"/>
  <c r="AO102" i="31"/>
  <c r="AO3" i="34" l="1"/>
  <c r="AO3" i="35"/>
  <c r="AO3" i="41"/>
  <c r="AO3" i="22"/>
  <c r="AO3" i="5"/>
  <c r="AO3" i="26"/>
  <c r="AO3" i="40"/>
  <c r="AO3" i="30"/>
  <c r="AO3" i="31"/>
  <c r="AO3" i="37"/>
  <c r="AO3" i="1"/>
  <c r="AO3" i="32"/>
  <c r="AO3" i="33"/>
  <c r="AO107" i="22"/>
  <c r="AO108" i="22" s="1"/>
  <c r="AP105" i="22" s="1"/>
  <c r="AO66" i="26"/>
  <c r="AO68" i="26" s="1"/>
  <c r="AO72" i="26" s="1"/>
  <c r="AO66" i="40"/>
  <c r="AO107" i="31"/>
  <c r="AO108" i="31" s="1"/>
  <c r="AP105" i="31" s="1"/>
  <c r="AP88" i="31"/>
  <c r="AP97" i="22"/>
  <c r="AP86" i="22"/>
  <c r="AP87" i="31"/>
  <c r="AP87" i="22"/>
  <c r="AP90" i="31"/>
  <c r="AP88" i="22"/>
  <c r="AP86" i="31"/>
  <c r="AP11" i="14"/>
  <c r="AP100" i="31"/>
  <c r="AP99" i="22"/>
  <c r="AP95" i="22"/>
  <c r="AP92" i="31"/>
  <c r="AP101" i="31"/>
  <c r="AP93" i="31"/>
  <c r="AP101" i="22"/>
  <c r="AP99" i="31"/>
  <c r="AP98" i="31"/>
  <c r="AP100" i="22"/>
  <c r="AP96" i="22"/>
  <c r="AP89" i="31"/>
  <c r="AP90" i="22"/>
  <c r="AP94" i="22"/>
  <c r="AP96" i="31"/>
  <c r="AP98" i="22"/>
  <c r="AP89" i="22"/>
  <c r="AP91" i="22"/>
  <c r="AP95" i="31"/>
  <c r="AP93" i="22"/>
  <c r="AP91" i="31"/>
  <c r="AP97" i="31"/>
  <c r="AP94" i="31"/>
  <c r="AP92" i="22"/>
  <c r="AN68" i="41"/>
  <c r="AN72" i="40"/>
  <c r="AN72" i="41" s="1"/>
  <c r="AO68" i="40" l="1"/>
  <c r="AO66" i="41"/>
  <c r="AP3" i="14"/>
  <c r="AP12" i="14"/>
  <c r="AP14" i="14"/>
  <c r="AP13" i="14"/>
  <c r="AP102" i="22"/>
  <c r="AP102" i="31"/>
  <c r="AP107" i="22" l="1"/>
  <c r="AP108" i="22" s="1"/>
  <c r="AQ105" i="22" s="1"/>
  <c r="AP66" i="26"/>
  <c r="AP68" i="26" s="1"/>
  <c r="AP72" i="26" s="1"/>
  <c r="AP3" i="31"/>
  <c r="AP3" i="35"/>
  <c r="AP3" i="30"/>
  <c r="AP3" i="40"/>
  <c r="AP3" i="34"/>
  <c r="AP3" i="26"/>
  <c r="AP3" i="33"/>
  <c r="AP3" i="22"/>
  <c r="AP3" i="37"/>
  <c r="AP3" i="41"/>
  <c r="AP3" i="32"/>
  <c r="AP3" i="5"/>
  <c r="AP3" i="1"/>
  <c r="AQ100" i="22"/>
  <c r="AQ95" i="22"/>
  <c r="AQ90" i="22"/>
  <c r="AQ97" i="22"/>
  <c r="AQ93" i="22"/>
  <c r="AQ96" i="31"/>
  <c r="AQ91" i="22"/>
  <c r="AQ95" i="31"/>
  <c r="AQ90" i="31"/>
  <c r="AQ96" i="22"/>
  <c r="AQ93" i="31"/>
  <c r="AQ89" i="22"/>
  <c r="AQ92" i="22"/>
  <c r="AQ86" i="31"/>
  <c r="AQ99" i="22"/>
  <c r="AQ101" i="31"/>
  <c r="AQ100" i="31"/>
  <c r="AQ98" i="31"/>
  <c r="AQ88" i="22"/>
  <c r="AQ94" i="31"/>
  <c r="AQ97" i="31"/>
  <c r="AQ91" i="31"/>
  <c r="AQ98" i="22"/>
  <c r="AQ99" i="31"/>
  <c r="AQ101" i="22"/>
  <c r="AQ86" i="22"/>
  <c r="AQ94" i="22"/>
  <c r="AQ11" i="14"/>
  <c r="AQ89" i="31"/>
  <c r="AQ87" i="22"/>
  <c r="AQ92" i="31"/>
  <c r="AQ87" i="31"/>
  <c r="AQ88" i="31"/>
  <c r="AP66" i="40"/>
  <c r="AP107" i="31"/>
  <c r="AP108" i="31" s="1"/>
  <c r="AQ105" i="31" s="1"/>
  <c r="AO72" i="40"/>
  <c r="AO72" i="41" s="1"/>
  <c r="AO68" i="41"/>
  <c r="AQ3" i="14" l="1"/>
  <c r="AQ14" i="14"/>
  <c r="AQ12" i="14"/>
  <c r="AQ13" i="14"/>
  <c r="AP68" i="40"/>
  <c r="AP66" i="41"/>
  <c r="AQ102" i="22"/>
  <c r="AQ102" i="31"/>
  <c r="AQ66" i="26" l="1"/>
  <c r="AQ68" i="26" s="1"/>
  <c r="AQ72" i="26" s="1"/>
  <c r="AQ107" i="22"/>
  <c r="AQ108" i="22" s="1"/>
  <c r="AR105" i="22" s="1"/>
  <c r="AR88" i="31"/>
  <c r="AR97" i="22"/>
  <c r="AR100" i="22"/>
  <c r="AR86" i="22"/>
  <c r="AR99" i="22"/>
  <c r="AR94" i="31"/>
  <c r="AR93" i="31"/>
  <c r="AR94" i="22"/>
  <c r="AR92" i="31"/>
  <c r="AR99" i="31"/>
  <c r="AR89" i="31"/>
  <c r="AR95" i="31"/>
  <c r="AR89" i="22"/>
  <c r="AR91" i="31"/>
  <c r="AR93" i="22"/>
  <c r="AR86" i="31"/>
  <c r="AR95" i="22"/>
  <c r="AR87" i="22"/>
  <c r="AR90" i="31"/>
  <c r="AR96" i="22"/>
  <c r="AR98" i="22"/>
  <c r="AR92" i="22"/>
  <c r="AR100" i="31"/>
  <c r="AR90" i="22"/>
  <c r="AR96" i="31"/>
  <c r="AR91" i="22"/>
  <c r="AR97" i="31"/>
  <c r="AR101" i="22"/>
  <c r="AR11" i="14"/>
  <c r="AR101" i="31"/>
  <c r="AR88" i="22"/>
  <c r="AR87" i="31"/>
  <c r="AR98" i="31"/>
  <c r="AP68" i="41"/>
  <c r="AP72" i="40"/>
  <c r="AP72" i="41" s="1"/>
  <c r="AQ107" i="31"/>
  <c r="AQ108" i="31" s="1"/>
  <c r="AR105" i="31" s="1"/>
  <c r="AQ66" i="40"/>
  <c r="AQ3" i="41"/>
  <c r="AQ3" i="32"/>
  <c r="AQ3" i="40"/>
  <c r="AQ3" i="33"/>
  <c r="AQ3" i="34"/>
  <c r="AQ3" i="5"/>
  <c r="AQ3" i="1"/>
  <c r="AQ3" i="26"/>
  <c r="AQ3" i="22"/>
  <c r="AQ3" i="30"/>
  <c r="AQ3" i="37"/>
  <c r="AQ3" i="31"/>
  <c r="AQ3" i="35"/>
  <c r="AQ68" i="40" l="1"/>
  <c r="AQ66" i="41"/>
  <c r="AR12" i="14"/>
  <c r="AR14" i="14"/>
  <c r="AR3" i="14"/>
  <c r="AR13" i="14"/>
  <c r="AR102" i="31"/>
  <c r="AR102" i="22"/>
  <c r="AS86" i="31" l="1"/>
  <c r="AS90" i="22"/>
  <c r="AS94" i="31"/>
  <c r="AS91" i="31"/>
  <c r="AS89" i="22"/>
  <c r="AS99" i="22"/>
  <c r="AS88" i="31"/>
  <c r="AS87" i="31"/>
  <c r="AS11" i="14"/>
  <c r="AS97" i="31"/>
  <c r="AS91" i="22"/>
  <c r="AS87" i="22"/>
  <c r="AS88" i="22"/>
  <c r="AS101" i="31"/>
  <c r="AS97" i="22"/>
  <c r="AS100" i="31"/>
  <c r="AS99" i="31"/>
  <c r="AS98" i="31"/>
  <c r="AS95" i="22"/>
  <c r="AS86" i="22"/>
  <c r="AS89" i="31"/>
  <c r="AS92" i="31"/>
  <c r="AS92" i="22"/>
  <c r="AS94" i="22"/>
  <c r="AS93" i="31"/>
  <c r="AS93" i="22"/>
  <c r="AS96" i="22"/>
  <c r="AS100" i="22"/>
  <c r="AS101" i="22"/>
  <c r="AS90" i="31"/>
  <c r="AS95" i="31"/>
  <c r="AS98" i="22"/>
  <c r="AS96" i="31"/>
  <c r="AR107" i="31"/>
  <c r="AR108" i="31" s="1"/>
  <c r="AS105" i="31" s="1"/>
  <c r="AR66" i="40"/>
  <c r="AR107" i="22"/>
  <c r="AR108" i="22" s="1"/>
  <c r="AS105" i="22" s="1"/>
  <c r="AR66" i="26"/>
  <c r="AR68" i="26" s="1"/>
  <c r="AR72" i="26" s="1"/>
  <c r="AR3" i="33"/>
  <c r="AR3" i="32"/>
  <c r="AR3" i="40"/>
  <c r="AR3" i="26"/>
  <c r="AR3" i="34"/>
  <c r="AR3" i="41"/>
  <c r="AR3" i="22"/>
  <c r="AR3" i="30"/>
  <c r="AR3" i="1"/>
  <c r="AR3" i="31"/>
  <c r="AR3" i="5"/>
  <c r="AR3" i="35"/>
  <c r="AR3" i="37"/>
  <c r="AQ68" i="41"/>
  <c r="AQ72" i="40"/>
  <c r="AQ72" i="41" s="1"/>
  <c r="AS102" i="22" l="1"/>
  <c r="AR68" i="40"/>
  <c r="AR66" i="41"/>
  <c r="AS3" i="14"/>
  <c r="AS12" i="14"/>
  <c r="AS14" i="14"/>
  <c r="AS13" i="14"/>
  <c r="AS102" i="31"/>
  <c r="AS3" i="30" l="1"/>
  <c r="AS3" i="37"/>
  <c r="AS3" i="5"/>
  <c r="AS3" i="35"/>
  <c r="AS3" i="26"/>
  <c r="AS3" i="1"/>
  <c r="AS3" i="32"/>
  <c r="AS3" i="40"/>
  <c r="AS3" i="31"/>
  <c r="AS3" i="34"/>
  <c r="AS3" i="33"/>
  <c r="AS3" i="41"/>
  <c r="AS3" i="22"/>
  <c r="AR68" i="41"/>
  <c r="AR72" i="40"/>
  <c r="AR72" i="41" s="1"/>
  <c r="AS107" i="31"/>
  <c r="AS108" i="31" s="1"/>
  <c r="AT105" i="31" s="1"/>
  <c r="AS66" i="40"/>
  <c r="AT93" i="31"/>
  <c r="AT90" i="31"/>
  <c r="AT100" i="31"/>
  <c r="AT99" i="31"/>
  <c r="AT89" i="22"/>
  <c r="AT90" i="22"/>
  <c r="AT98" i="22"/>
  <c r="AT98" i="31"/>
  <c r="AT96" i="22"/>
  <c r="AT99" i="22"/>
  <c r="AT88" i="22"/>
  <c r="AT91" i="31"/>
  <c r="AT96" i="31"/>
  <c r="AT88" i="31"/>
  <c r="AT95" i="22"/>
  <c r="AT11" i="14"/>
  <c r="AT92" i="22"/>
  <c r="AT86" i="22"/>
  <c r="AT94" i="22"/>
  <c r="AT95" i="31"/>
  <c r="AT97" i="22"/>
  <c r="AT94" i="31"/>
  <c r="AT93" i="22"/>
  <c r="AT101" i="31"/>
  <c r="AT86" i="31"/>
  <c r="AT101" i="22"/>
  <c r="AT89" i="31"/>
  <c r="AT97" i="31"/>
  <c r="AT92" i="31"/>
  <c r="AT91" i="22"/>
  <c r="AT100" i="22"/>
  <c r="AT87" i="22"/>
  <c r="AT87" i="31"/>
  <c r="AS107" i="22"/>
  <c r="AS108" i="22" s="1"/>
  <c r="AT105" i="22" s="1"/>
  <c r="AS66" i="26"/>
  <c r="AS68" i="26" s="1"/>
  <c r="AS72" i="26" s="1"/>
  <c r="AT102" i="22" l="1"/>
  <c r="AT102" i="31"/>
  <c r="AT3" i="14"/>
  <c r="AT14" i="14"/>
  <c r="AT12" i="14"/>
  <c r="AT13" i="14"/>
  <c r="AS66" i="41"/>
  <c r="AS68" i="40"/>
  <c r="AT3" i="35" l="1"/>
  <c r="AT3" i="40"/>
  <c r="AT3" i="22"/>
  <c r="AT3" i="5"/>
  <c r="AT3" i="26"/>
  <c r="AT3" i="34"/>
  <c r="AT3" i="1"/>
  <c r="AT3" i="37"/>
  <c r="AT3" i="32"/>
  <c r="AT3" i="41"/>
  <c r="AT3" i="31"/>
  <c r="AT3" i="30"/>
  <c r="AT3" i="33"/>
  <c r="AT66" i="40"/>
  <c r="AT107" i="31"/>
  <c r="AT108" i="31" s="1"/>
  <c r="AU105" i="31" s="1"/>
  <c r="AS72" i="40"/>
  <c r="AS72" i="41" s="1"/>
  <c r="AS68" i="41"/>
  <c r="AU88" i="22"/>
  <c r="AU97" i="31"/>
  <c r="AU96" i="31"/>
  <c r="AU86" i="22"/>
  <c r="AU101" i="22"/>
  <c r="AU88" i="31"/>
  <c r="AU91" i="31"/>
  <c r="AU94" i="31"/>
  <c r="AU95" i="22"/>
  <c r="AU95" i="31"/>
  <c r="AU87" i="31"/>
  <c r="AU93" i="22"/>
  <c r="AU98" i="31"/>
  <c r="AU99" i="31"/>
  <c r="AU11" i="14"/>
  <c r="AU99" i="22"/>
  <c r="AU89" i="22"/>
  <c r="AU87" i="22"/>
  <c r="AU96" i="22"/>
  <c r="AU89" i="31"/>
  <c r="AU100" i="22"/>
  <c r="AU94" i="22"/>
  <c r="AU92" i="31"/>
  <c r="AU100" i="31"/>
  <c r="AU92" i="22"/>
  <c r="AU86" i="31"/>
  <c r="AU97" i="22"/>
  <c r="AU101" i="31"/>
  <c r="AU90" i="31"/>
  <c r="AU91" i="22"/>
  <c r="AU90" i="22"/>
  <c r="AU98" i="22"/>
  <c r="AU93" i="31"/>
  <c r="AT66" i="26"/>
  <c r="AT68" i="26" s="1"/>
  <c r="AT72" i="26" s="1"/>
  <c r="AT107" i="22"/>
  <c r="AT108" i="22" s="1"/>
  <c r="AU105" i="22" s="1"/>
  <c r="AU102" i="31" l="1"/>
  <c r="AT68" i="40"/>
  <c r="AT66" i="41"/>
  <c r="AU14" i="14"/>
  <c r="AU12" i="14"/>
  <c r="AU3" i="14"/>
  <c r="AU13" i="14"/>
  <c r="AU102" i="22"/>
  <c r="AU3" i="5" l="1"/>
  <c r="AU3" i="1"/>
  <c r="AU3" i="41"/>
  <c r="AU3" i="35"/>
  <c r="AU3" i="30"/>
  <c r="AU3" i="34"/>
  <c r="AU3" i="22"/>
  <c r="AU3" i="31"/>
  <c r="AU3" i="32"/>
  <c r="AU3" i="26"/>
  <c r="AU3" i="37"/>
  <c r="AU3" i="40"/>
  <c r="AU3" i="33"/>
  <c r="AT72" i="40"/>
  <c r="AT72" i="41" s="1"/>
  <c r="AT68" i="41"/>
  <c r="AU66" i="26"/>
  <c r="AU68" i="26" s="1"/>
  <c r="AU72" i="26" s="1"/>
  <c r="AU107" i="22"/>
  <c r="AU108" i="22" s="1"/>
  <c r="AV105" i="22" s="1"/>
  <c r="AV87" i="22"/>
  <c r="AV11" i="14"/>
  <c r="AV99" i="22"/>
  <c r="AV92" i="31"/>
  <c r="AV94" i="31"/>
  <c r="AV91" i="22"/>
  <c r="AV94" i="22"/>
  <c r="AV90" i="22"/>
  <c r="AV89" i="22"/>
  <c r="AV88" i="22"/>
  <c r="AV93" i="31"/>
  <c r="AV90" i="31"/>
  <c r="AV95" i="22"/>
  <c r="AV101" i="31"/>
  <c r="AV96" i="22"/>
  <c r="AV86" i="22"/>
  <c r="AV86" i="31"/>
  <c r="AV98" i="22"/>
  <c r="AV100" i="31"/>
  <c r="AV92" i="22"/>
  <c r="AV89" i="31"/>
  <c r="AV97" i="31"/>
  <c r="AV101" i="22"/>
  <c r="AV99" i="31"/>
  <c r="AV100" i="22"/>
  <c r="AV87" i="31"/>
  <c r="AV91" i="31"/>
  <c r="AV88" i="31"/>
  <c r="AV93" i="22"/>
  <c r="AV96" i="31"/>
  <c r="AV95" i="31"/>
  <c r="AV97" i="22"/>
  <c r="AV98" i="31"/>
  <c r="AU66" i="40"/>
  <c r="AU107" i="31"/>
  <c r="AU108" i="31" s="1"/>
  <c r="AV105" i="31" s="1"/>
  <c r="AU68" i="40" l="1"/>
  <c r="AU66" i="41"/>
  <c r="AV3" i="14"/>
  <c r="AV12" i="14"/>
  <c r="AV14" i="14"/>
  <c r="AV13" i="14"/>
  <c r="AV102" i="31"/>
  <c r="AV102" i="22"/>
  <c r="AV107" i="31" l="1"/>
  <c r="AV108" i="31" s="1"/>
  <c r="AW105" i="31" s="1"/>
  <c r="AV66" i="40"/>
  <c r="AW93" i="31"/>
  <c r="AW97" i="31"/>
  <c r="AW11" i="14"/>
  <c r="AW98" i="22"/>
  <c r="AW94" i="31"/>
  <c r="AW89" i="22"/>
  <c r="AW92" i="31"/>
  <c r="AW101" i="22"/>
  <c r="AW100" i="22"/>
  <c r="AW95" i="31"/>
  <c r="AW90" i="31"/>
  <c r="AW101" i="31"/>
  <c r="AW100" i="31"/>
  <c r="AW89" i="31"/>
  <c r="AW92" i="22"/>
  <c r="AW98" i="31"/>
  <c r="AW91" i="22"/>
  <c r="AW87" i="31"/>
  <c r="AW97" i="22"/>
  <c r="AW90" i="22"/>
  <c r="AW88" i="31"/>
  <c r="AW95" i="22"/>
  <c r="AW86" i="22"/>
  <c r="AW94" i="22"/>
  <c r="AW86" i="31"/>
  <c r="AW93" i="22"/>
  <c r="AW91" i="31"/>
  <c r="AW96" i="31"/>
  <c r="AW96" i="22"/>
  <c r="AW99" i="22"/>
  <c r="AW87" i="22"/>
  <c r="AW88" i="22"/>
  <c r="AW99" i="31"/>
  <c r="AV3" i="22"/>
  <c r="AV3" i="37"/>
  <c r="AV3" i="5"/>
  <c r="AV3" i="33"/>
  <c r="AV3" i="41"/>
  <c r="AV3" i="35"/>
  <c r="AV3" i="31"/>
  <c r="AV3" i="40"/>
  <c r="AV3" i="30"/>
  <c r="AV3" i="1"/>
  <c r="AV3" i="26"/>
  <c r="AV3" i="32"/>
  <c r="AV3" i="34"/>
  <c r="AV66" i="26"/>
  <c r="AV68" i="26" s="1"/>
  <c r="AV72" i="26" s="1"/>
  <c r="AV107" i="22"/>
  <c r="AV108" i="22" s="1"/>
  <c r="AW105" i="22" s="1"/>
  <c r="AU72" i="40"/>
  <c r="AU72" i="41" s="1"/>
  <c r="AU68" i="41"/>
  <c r="AW102" i="31" l="1"/>
  <c r="AV66" i="41"/>
  <c r="AV68" i="40"/>
  <c r="AW102" i="22"/>
  <c r="AW3" i="14"/>
  <c r="AW14" i="14"/>
  <c r="AW12" i="14"/>
  <c r="AW13" i="14"/>
  <c r="AW107" i="22" l="1"/>
  <c r="AW108" i="22" s="1"/>
  <c r="AW66" i="26"/>
  <c r="AW68" i="26" s="1"/>
  <c r="AW72" i="26" s="1"/>
  <c r="AV72" i="40"/>
  <c r="AV72" i="41" s="1"/>
  <c r="AV68" i="41"/>
  <c r="AW3" i="33"/>
  <c r="AW3" i="5"/>
  <c r="AW3" i="30"/>
  <c r="AW3" i="31"/>
  <c r="AW3" i="26"/>
  <c r="AW3" i="34"/>
  <c r="AW3" i="37"/>
  <c r="AW3" i="40"/>
  <c r="AW3" i="35"/>
  <c r="AW3" i="41"/>
  <c r="AW3" i="32"/>
  <c r="AW3" i="22"/>
  <c r="AW3" i="1"/>
  <c r="AW107" i="31"/>
  <c r="AW108" i="31" s="1"/>
  <c r="AW66" i="40"/>
  <c r="AW68" i="40" l="1"/>
  <c r="AW66" i="41"/>
  <c r="AW72" i="40" l="1"/>
  <c r="AW72" i="41" s="1"/>
  <c r="AW68" i="41"/>
</calcChain>
</file>

<file path=xl/sharedStrings.xml><?xml version="1.0" encoding="utf-8"?>
<sst xmlns="http://schemas.openxmlformats.org/spreadsheetml/2006/main" count="1004" uniqueCount="205">
  <si>
    <t>Scenario 1</t>
  </si>
  <si>
    <t>CAPEX</t>
  </si>
  <si>
    <t>Startdatum model</t>
  </si>
  <si>
    <t>datum</t>
  </si>
  <si>
    <t>Beschermde klanten</t>
  </si>
  <si>
    <t>Huishoudelijke abonnees</t>
  </si>
  <si>
    <t>Niet-huishoudelijke abonnees</t>
  </si>
  <si>
    <t>%</t>
  </si>
  <si>
    <t>jaren</t>
  </si>
  <si>
    <t>Watermaatschappij</t>
  </si>
  <si>
    <t>Hoofding tijd</t>
  </si>
  <si>
    <t>Startjaar</t>
  </si>
  <si>
    <t>jaar</t>
  </si>
  <si>
    <t>Einddatum eerste jaar</t>
  </si>
  <si>
    <t>Hoofding</t>
  </si>
  <si>
    <t>Fractie jaar</t>
  </si>
  <si>
    <t>Dagen per jaar</t>
  </si>
  <si>
    <t>dagen</t>
  </si>
  <si>
    <t>Startdatum uitrol BK</t>
  </si>
  <si>
    <t>Dekkingsgraad BK op einddatum</t>
  </si>
  <si>
    <t>Operationele periode BK</t>
  </si>
  <si>
    <t>Startdatum uitrol HA</t>
  </si>
  <si>
    <t>Dekkingsgraad HA op einddatum</t>
  </si>
  <si>
    <t>Operationele periode HA</t>
  </si>
  <si>
    <t>Startdatum uitrol NHA</t>
  </si>
  <si>
    <t>Dekkingsgraad NHA op einddatum</t>
  </si>
  <si>
    <t>Operationele periode NHA</t>
  </si>
  <si>
    <t>Prijs in home display</t>
  </si>
  <si>
    <t>EUR</t>
  </si>
  <si>
    <t>% p.a.</t>
  </si>
  <si>
    <t>Kosten gebruik meetsysteem</t>
  </si>
  <si>
    <t>Energieverbruik</t>
  </si>
  <si>
    <t>Prijs meetsysteem</t>
  </si>
  <si>
    <t>OPEX</t>
  </si>
  <si>
    <t>…</t>
  </si>
  <si>
    <t>Afschrijvingen</t>
  </si>
  <si>
    <t>Installatie in-home displays</t>
  </si>
  <si>
    <t>Installatie meetsystemen</t>
  </si>
  <si>
    <t>Aankoop in-home displays</t>
  </si>
  <si>
    <t>Aankoop datasysteem</t>
  </si>
  <si>
    <t>Installatie datasysteem</t>
  </si>
  <si>
    <t>Aankoop communicatiesysteem</t>
  </si>
  <si>
    <t>Installatie communicatiesysteem</t>
  </si>
  <si>
    <t>Vervangingen</t>
  </si>
  <si>
    <t>Onderhoud meetsystemen</t>
  </si>
  <si>
    <t>Onderhoud in-home displays</t>
  </si>
  <si>
    <t>Onderhoud datasysteem</t>
  </si>
  <si>
    <t>Onderhoud communicatiesysteem</t>
  </si>
  <si>
    <t>Kosten meteropnames (fysiek)</t>
  </si>
  <si>
    <t>Kosten meteruitlezing (digitaal)</t>
  </si>
  <si>
    <t>Netwerkbeheer/dataoverdracht/communicatie</t>
  </si>
  <si>
    <t>Opleidingskosten</t>
  </si>
  <si>
    <t>IT systemen</t>
  </si>
  <si>
    <t>Recyclage kost meetsystemen</t>
  </si>
  <si>
    <t>m³</t>
  </si>
  <si>
    <t>Grootte klantenbestand</t>
  </si>
  <si>
    <t>Communicatie intern</t>
  </si>
  <si>
    <t>Communicatie extern</t>
  </si>
  <si>
    <t>Uitrol en voorbereidingsfase</t>
  </si>
  <si>
    <t>Klantendienst (algemeen, facturatie, meterstand, verhuis, defect, B2B)</t>
  </si>
  <si>
    <t>Onderhoud assets</t>
  </si>
  <si>
    <t>#</t>
  </si>
  <si>
    <t>Kosten waterverlies</t>
  </si>
  <si>
    <t>Resultatenrekening</t>
  </si>
  <si>
    <t>Totale omzet</t>
  </si>
  <si>
    <t>EBITDA</t>
  </si>
  <si>
    <t>EBIT</t>
  </si>
  <si>
    <t>EBT</t>
  </si>
  <si>
    <t>Cash flow</t>
  </si>
  <si>
    <t>Totale inkomsten</t>
  </si>
  <si>
    <t>Operationele cash flow</t>
  </si>
  <si>
    <t>Totale cash flow</t>
  </si>
  <si>
    <t>Index</t>
  </si>
  <si>
    <t>Facturatie en debiteurenbeheer</t>
  </si>
  <si>
    <t>Leidingbreuken en lekdetectie</t>
  </si>
  <si>
    <t>Kosten waterproductie en -levering</t>
  </si>
  <si>
    <t>Fraude</t>
  </si>
  <si>
    <t>Vorstschade</t>
  </si>
  <si>
    <t>Totale CapEx</t>
  </si>
  <si>
    <t>Vast actief</t>
  </si>
  <si>
    <t>Vast actief BEG</t>
  </si>
  <si>
    <t>CapEx</t>
  </si>
  <si>
    <t>Trekking lening</t>
  </si>
  <si>
    <t>Aflossingen lening</t>
  </si>
  <si>
    <t>Interest lening</t>
  </si>
  <si>
    <t>Interest</t>
  </si>
  <si>
    <t>Trekking</t>
  </si>
  <si>
    <t>Financiering</t>
  </si>
  <si>
    <t># jaren</t>
  </si>
  <si>
    <t>Kosten OPEX</t>
  </si>
  <si>
    <t>Uitrolkosten project meetsystemen</t>
  </si>
  <si>
    <t>Kosten watervoorziening</t>
  </si>
  <si>
    <t>Cashflow</t>
  </si>
  <si>
    <t>Cash BEG</t>
  </si>
  <si>
    <t>Cash IN</t>
  </si>
  <si>
    <t>Cash UIT</t>
  </si>
  <si>
    <t>Cash END</t>
  </si>
  <si>
    <t>Kosten uitrol meetsysteem</t>
  </si>
  <si>
    <t>Aflossing</t>
  </si>
  <si>
    <t>Gemeentelijke saneringsbijdrage basistarief</t>
  </si>
  <si>
    <t>Bovengemeentelijke saneringsbijdrage basistarief</t>
  </si>
  <si>
    <t>Gemeentelijke saneringsbijdrage comforttarief</t>
  </si>
  <si>
    <t>Bovengemeentelijke saneringsbijdrage comforttarief</t>
  </si>
  <si>
    <t>Drinkwater verbruik basistarief</t>
  </si>
  <si>
    <t>Drinkwater verbruik comforttarief</t>
  </si>
  <si>
    <t>Opbrengsten</t>
  </si>
  <si>
    <t>Kosten installatie meetsysteem</t>
  </si>
  <si>
    <t>Totale kost installatie meetsysteem</t>
  </si>
  <si>
    <t>Evolutie in waterverbruik</t>
  </si>
  <si>
    <t>Totale kost waterverlies</t>
  </si>
  <si>
    <t>Cash flow beschikaar voor interestbetalingen en aflossingen</t>
  </si>
  <si>
    <t>Aantal</t>
  </si>
  <si>
    <t>Dekkingsgraad slim meetsysteem</t>
  </si>
  <si>
    <t>Inkomsten in home display (kosten gedragen door klant)</t>
  </si>
  <si>
    <t>Einddatum model</t>
  </si>
  <si>
    <t>Berekeningsvlag</t>
  </si>
  <si>
    <t>Recuperatie meetsystemen</t>
  </si>
  <si>
    <t>Einddatum uitrol BK</t>
  </si>
  <si>
    <t>Einddatum uitrol HA</t>
  </si>
  <si>
    <t>Einddatum uitrol NHA</t>
  </si>
  <si>
    <t>vlag</t>
  </si>
  <si>
    <t>Projectinformatie</t>
  </si>
  <si>
    <t>Rekenmodel</t>
  </si>
  <si>
    <t>Beschrijving</t>
  </si>
  <si>
    <t>In oprdacht van:</t>
  </si>
  <si>
    <t>Gemaakt door:</t>
  </si>
  <si>
    <t>Datum:</t>
  </si>
  <si>
    <t xml:space="preserve">KPMG Advisory </t>
  </si>
  <si>
    <t>VMM/WaterRegulator</t>
  </si>
  <si>
    <t>Beschrijving:</t>
  </si>
  <si>
    <t>Structuur tabbladen</t>
  </si>
  <si>
    <t>Input</t>
  </si>
  <si>
    <t>Berekening</t>
  </si>
  <si>
    <t>Output</t>
  </si>
  <si>
    <t>Overzicht</t>
  </si>
  <si>
    <t>Assumpties scen 0</t>
  </si>
  <si>
    <t>Assumpties scen 1</t>
  </si>
  <si>
    <t>Timing</t>
  </si>
  <si>
    <t>Calc scen 0 DWM</t>
  </si>
  <si>
    <t>Calc scen 1 DWM</t>
  </si>
  <si>
    <t>Calc scen 0 BK</t>
  </si>
  <si>
    <t>Calc scen 1 BK</t>
  </si>
  <si>
    <t>Calc scen 0 HA</t>
  </si>
  <si>
    <t>Calc scen 1 HA</t>
  </si>
  <si>
    <t>Calc scen 0 NHA</t>
  </si>
  <si>
    <t>Calc scen 1 NHA</t>
  </si>
  <si>
    <t>Fin stat scen 0</t>
  </si>
  <si>
    <t>Fin stat scen 1</t>
  </si>
  <si>
    <t>Fin stat scen Delta</t>
  </si>
  <si>
    <t>Beschrijving van het model en overzicht tabbladen-structuur</t>
  </si>
  <si>
    <t>Input voor scenario 0 ('Status quo' scenario)</t>
  </si>
  <si>
    <t>Input voor scenario 1 (Gedefinieerd in business case)</t>
  </si>
  <si>
    <t>Berekening van impact op watermaatschappij in geval van scenario 1</t>
  </si>
  <si>
    <t>Berekening van impact op watermaatschappij in geval van scenario 0</t>
  </si>
  <si>
    <t>Berekening van impact op beschermde klanten in geval van scenario 1</t>
  </si>
  <si>
    <t>Berekening van impact op beschermde klanten in geval van scenario 0</t>
  </si>
  <si>
    <t>Berekening van impact op huishoudelijke abonnees in geval van scenario 1</t>
  </si>
  <si>
    <t>Berekening van impact op huishoudelijke abonnees in geval van scenario 0</t>
  </si>
  <si>
    <t>Berekening van impact op niet-huishoudelijke abonnees in geval van scenario 1</t>
  </si>
  <si>
    <t>Berekening van impact op niet-huishoudelijke abonnees in geval van scenario 0</t>
  </si>
  <si>
    <t>Overzicht van financiële impact voor watermaatschappij en klantensegmenten in geval van scenario 0</t>
  </si>
  <si>
    <t>Overzicht van financiële impact voor watermaatschappij en klantensegmenten in geval van scenario 1</t>
  </si>
  <si>
    <t>Vergelijkend overzicht van de impact van scenario 1 t.o.v. scenario 0</t>
  </si>
  <si>
    <t xml:space="preserve">Na validatie van het model door de VMM zal KPMG geen verplichtingen meer hebben tegenover de VMM of eender welke gebruiker van de MS Excel file op het vlak van nazorg of verantwoordelijkheid;
Na validatie van het model door de VMM kan KPMG zich niet verantwoordelijk noch borg stellen naar de VMM of naar eender welke gebruiker van het MS Excel model met betrekking tot de accuraatheid en volledigheid hiervan of van de data die hierin werd opgenomen of hieruit werd afgeleid;
KPMG zal niet aansprakelijk zijn naar de VMM of eender welke andere persoon toe voor enige vorm van verlies of schade (dan wel uitzonderlijk, consequentieel of andere) die direct of indirect het gevolg is van enig gebruik van, onvermogen om te gebruiken of steunen op het MS Excel model of eender welke informatie die hieruit voortkomt of afgeleid wordt.
</t>
  </si>
  <si>
    <t>Inkomsten meetsysteem (kosten gedragen door klant)</t>
  </si>
  <si>
    <t>Waterverlies bij verbruiker</t>
  </si>
  <si>
    <t>Kosten waterverbruik</t>
  </si>
  <si>
    <t>Totaal waterverbruik bij verbruiker</t>
  </si>
  <si>
    <t>Totale kost gebruik meetsysteem</t>
  </si>
  <si>
    <t>Totale kost waterverbruik</t>
  </si>
  <si>
    <t xml:space="preserve">EBT/m³ </t>
  </si>
  <si>
    <t>EUR/m³</t>
  </si>
  <si>
    <t>Aantal klanten in segment</t>
  </si>
  <si>
    <t>Dekkingsgraad in segment</t>
  </si>
  <si>
    <t>Geleverd opbrengend drinkwater</t>
  </si>
  <si>
    <t>Volume geleverd opbrengend water</t>
  </si>
  <si>
    <t>totaal</t>
  </si>
  <si>
    <t>Grootste impact op OPEX, uitrol project (op basis van totale duur)</t>
  </si>
  <si>
    <t>Grootste impact op CAPEX (op basis van totale duur)</t>
  </si>
  <si>
    <t>Selecteren van parameters voor Sensitiviteit</t>
  </si>
  <si>
    <t>Sensitiviteit</t>
  </si>
  <si>
    <t>Overzicht van parameters die de grootste impact hebben in het rekenmodel</t>
  </si>
  <si>
    <t>PROJECTINFORMATIE</t>
  </si>
  <si>
    <t>WATERMAATSCHAPPIJ    //    WATERMAATSCHAPPIJ    //    WATERMAATSCHAPPIJ</t>
  </si>
  <si>
    <t>informatief</t>
  </si>
  <si>
    <t>WATERMAATSCHAPPIJ  //  WATERMAATSCHAPPIJ  //  WATERMAATSCHAPPIJ</t>
  </si>
  <si>
    <t>Grootste impact op CAPEX</t>
  </si>
  <si>
    <t>Grootste impact op OPEX en andere</t>
  </si>
  <si>
    <t>Calc sens</t>
  </si>
  <si>
    <t>Bepaling van parameters met grootste impact</t>
  </si>
  <si>
    <t>afschrijfperiode</t>
  </si>
  <si>
    <t>CAPEX per jaar</t>
  </si>
  <si>
    <t>Drinkwater verbruik vlaktarief</t>
  </si>
  <si>
    <t>Gemeentelijke saneringsbijdrage vlaktarief</t>
  </si>
  <si>
    <t>Bovengemeentelijke saneringsbijdrage vlaktarief</t>
  </si>
  <si>
    <t>Vrijwaring</t>
  </si>
  <si>
    <t>Richtlijnen business case voor nieuwe meetsystemen</t>
  </si>
  <si>
    <t>Rekenmodel ter ondersteuning van business case voor invoering van nieuwe meetsystemen</t>
  </si>
  <si>
    <t>Berekent de juiste timing headers om structuur van andere tabbladen te bepalen</t>
  </si>
  <si>
    <t>BK1</t>
  </si>
  <si>
    <t>HA1</t>
  </si>
  <si>
    <t>NHA1</t>
  </si>
  <si>
    <t>Beschermde klanten 1</t>
  </si>
  <si>
    <t>Huishoudelijke abonnees 1</t>
  </si>
  <si>
    <t>Niet-huishoudelijke abonnees 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</si>
</sst>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quot;€&quot;\ * #,##0.00_ ;_ &quot;€&quot;\ * \-#,##0.00_ ;_ &quot;€&quot;\ * &quot;-&quot;??_ ;_ @_ "/>
    <numFmt numFmtId="164" formatCode="#,##0_);\(#,##0\);&quot;-  &quot;;&quot; &quot;@"/>
    <numFmt numFmtId="165" formatCode="dd\ mmm\ yy_);;&quot;-  &quot;;&quot; &quot;@"/>
    <numFmt numFmtId="166" formatCode="0.00%_);\-0.00%_);&quot;-  &quot;;&quot; &quot;@"/>
    <numFmt numFmtId="167" formatCode="#,##0.000_);\(#,##0.000\);&quot;-  &quot;;&quot; &quot;@"/>
    <numFmt numFmtId="168" formatCode="0%;;&quot;-  &quot;"/>
    <numFmt numFmtId="169" formatCode="#,##0.00000_);\(#,##0.00000\);&quot;-  &quot;;&quot; &quot;@"/>
    <numFmt numFmtId="170"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u/>
      <sz val="10"/>
      <color theme="1"/>
      <name val="Arial"/>
      <family val="2"/>
    </font>
    <font>
      <sz val="10"/>
      <color rgb="FF0000FF"/>
      <name val="Arial"/>
      <family val="2"/>
    </font>
    <font>
      <sz val="10"/>
      <color rgb="FFFF0000"/>
      <name val="Arial"/>
      <family val="2"/>
    </font>
    <font>
      <sz val="10"/>
      <name val="Arial"/>
      <family val="2"/>
    </font>
    <font>
      <sz val="11"/>
      <color theme="0"/>
      <name val="Calibri"/>
      <family val="2"/>
      <scheme val="minor"/>
    </font>
    <font>
      <sz val="11"/>
      <color theme="0" tint="-0.249977111117893"/>
      <name val="Calibri"/>
      <family val="2"/>
      <scheme val="minor"/>
    </font>
    <font>
      <sz val="10"/>
      <color theme="0" tint="-0.249977111117893"/>
      <name val="Arial"/>
      <family val="2"/>
    </font>
    <font>
      <b/>
      <sz val="10"/>
      <name val="Arial"/>
      <family val="2"/>
    </font>
    <font>
      <u/>
      <sz val="10"/>
      <name val="Arial"/>
      <family val="2"/>
    </font>
    <font>
      <i/>
      <sz val="11"/>
      <color theme="4"/>
      <name val="Calibri"/>
      <family val="2"/>
      <scheme val="minor"/>
    </font>
    <font>
      <sz val="11"/>
      <color rgb="FFFF0000"/>
      <name val="Calibri"/>
      <family val="2"/>
      <scheme val="minor"/>
    </font>
    <font>
      <sz val="11"/>
      <color rgb="FF0000FF"/>
      <name val="Calibri"/>
      <family val="2"/>
      <scheme val="minor"/>
    </font>
    <font>
      <i/>
      <sz val="11"/>
      <color rgb="FFFF0000"/>
      <name val="Calibri"/>
      <family val="2"/>
      <scheme val="minor"/>
    </font>
    <font>
      <sz val="10"/>
      <color rgb="FFFFFF00"/>
      <name val="Arial"/>
      <family val="2"/>
    </font>
    <font>
      <b/>
      <sz val="11"/>
      <color rgb="FF0000FF"/>
      <name val="Calibri"/>
      <family val="2"/>
      <scheme val="minor"/>
    </font>
    <font>
      <b/>
      <sz val="14"/>
      <color theme="1"/>
      <name val="Arial"/>
      <family val="2"/>
    </font>
    <font>
      <sz val="12"/>
      <color theme="1"/>
      <name val="Arial"/>
      <family val="2"/>
    </font>
    <font>
      <sz val="11"/>
      <color rgb="FF00338D"/>
      <name val="Arial"/>
      <family val="2"/>
    </font>
    <font>
      <b/>
      <sz val="11"/>
      <color rgb="FF00338D"/>
      <name val="Arial"/>
      <family val="2"/>
    </font>
    <font>
      <sz val="11"/>
      <color theme="1"/>
      <name val="Arial"/>
      <family val="2"/>
    </font>
    <font>
      <b/>
      <sz val="11"/>
      <color theme="1"/>
      <name val="Arial"/>
      <family val="2"/>
    </font>
    <font>
      <sz val="11"/>
      <name val="Calibri"/>
      <family val="2"/>
      <scheme val="minor"/>
    </font>
    <font>
      <b/>
      <sz val="11"/>
      <name val="Calibri"/>
      <family val="2"/>
      <scheme val="minor"/>
    </font>
    <font>
      <b/>
      <u/>
      <sz val="10"/>
      <color theme="1"/>
      <name val="Arial"/>
      <family val="2"/>
    </font>
    <font>
      <b/>
      <sz val="10"/>
      <color rgb="FF0000FF"/>
      <name val="Arial"/>
      <family val="2"/>
    </font>
    <font>
      <b/>
      <u/>
      <sz val="10"/>
      <name val="Arial"/>
      <family val="2"/>
    </font>
    <font>
      <b/>
      <sz val="10"/>
      <color theme="0"/>
      <name val="Arial"/>
      <family val="2"/>
    </font>
    <font>
      <u/>
      <sz val="10"/>
      <color theme="0"/>
      <name val="Arial"/>
      <family val="2"/>
    </font>
    <font>
      <sz val="10"/>
      <color theme="0"/>
      <name val="Arial"/>
      <family val="2"/>
    </font>
    <font>
      <sz val="11"/>
      <color theme="0" tint="-0.499984740745262"/>
      <name val="Calibri"/>
      <family val="2"/>
      <scheme val="minor"/>
    </font>
    <font>
      <i/>
      <sz val="11"/>
      <color theme="0" tint="-0.499984740745262"/>
      <name val="Calibri"/>
      <family val="2"/>
      <scheme val="minor"/>
    </font>
    <font>
      <sz val="10"/>
      <color theme="0" tint="-0.499984740745262"/>
      <name val="Arial"/>
      <family val="2"/>
    </font>
    <font>
      <b/>
      <sz val="11"/>
      <color theme="0" tint="-0.499984740745262"/>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rgb="FFC0C0C0"/>
        <bgColor indexed="64"/>
      </patternFill>
    </fill>
    <fill>
      <patternFill patternType="solid">
        <fgColor rgb="FF00338D"/>
        <bgColor indexed="64"/>
      </patternFill>
    </fill>
  </fills>
  <borders count="5">
    <border>
      <left/>
      <right/>
      <top/>
      <bottom/>
      <diagonal/>
    </border>
    <border>
      <left/>
      <right/>
      <top style="thin">
        <color rgb="FF808080"/>
      </top>
      <bottom style="thin">
        <color rgb="FF808080"/>
      </bottom>
      <diagonal/>
    </border>
    <border>
      <left/>
      <right/>
      <top style="thin">
        <color indexed="64"/>
      </top>
      <bottom style="thin">
        <color indexed="64"/>
      </bottom>
      <diagonal/>
    </border>
    <border>
      <left/>
      <right/>
      <top style="medium">
        <color rgb="FF00338D"/>
      </top>
      <bottom/>
      <diagonal/>
    </border>
    <border>
      <left/>
      <right/>
      <top/>
      <bottom style="thin">
        <color rgb="FF808080"/>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Protection="0">
      <alignment vertical="top"/>
    </xf>
    <xf numFmtId="165" fontId="1" fillId="0" borderId="0" applyFont="0" applyFill="0" applyBorder="0" applyProtection="0">
      <alignment vertical="top"/>
    </xf>
    <xf numFmtId="166" fontId="1" fillId="0" borderId="0" applyFont="0" applyFill="0" applyBorder="0" applyProtection="0">
      <alignment vertical="top"/>
    </xf>
  </cellStyleXfs>
  <cellXfs count="136">
    <xf numFmtId="0" fontId="0" fillId="0" borderId="0" xfId="0"/>
    <xf numFmtId="0" fontId="3" fillId="0" borderId="0" xfId="0" applyFont="1" applyAlignment="1">
      <alignment vertical="top"/>
    </xf>
    <xf numFmtId="0" fontId="0" fillId="0" borderId="0" xfId="0" applyBorder="1"/>
    <xf numFmtId="0" fontId="2" fillId="0" borderId="0" xfId="0" applyFont="1" applyBorder="1"/>
    <xf numFmtId="165" fontId="6" fillId="0" borderId="0" xfId="0" applyNumberFormat="1" applyFont="1" applyBorder="1" applyAlignment="1">
      <alignment vertical="top"/>
    </xf>
    <xf numFmtId="14" fontId="3" fillId="2" borderId="0" xfId="0" applyNumberFormat="1" applyFont="1" applyFill="1" applyBorder="1" applyAlignment="1">
      <alignment vertical="top"/>
    </xf>
    <xf numFmtId="0" fontId="3" fillId="0" borderId="0" xfId="0" applyFont="1" applyBorder="1" applyAlignment="1">
      <alignment vertical="top"/>
    </xf>
    <xf numFmtId="9" fontId="0" fillId="2" borderId="0" xfId="2" applyFont="1" applyFill="1" applyBorder="1"/>
    <xf numFmtId="1" fontId="0" fillId="2" borderId="0" xfId="2" applyNumberFormat="1" applyFont="1" applyFill="1" applyBorder="1"/>
    <xf numFmtId="0" fontId="0" fillId="0" borderId="0" xfId="0" applyFill="1" applyBorder="1"/>
    <xf numFmtId="0" fontId="2" fillId="3" borderId="0" xfId="0" applyFont="1" applyFill="1" applyBorder="1"/>
    <xf numFmtId="2" fontId="0" fillId="0" borderId="0" xfId="1" applyNumberFormat="1" applyFont="1" applyFill="1" applyBorder="1"/>
    <xf numFmtId="2" fontId="0" fillId="0" borderId="0" xfId="1" applyNumberFormat="1" applyFont="1" applyFill="1" applyBorder="1" applyAlignment="1">
      <alignment horizontal="left"/>
    </xf>
    <xf numFmtId="0" fontId="2" fillId="3" borderId="0" xfId="0" applyFont="1" applyFill="1" applyBorder="1"/>
    <xf numFmtId="0" fontId="0" fillId="2" borderId="0" xfId="0" applyFill="1" applyBorder="1"/>
    <xf numFmtId="0" fontId="0" fillId="0" borderId="0" xfId="0" applyFont="1" applyBorder="1"/>
    <xf numFmtId="0" fontId="2" fillId="0" borderId="0" xfId="0" applyFont="1" applyFill="1" applyBorder="1"/>
    <xf numFmtId="0" fontId="10" fillId="0" borderId="0" xfId="0" applyFont="1" applyFill="1" applyBorder="1"/>
    <xf numFmtId="0" fontId="10" fillId="0" borderId="0" xfId="0" applyFont="1" applyBorder="1"/>
    <xf numFmtId="0" fontId="10" fillId="2" borderId="0" xfId="0" applyFont="1" applyFill="1" applyBorder="1"/>
    <xf numFmtId="0" fontId="3" fillId="2" borderId="0" xfId="0" applyFont="1" applyFill="1" applyAlignment="1">
      <alignment vertical="top"/>
    </xf>
    <xf numFmtId="0" fontId="0" fillId="0" borderId="0" xfId="0" applyBorder="1" applyAlignment="1">
      <alignment horizontal="right"/>
    </xf>
    <xf numFmtId="0" fontId="4" fillId="0" borderId="0" xfId="0" applyFont="1" applyAlignment="1">
      <alignment vertical="top"/>
    </xf>
    <xf numFmtId="0" fontId="5" fillId="0" borderId="0" xfId="0" applyFont="1" applyAlignment="1">
      <alignment vertical="top"/>
    </xf>
    <xf numFmtId="164" fontId="6" fillId="0" borderId="0" xfId="0" applyNumberFormat="1" applyFont="1" applyAlignment="1">
      <alignment vertical="top"/>
    </xf>
    <xf numFmtId="0" fontId="8"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4" fillId="0" borderId="1" xfId="0" applyFont="1" applyBorder="1" applyAlignment="1">
      <alignment vertical="top"/>
    </xf>
    <xf numFmtId="166" fontId="3" fillId="0" borderId="0" xfId="5" applyFont="1" applyFill="1">
      <alignment vertical="top"/>
    </xf>
    <xf numFmtId="0" fontId="14" fillId="0" borderId="0" xfId="0" applyFont="1" applyBorder="1"/>
    <xf numFmtId="164" fontId="7" fillId="0" borderId="0" xfId="0" applyNumberFormat="1" applyFont="1" applyAlignment="1">
      <alignment vertical="top"/>
    </xf>
    <xf numFmtId="164" fontId="0" fillId="0" borderId="0" xfId="0" applyNumberFormat="1" applyBorder="1"/>
    <xf numFmtId="164" fontId="6" fillId="0" borderId="0" xfId="0" applyNumberFormat="1" applyFont="1" applyBorder="1" applyAlignment="1">
      <alignment vertical="top"/>
    </xf>
    <xf numFmtId="0" fontId="14" fillId="3" borderId="0" xfId="0" applyFont="1" applyFill="1" applyBorder="1"/>
    <xf numFmtId="164" fontId="4" fillId="0" borderId="0" xfId="3" applyFont="1" applyProtection="1">
      <alignment vertical="top"/>
    </xf>
    <xf numFmtId="164" fontId="5" fillId="0" borderId="0" xfId="3" applyFont="1" applyProtection="1">
      <alignment vertical="top"/>
    </xf>
    <xf numFmtId="164" fontId="3" fillId="0" borderId="0" xfId="3" applyFont="1" applyProtection="1">
      <alignment vertical="top"/>
    </xf>
    <xf numFmtId="165" fontId="8" fillId="0" borderId="0" xfId="3" applyNumberFormat="1" applyFont="1" applyProtection="1">
      <alignment vertical="top"/>
    </xf>
    <xf numFmtId="164" fontId="6" fillId="0" borderId="0" xfId="3" applyNumberFormat="1" applyFont="1" applyProtection="1">
      <alignment vertical="top"/>
    </xf>
    <xf numFmtId="14" fontId="6" fillId="0" borderId="0" xfId="3" applyNumberFormat="1" applyFont="1" applyProtection="1">
      <alignment vertical="top"/>
    </xf>
    <xf numFmtId="164" fontId="7" fillId="0" borderId="0" xfId="3" applyFont="1" applyProtection="1">
      <alignment vertical="top"/>
    </xf>
    <xf numFmtId="14" fontId="3" fillId="0" borderId="0" xfId="3" applyNumberFormat="1" applyFont="1" applyProtection="1">
      <alignment vertical="top"/>
    </xf>
    <xf numFmtId="165" fontId="3" fillId="4" borderId="0" xfId="4" applyFont="1" applyFill="1" applyProtection="1">
      <alignment vertical="top"/>
    </xf>
    <xf numFmtId="165" fontId="3" fillId="0" borderId="0" xfId="4" applyFont="1" applyProtection="1">
      <alignment vertical="top"/>
    </xf>
    <xf numFmtId="166" fontId="3" fillId="0" borderId="0" xfId="5" applyFont="1" applyProtection="1">
      <alignment vertical="top"/>
    </xf>
    <xf numFmtId="166" fontId="7" fillId="0" borderId="0" xfId="5" applyFont="1" applyProtection="1">
      <alignment vertical="top"/>
    </xf>
    <xf numFmtId="0" fontId="0" fillId="0" borderId="0" xfId="0" applyProtection="1"/>
    <xf numFmtId="164" fontId="11" fillId="0" borderId="0" xfId="3" applyFont="1" applyProtection="1">
      <alignment vertical="top"/>
    </xf>
    <xf numFmtId="0" fontId="15" fillId="0" borderId="0" xfId="0" applyFont="1" applyBorder="1"/>
    <xf numFmtId="0" fontId="7" fillId="0" borderId="0" xfId="0" applyFont="1" applyBorder="1" applyAlignment="1">
      <alignment vertical="top"/>
    </xf>
    <xf numFmtId="164" fontId="0" fillId="0" borderId="0" xfId="0" applyNumberFormat="1"/>
    <xf numFmtId="164" fontId="16" fillId="0" borderId="0" xfId="0" applyNumberFormat="1" applyFont="1" applyBorder="1"/>
    <xf numFmtId="0" fontId="17" fillId="0" borderId="0" xfId="0" applyFont="1" applyFill="1" applyBorder="1"/>
    <xf numFmtId="1" fontId="9" fillId="0" borderId="0" xfId="0" applyNumberFormat="1" applyFont="1" applyBorder="1"/>
    <xf numFmtId="164" fontId="7" fillId="0" borderId="0" xfId="0" applyNumberFormat="1" applyFont="1" applyBorder="1" applyAlignment="1">
      <alignment vertical="top"/>
    </xf>
    <xf numFmtId="9" fontId="16" fillId="0" borderId="0" xfId="2" applyFont="1" applyFill="1" applyBorder="1"/>
    <xf numFmtId="0" fontId="0" fillId="0" borderId="0" xfId="0" applyFont="1" applyFill="1" applyBorder="1"/>
    <xf numFmtId="9" fontId="0" fillId="0" borderId="0" xfId="2" applyFont="1" applyFill="1" applyBorder="1"/>
    <xf numFmtId="164" fontId="0" fillId="2" borderId="0" xfId="0" applyNumberFormat="1" applyFill="1" applyBorder="1"/>
    <xf numFmtId="164" fontId="0" fillId="2" borderId="0" xfId="0" applyNumberFormat="1" applyFont="1" applyFill="1" applyBorder="1"/>
    <xf numFmtId="0" fontId="16" fillId="0" borderId="0" xfId="0" applyFont="1" applyFill="1" applyBorder="1"/>
    <xf numFmtId="0" fontId="19" fillId="0" borderId="0" xfId="0" applyFont="1" applyFill="1" applyBorder="1"/>
    <xf numFmtId="164" fontId="8" fillId="0" borderId="0" xfId="3" applyFont="1" applyProtection="1">
      <alignment vertical="top"/>
    </xf>
    <xf numFmtId="44" fontId="6" fillId="0" borderId="0" xfId="1" applyFont="1" applyBorder="1" applyAlignment="1">
      <alignment vertical="top"/>
    </xf>
    <xf numFmtId="14" fontId="12" fillId="0" borderId="0" xfId="0" applyNumberFormat="1" applyFont="1" applyFill="1" applyBorder="1" applyAlignment="1">
      <alignment vertical="top"/>
    </xf>
    <xf numFmtId="0" fontId="12" fillId="0" borderId="0" xfId="0" applyFont="1" applyBorder="1" applyAlignment="1">
      <alignment vertical="top"/>
    </xf>
    <xf numFmtId="164" fontId="0" fillId="0" borderId="0" xfId="0" applyNumberFormat="1" applyFill="1" applyBorder="1"/>
    <xf numFmtId="0" fontId="0" fillId="5" borderId="0" xfId="0" applyFill="1" applyAlignment="1">
      <alignment horizontal="center"/>
    </xf>
    <xf numFmtId="0" fontId="0" fillId="5" borderId="0" xfId="0" applyFill="1"/>
    <xf numFmtId="0" fontId="20" fillId="0" borderId="0" xfId="0" applyFont="1"/>
    <xf numFmtId="0" fontId="22" fillId="0" borderId="3" xfId="0" applyFont="1" applyBorder="1"/>
    <xf numFmtId="0" fontId="23" fillId="0" borderId="3" xfId="0" applyFont="1" applyBorder="1"/>
    <xf numFmtId="0" fontId="0" fillId="0" borderId="3" xfId="0" applyBorder="1"/>
    <xf numFmtId="0" fontId="24" fillId="0" borderId="0" xfId="0" applyFont="1"/>
    <xf numFmtId="0" fontId="25" fillId="0" borderId="0" xfId="0" applyFont="1" applyFill="1" applyBorder="1"/>
    <xf numFmtId="0" fontId="25" fillId="0" borderId="0" xfId="0" applyFont="1"/>
    <xf numFmtId="0" fontId="23" fillId="0" borderId="0" xfId="0" applyFont="1" applyBorder="1"/>
    <xf numFmtId="0" fontId="24" fillId="0" borderId="0" xfId="0" applyFont="1" applyBorder="1"/>
    <xf numFmtId="0" fontId="25" fillId="0" borderId="0" xfId="0" applyFont="1" applyBorder="1"/>
    <xf numFmtId="0" fontId="6" fillId="0" borderId="0" xfId="0" applyNumberFormat="1" applyFont="1" applyBorder="1" applyAlignment="1">
      <alignment vertical="top"/>
    </xf>
    <xf numFmtId="0" fontId="26" fillId="0" borderId="2" xfId="0" applyFont="1" applyBorder="1"/>
    <xf numFmtId="164" fontId="8" fillId="0" borderId="2" xfId="0" applyNumberFormat="1" applyFont="1" applyBorder="1" applyAlignment="1">
      <alignment vertical="top"/>
    </xf>
    <xf numFmtId="164" fontId="8" fillId="0" borderId="0" xfId="0" applyNumberFormat="1" applyFont="1" applyAlignment="1">
      <alignment vertical="top"/>
    </xf>
    <xf numFmtId="164" fontId="8" fillId="0" borderId="0" xfId="0" applyNumberFormat="1" applyFont="1" applyBorder="1" applyAlignment="1">
      <alignment vertical="top"/>
    </xf>
    <xf numFmtId="0" fontId="26" fillId="0" borderId="0" xfId="0" applyFont="1" applyBorder="1"/>
    <xf numFmtId="0" fontId="27" fillId="0" borderId="0" xfId="0" applyFont="1" applyBorder="1"/>
    <xf numFmtId="164" fontId="26" fillId="0" borderId="0" xfId="0" applyNumberFormat="1" applyFont="1" applyBorder="1"/>
    <xf numFmtId="0" fontId="26" fillId="0" borderId="0" xfId="0" applyFont="1"/>
    <xf numFmtId="0" fontId="12" fillId="0" borderId="1" xfId="0" applyFont="1" applyBorder="1" applyAlignment="1">
      <alignment vertical="top"/>
    </xf>
    <xf numFmtId="0" fontId="28" fillId="0" borderId="0" xfId="0" applyFont="1" applyAlignment="1">
      <alignment vertical="top"/>
    </xf>
    <xf numFmtId="164" fontId="29" fillId="0" borderId="0" xfId="0" applyNumberFormat="1" applyFont="1" applyAlignment="1">
      <alignment vertical="top"/>
    </xf>
    <xf numFmtId="0" fontId="2" fillId="0" borderId="0" xfId="0" applyFont="1"/>
    <xf numFmtId="164" fontId="6" fillId="0" borderId="0" xfId="0" applyNumberFormat="1" applyFont="1" applyAlignment="1">
      <alignment horizontal="left" vertical="top" indent="1"/>
    </xf>
    <xf numFmtId="164" fontId="2" fillId="0" borderId="0" xfId="0" applyNumberFormat="1" applyFont="1"/>
    <xf numFmtId="0" fontId="0" fillId="0" borderId="0" xfId="0" applyFont="1"/>
    <xf numFmtId="0" fontId="28" fillId="0" borderId="1" xfId="0" applyFont="1" applyBorder="1" applyAlignment="1">
      <alignment vertical="top"/>
    </xf>
    <xf numFmtId="164" fontId="4" fillId="0" borderId="1" xfId="0" applyNumberFormat="1" applyFont="1" applyBorder="1" applyAlignment="1">
      <alignment vertical="top"/>
    </xf>
    <xf numFmtId="0" fontId="30" fillId="0" borderId="1" xfId="0" applyFont="1" applyBorder="1" applyAlignment="1">
      <alignment vertical="top"/>
    </xf>
    <xf numFmtId="164" fontId="12" fillId="0" borderId="1" xfId="0" applyNumberFormat="1" applyFont="1" applyBorder="1" applyAlignment="1">
      <alignment vertical="top"/>
    </xf>
    <xf numFmtId="0" fontId="27" fillId="0" borderId="0" xfId="0" applyFont="1"/>
    <xf numFmtId="164" fontId="29" fillId="0" borderId="0" xfId="0" applyNumberFormat="1" applyFont="1" applyAlignment="1">
      <alignment horizontal="left" vertical="top" indent="1"/>
    </xf>
    <xf numFmtId="164" fontId="29" fillId="0" borderId="0" xfId="0" applyNumberFormat="1" applyFont="1" applyAlignment="1">
      <alignment horizontal="left" vertical="top"/>
    </xf>
    <xf numFmtId="0" fontId="31" fillId="5" borderId="0" xfId="0" applyFont="1" applyFill="1" applyAlignment="1">
      <alignment vertical="top"/>
    </xf>
    <xf numFmtId="0" fontId="32" fillId="5" borderId="0" xfId="0" applyFont="1" applyFill="1" applyAlignment="1">
      <alignment vertical="top"/>
    </xf>
    <xf numFmtId="0" fontId="33" fillId="5" borderId="0" xfId="0" applyFont="1" applyFill="1" applyAlignment="1">
      <alignment vertical="top"/>
    </xf>
    <xf numFmtId="0" fontId="21" fillId="0" borderId="0" xfId="0" applyFont="1" applyAlignment="1">
      <alignment horizontal="left" indent="1"/>
    </xf>
    <xf numFmtId="0" fontId="30" fillId="0" borderId="0" xfId="0" applyFont="1" applyBorder="1" applyAlignment="1">
      <alignment vertical="top"/>
    </xf>
    <xf numFmtId="164" fontId="12" fillId="0" borderId="0" xfId="0" applyNumberFormat="1" applyFont="1" applyBorder="1" applyAlignment="1">
      <alignment vertical="top"/>
    </xf>
    <xf numFmtId="168" fontId="6" fillId="0" borderId="0" xfId="2" applyNumberFormat="1" applyFont="1" applyAlignment="1">
      <alignment vertical="top"/>
    </xf>
    <xf numFmtId="164" fontId="6" fillId="0" borderId="0" xfId="0" applyNumberFormat="1" applyFont="1" applyAlignment="1">
      <alignment horizontal="left" vertical="top" indent="2"/>
    </xf>
    <xf numFmtId="167" fontId="0" fillId="0" borderId="0" xfId="0" applyNumberFormat="1" applyBorder="1"/>
    <xf numFmtId="164" fontId="3" fillId="0" borderId="0" xfId="0" applyNumberFormat="1" applyFont="1" applyAlignment="1">
      <alignment vertical="top"/>
    </xf>
    <xf numFmtId="164" fontId="0" fillId="0" borderId="0" xfId="0" applyNumberFormat="1" applyFont="1"/>
    <xf numFmtId="164" fontId="2" fillId="3" borderId="0" xfId="0" applyNumberFormat="1" applyFont="1" applyFill="1" applyBorder="1"/>
    <xf numFmtId="169" fontId="12" fillId="0" borderId="1" xfId="0" applyNumberFormat="1" applyFont="1" applyBorder="1" applyAlignment="1">
      <alignment vertical="top"/>
    </xf>
    <xf numFmtId="0" fontId="2" fillId="0" borderId="0" xfId="0" applyFont="1" applyAlignment="1"/>
    <xf numFmtId="9" fontId="0" fillId="0" borderId="0" xfId="2" applyFont="1" applyBorder="1"/>
    <xf numFmtId="170" fontId="0" fillId="0" borderId="0" xfId="2" applyNumberFormat="1" applyFont="1" applyBorder="1"/>
    <xf numFmtId="0" fontId="18" fillId="0" borderId="0" xfId="0" applyFont="1" applyFill="1" applyAlignment="1">
      <alignment vertical="top"/>
    </xf>
    <xf numFmtId="0" fontId="3" fillId="0" borderId="0" xfId="0" applyFont="1" applyFill="1" applyAlignment="1">
      <alignment vertical="top"/>
    </xf>
    <xf numFmtId="0" fontId="4" fillId="0" borderId="0" xfId="0" applyFont="1" applyFill="1" applyAlignment="1">
      <alignment vertical="top"/>
    </xf>
    <xf numFmtId="0" fontId="34" fillId="0" borderId="0" xfId="0" applyFont="1" applyBorder="1"/>
    <xf numFmtId="0" fontId="35" fillId="0" borderId="0" xfId="0" applyFont="1" applyBorder="1"/>
    <xf numFmtId="0" fontId="34" fillId="0" borderId="0" xfId="0" applyFont="1" applyFill="1" applyBorder="1"/>
    <xf numFmtId="0" fontId="35" fillId="0" borderId="0" xfId="0" applyFont="1" applyFill="1" applyBorder="1"/>
    <xf numFmtId="0" fontId="35" fillId="0" borderId="0" xfId="0" applyFont="1" applyBorder="1" applyAlignment="1"/>
    <xf numFmtId="0" fontId="36" fillId="0" borderId="0" xfId="0" applyFont="1" applyAlignment="1">
      <alignment vertical="top"/>
    </xf>
    <xf numFmtId="0" fontId="35" fillId="3" borderId="0" xfId="0" applyFont="1" applyFill="1" applyBorder="1"/>
    <xf numFmtId="0" fontId="37" fillId="0" borderId="0" xfId="0" applyFont="1" applyFill="1" applyBorder="1"/>
    <xf numFmtId="14" fontId="24" fillId="0" borderId="0" xfId="0" applyNumberFormat="1" applyFont="1" applyAlignment="1">
      <alignment horizontal="left"/>
    </xf>
    <xf numFmtId="0" fontId="24" fillId="0" borderId="0" xfId="0" applyFont="1" applyAlignment="1">
      <alignment horizontal="left" wrapText="1"/>
    </xf>
    <xf numFmtId="0" fontId="2" fillId="4" borderId="0" xfId="0" applyFont="1" applyFill="1" applyBorder="1" applyAlignment="1">
      <alignment horizontal="center" vertical="center" textRotation="255"/>
    </xf>
    <xf numFmtId="0" fontId="2" fillId="0" borderId="0" xfId="0" applyFont="1" applyAlignment="1">
      <alignment horizontal="center"/>
    </xf>
    <xf numFmtId="0" fontId="2" fillId="4" borderId="4" xfId="0" applyFont="1" applyFill="1" applyBorder="1" applyAlignment="1">
      <alignment horizontal="center" vertical="center" textRotation="255"/>
    </xf>
    <xf numFmtId="0" fontId="4" fillId="4" borderId="0" xfId="0" applyFont="1" applyFill="1" applyAlignment="1">
      <alignment horizontal="center" vertical="center" textRotation="255"/>
    </xf>
  </cellXfs>
  <cellStyles count="6">
    <cellStyle name="Currency" xfId="1" builtinId="4"/>
    <cellStyle name="DateShort" xfId="4"/>
    <cellStyle name="Normal" xfId="0" builtinId="0"/>
    <cellStyle name="Normal 2" xfId="3"/>
    <cellStyle name="Percent" xfId="2" builtinId="5"/>
    <cellStyle name="Percent 2" xfId="5"/>
  </cellStyles>
  <dxfs count="0"/>
  <tableStyles count="0" defaultTableStyle="TableStyleMedium2" defaultPivotStyle="PivotStyleLight16"/>
  <colors>
    <mruColors>
      <color rgb="FFC0C0C0"/>
      <color rgb="FF00338D"/>
      <color rgb="FF409DAD"/>
      <color rgb="FFFFFF99"/>
      <color rgb="FF0000FF"/>
      <color rgb="FF0091DA"/>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7620</xdr:colOff>
      <xdr:row>0</xdr:row>
      <xdr:rowOff>34637</xdr:rowOff>
    </xdr:from>
    <xdr:ext cx="2035232" cy="71684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008" b="26435"/>
        <a:stretch/>
      </xdr:blipFill>
      <xdr:spPr>
        <a:xfrm>
          <a:off x="106680" y="34637"/>
          <a:ext cx="2035232" cy="716840"/>
        </a:xfrm>
        <a:prstGeom prst="rect">
          <a:avLst/>
        </a:prstGeom>
      </xdr:spPr>
    </xdr:pic>
    <xdr:clientData/>
  </xdr:oneCellAnchor>
</xdr:wsDr>
</file>

<file path=xl/tables/table1.xml><?xml version="1.0" encoding="utf-8"?>
<table xmlns="http://schemas.openxmlformats.org/spreadsheetml/2006/main" id="1" name="Table1" displayName="Table1" ref="E2:F18" totalsRowShown="0" headerRowCellStyle="DateShort" dataCellStyle="DateShort">
  <autoFilter ref="E2:F18"/>
  <sortState ref="E2:F15">
    <sortCondition ref="F1:F15"/>
  </sortState>
  <tableColumns count="2">
    <tableColumn id="2" name="totaal">
      <calculatedColumnFormula>SUM('Assumpties scen 1'!J31:AW31)</calculatedColumnFormula>
    </tableColumn>
    <tableColumn id="3" name="CAPEX">
      <calculatedColumnFormula>'Assumpties scen 1'!E31</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E20:F46" totalsRowShown="0">
  <autoFilter ref="E20:F46"/>
  <tableColumns count="2">
    <tableColumn id="1" name="totaal"/>
    <tableColumn id="2" name="OPEX"/>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8D"/>
  </sheetPr>
  <dimension ref="A1:U45"/>
  <sheetViews>
    <sheetView showGridLines="0" showRowColHeaders="0" tabSelected="1" zoomScale="85" zoomScaleNormal="85" workbookViewId="0"/>
  </sheetViews>
  <sheetFormatPr defaultColWidth="0" defaultRowHeight="14.4" zeroHeight="1" x14ac:dyDescent="0.3"/>
  <cols>
    <col min="1" max="4" width="1.44140625" customWidth="1"/>
    <col min="5" max="21" width="8.88671875" customWidth="1"/>
    <col min="22" max="16384" width="8.88671875" hidden="1"/>
  </cols>
  <sheetData>
    <row r="1" spans="1:13" x14ac:dyDescent="0.3">
      <c r="A1" s="68"/>
      <c r="B1" s="68"/>
      <c r="C1" s="68"/>
      <c r="D1" s="68"/>
      <c r="E1" s="68"/>
      <c r="F1" s="68"/>
      <c r="G1" s="68"/>
    </row>
    <row r="2" spans="1:13" ht="14.4" customHeight="1" x14ac:dyDescent="0.3">
      <c r="A2" s="68"/>
      <c r="B2" s="68"/>
      <c r="C2" s="68"/>
      <c r="D2" s="68"/>
      <c r="E2" s="68"/>
      <c r="F2" s="68"/>
      <c r="G2" s="68"/>
      <c r="H2" s="70" t="s">
        <v>196</v>
      </c>
    </row>
    <row r="3" spans="1:13" ht="15.6" x14ac:dyDescent="0.3">
      <c r="A3" s="68"/>
      <c r="B3" s="68"/>
      <c r="C3" s="68"/>
      <c r="D3" s="68"/>
      <c r="E3" s="68"/>
      <c r="F3" s="68"/>
      <c r="G3" s="68"/>
      <c r="H3" s="106" t="s">
        <v>122</v>
      </c>
    </row>
    <row r="4" spans="1:13" x14ac:dyDescent="0.3">
      <c r="A4" s="68"/>
      <c r="B4" s="68"/>
      <c r="C4" s="68"/>
      <c r="D4" s="68"/>
      <c r="E4" s="68"/>
      <c r="F4" s="68"/>
      <c r="G4" s="68"/>
    </row>
    <row r="5" spans="1:13" s="69" customFormat="1" ht="6" customHeight="1" x14ac:dyDescent="0.3"/>
    <row r="6" spans="1:13" ht="15" thickBot="1" x14ac:dyDescent="0.35"/>
    <row r="7" spans="1:13" s="71" customFormat="1" ht="13.8" x14ac:dyDescent="0.25">
      <c r="B7" s="72" t="s">
        <v>123</v>
      </c>
    </row>
    <row r="8" spans="1:13" x14ac:dyDescent="0.3">
      <c r="C8" s="76" t="s">
        <v>126</v>
      </c>
      <c r="D8" s="74"/>
      <c r="E8" s="74"/>
      <c r="F8" s="74"/>
      <c r="H8" s="130">
        <v>43118</v>
      </c>
      <c r="I8" s="130"/>
    </row>
    <row r="9" spans="1:13" x14ac:dyDescent="0.3">
      <c r="C9" s="76" t="s">
        <v>125</v>
      </c>
      <c r="D9" s="74"/>
      <c r="E9" s="74"/>
      <c r="F9" s="74"/>
      <c r="H9" s="74" t="s">
        <v>127</v>
      </c>
      <c r="I9" s="74"/>
    </row>
    <row r="10" spans="1:13" x14ac:dyDescent="0.3">
      <c r="C10" s="76" t="s">
        <v>124</v>
      </c>
      <c r="D10" s="74"/>
      <c r="E10" s="74"/>
      <c r="F10" s="74"/>
      <c r="H10" s="74" t="s">
        <v>128</v>
      </c>
      <c r="I10" s="74"/>
    </row>
    <row r="11" spans="1:13" x14ac:dyDescent="0.3">
      <c r="C11" s="76" t="s">
        <v>129</v>
      </c>
      <c r="D11" s="74"/>
      <c r="E11" s="74"/>
      <c r="F11" s="74"/>
      <c r="H11" s="74" t="s">
        <v>197</v>
      </c>
      <c r="I11" s="74"/>
    </row>
    <row r="12" spans="1:13" ht="15" thickBot="1" x14ac:dyDescent="0.35"/>
    <row r="13" spans="1:13" s="73" customFormat="1" x14ac:dyDescent="0.3">
      <c r="B13" s="72" t="s">
        <v>130</v>
      </c>
    </row>
    <row r="14" spans="1:13" s="2" customFormat="1" x14ac:dyDescent="0.3">
      <c r="B14" s="77"/>
      <c r="C14" s="79" t="s">
        <v>134</v>
      </c>
      <c r="H14" s="78" t="s">
        <v>149</v>
      </c>
    </row>
    <row r="15" spans="1:13" x14ac:dyDescent="0.3">
      <c r="C15" s="75" t="s">
        <v>131</v>
      </c>
      <c r="D15" s="74"/>
      <c r="E15" s="74"/>
      <c r="F15" s="74"/>
      <c r="G15" s="74"/>
      <c r="H15" s="74"/>
      <c r="I15" s="74"/>
      <c r="J15" s="74"/>
      <c r="K15" s="74"/>
      <c r="L15" s="74"/>
      <c r="M15" s="74"/>
    </row>
    <row r="16" spans="1:13" x14ac:dyDescent="0.3">
      <c r="C16" s="74"/>
      <c r="D16" s="74" t="s">
        <v>135</v>
      </c>
      <c r="E16" s="74"/>
      <c r="F16" s="74"/>
      <c r="G16" s="74"/>
      <c r="H16" s="74" t="s">
        <v>150</v>
      </c>
      <c r="I16" s="74"/>
      <c r="J16" s="74"/>
      <c r="K16" s="74"/>
      <c r="L16" s="74"/>
      <c r="M16" s="74"/>
    </row>
    <row r="17" spans="3:13" x14ac:dyDescent="0.3">
      <c r="C17" s="74"/>
      <c r="D17" s="74" t="s">
        <v>136</v>
      </c>
      <c r="E17" s="74"/>
      <c r="F17" s="74"/>
      <c r="G17" s="74"/>
      <c r="H17" s="74" t="s">
        <v>151</v>
      </c>
      <c r="I17" s="74"/>
      <c r="J17" s="74"/>
      <c r="K17" s="74"/>
      <c r="L17" s="74"/>
      <c r="M17" s="74"/>
    </row>
    <row r="18" spans="3:13" x14ac:dyDescent="0.3">
      <c r="C18" s="76" t="s">
        <v>132</v>
      </c>
      <c r="D18" s="74"/>
      <c r="E18" s="74"/>
      <c r="F18" s="74"/>
      <c r="G18" s="74"/>
      <c r="H18" s="74"/>
      <c r="I18" s="74"/>
      <c r="J18" s="74"/>
      <c r="K18" s="74"/>
      <c r="L18" s="74"/>
      <c r="M18" s="74"/>
    </row>
    <row r="19" spans="3:13" x14ac:dyDescent="0.3">
      <c r="C19" s="74"/>
      <c r="D19" s="74" t="s">
        <v>137</v>
      </c>
      <c r="E19" s="74"/>
      <c r="F19" s="74"/>
      <c r="G19" s="74"/>
      <c r="H19" s="74" t="s">
        <v>198</v>
      </c>
      <c r="I19" s="74"/>
      <c r="J19" s="74"/>
      <c r="K19" s="74"/>
      <c r="L19" s="74"/>
      <c r="M19" s="74"/>
    </row>
    <row r="20" spans="3:13" x14ac:dyDescent="0.3">
      <c r="C20" s="74"/>
      <c r="D20" s="74" t="s">
        <v>138</v>
      </c>
      <c r="E20" s="74"/>
      <c r="F20" s="74"/>
      <c r="G20" s="74"/>
      <c r="H20" s="74" t="s">
        <v>153</v>
      </c>
      <c r="I20" s="74"/>
      <c r="J20" s="74"/>
      <c r="K20" s="74"/>
      <c r="L20" s="74"/>
      <c r="M20" s="74"/>
    </row>
    <row r="21" spans="3:13" x14ac:dyDescent="0.3">
      <c r="C21" s="74"/>
      <c r="D21" s="74" t="s">
        <v>139</v>
      </c>
      <c r="E21" s="74"/>
      <c r="F21" s="74"/>
      <c r="G21" s="74"/>
      <c r="H21" s="74" t="s">
        <v>152</v>
      </c>
      <c r="I21" s="74"/>
      <c r="J21" s="74"/>
      <c r="K21" s="74"/>
      <c r="L21" s="74"/>
      <c r="M21" s="74"/>
    </row>
    <row r="22" spans="3:13" x14ac:dyDescent="0.3">
      <c r="C22" s="74"/>
      <c r="D22" s="74" t="s">
        <v>140</v>
      </c>
      <c r="E22" s="74"/>
      <c r="F22" s="74"/>
      <c r="G22" s="74"/>
      <c r="H22" s="74" t="s">
        <v>155</v>
      </c>
      <c r="I22" s="74"/>
      <c r="J22" s="74"/>
      <c r="K22" s="74"/>
      <c r="L22" s="74"/>
      <c r="M22" s="74"/>
    </row>
    <row r="23" spans="3:13" x14ac:dyDescent="0.3">
      <c r="C23" s="74"/>
      <c r="D23" s="74" t="s">
        <v>141</v>
      </c>
      <c r="E23" s="74"/>
      <c r="F23" s="74"/>
      <c r="G23" s="74"/>
      <c r="H23" s="74" t="s">
        <v>154</v>
      </c>
      <c r="I23" s="74"/>
      <c r="J23" s="74"/>
      <c r="K23" s="74"/>
      <c r="L23" s="74"/>
      <c r="M23" s="74"/>
    </row>
    <row r="24" spans="3:13" x14ac:dyDescent="0.3">
      <c r="C24" s="74"/>
      <c r="D24" s="74" t="s">
        <v>142</v>
      </c>
      <c r="E24" s="74"/>
      <c r="F24" s="74"/>
      <c r="G24" s="74"/>
      <c r="H24" s="74" t="s">
        <v>157</v>
      </c>
      <c r="I24" s="74"/>
      <c r="J24" s="74"/>
      <c r="K24" s="74"/>
      <c r="L24" s="74"/>
      <c r="M24" s="74"/>
    </row>
    <row r="25" spans="3:13" x14ac:dyDescent="0.3">
      <c r="C25" s="74"/>
      <c r="D25" s="74" t="s">
        <v>143</v>
      </c>
      <c r="E25" s="74"/>
      <c r="F25" s="74"/>
      <c r="G25" s="74"/>
      <c r="H25" s="74" t="s">
        <v>156</v>
      </c>
      <c r="I25" s="74"/>
      <c r="J25" s="74"/>
      <c r="K25" s="74"/>
      <c r="L25" s="74"/>
      <c r="M25" s="74"/>
    </row>
    <row r="26" spans="3:13" x14ac:dyDescent="0.3">
      <c r="C26" s="74"/>
      <c r="D26" s="74" t="s">
        <v>144</v>
      </c>
      <c r="E26" s="74"/>
      <c r="F26" s="74"/>
      <c r="G26" s="74"/>
      <c r="H26" s="74" t="s">
        <v>159</v>
      </c>
      <c r="I26" s="74"/>
      <c r="J26" s="74"/>
      <c r="K26" s="74"/>
      <c r="L26" s="74"/>
      <c r="M26" s="74"/>
    </row>
    <row r="27" spans="3:13" x14ac:dyDescent="0.3">
      <c r="C27" s="74"/>
      <c r="D27" s="74" t="s">
        <v>145</v>
      </c>
      <c r="E27" s="74"/>
      <c r="F27" s="74"/>
      <c r="G27" s="74"/>
      <c r="H27" s="74" t="s">
        <v>158</v>
      </c>
      <c r="I27" s="74"/>
      <c r="J27" s="74"/>
      <c r="K27" s="74"/>
      <c r="L27" s="74"/>
      <c r="M27" s="74"/>
    </row>
    <row r="28" spans="3:13" x14ac:dyDescent="0.3">
      <c r="C28" s="74"/>
      <c r="D28" s="74" t="s">
        <v>188</v>
      </c>
      <c r="E28" s="74"/>
      <c r="F28" s="74"/>
      <c r="G28" s="74"/>
      <c r="H28" s="74" t="s">
        <v>189</v>
      </c>
      <c r="I28" s="74"/>
      <c r="J28" s="74"/>
      <c r="K28" s="74"/>
      <c r="L28" s="74"/>
      <c r="M28" s="74"/>
    </row>
    <row r="29" spans="3:13" x14ac:dyDescent="0.3">
      <c r="C29" s="76" t="s">
        <v>133</v>
      </c>
      <c r="D29" s="74"/>
      <c r="E29" s="74"/>
      <c r="F29" s="74"/>
      <c r="G29" s="74"/>
      <c r="H29" s="74"/>
      <c r="I29" s="74"/>
      <c r="J29" s="74"/>
      <c r="K29" s="74"/>
      <c r="L29" s="74"/>
      <c r="M29" s="74"/>
    </row>
    <row r="30" spans="3:13" x14ac:dyDescent="0.3">
      <c r="C30" s="74"/>
      <c r="D30" s="74" t="s">
        <v>146</v>
      </c>
      <c r="E30" s="74"/>
      <c r="F30" s="74"/>
      <c r="G30" s="74"/>
      <c r="H30" s="74" t="s">
        <v>160</v>
      </c>
      <c r="I30" s="74"/>
      <c r="J30" s="74"/>
      <c r="K30" s="74"/>
      <c r="L30" s="74"/>
      <c r="M30" s="74"/>
    </row>
    <row r="31" spans="3:13" x14ac:dyDescent="0.3">
      <c r="C31" s="74"/>
      <c r="D31" s="74" t="s">
        <v>147</v>
      </c>
      <c r="E31" s="74"/>
      <c r="F31" s="74"/>
      <c r="G31" s="74"/>
      <c r="H31" s="74" t="s">
        <v>161</v>
      </c>
      <c r="I31" s="74"/>
      <c r="J31" s="74"/>
      <c r="K31" s="74"/>
      <c r="L31" s="74"/>
      <c r="M31" s="74"/>
    </row>
    <row r="32" spans="3:13" x14ac:dyDescent="0.3">
      <c r="C32" s="74"/>
      <c r="D32" s="74" t="s">
        <v>148</v>
      </c>
      <c r="E32" s="74"/>
      <c r="F32" s="74"/>
      <c r="G32" s="74"/>
      <c r="H32" s="74" t="s">
        <v>162</v>
      </c>
      <c r="I32" s="74"/>
      <c r="J32" s="74"/>
      <c r="K32" s="74"/>
      <c r="L32" s="74"/>
      <c r="M32" s="74"/>
    </row>
    <row r="33" spans="2:21" x14ac:dyDescent="0.3">
      <c r="C33" s="74"/>
      <c r="D33" s="74" t="s">
        <v>180</v>
      </c>
      <c r="E33" s="74"/>
      <c r="F33" s="74"/>
      <c r="G33" s="74"/>
      <c r="H33" s="74" t="s">
        <v>181</v>
      </c>
      <c r="I33" s="74"/>
      <c r="J33" s="74"/>
      <c r="K33" s="74"/>
      <c r="L33" s="74"/>
      <c r="M33" s="74"/>
    </row>
    <row r="34" spans="2:21" ht="15" thickBot="1" x14ac:dyDescent="0.35"/>
    <row r="35" spans="2:21" s="73" customFormat="1" x14ac:dyDescent="0.3">
      <c r="B35" s="72" t="s">
        <v>195</v>
      </c>
    </row>
    <row r="36" spans="2:21" ht="14.4" customHeight="1" x14ac:dyDescent="0.3">
      <c r="C36" s="131" t="s">
        <v>163</v>
      </c>
      <c r="D36" s="131"/>
      <c r="E36" s="131"/>
      <c r="F36" s="131"/>
      <c r="G36" s="131"/>
      <c r="H36" s="131"/>
      <c r="I36" s="131"/>
      <c r="J36" s="131"/>
      <c r="K36" s="131"/>
      <c r="L36" s="131"/>
      <c r="M36" s="131"/>
      <c r="N36" s="131"/>
      <c r="O36" s="131"/>
      <c r="P36" s="131"/>
      <c r="Q36" s="131"/>
      <c r="R36" s="131"/>
      <c r="S36" s="131"/>
      <c r="T36" s="131"/>
      <c r="U36" s="131"/>
    </row>
    <row r="37" spans="2:21" x14ac:dyDescent="0.3">
      <c r="C37" s="131"/>
      <c r="D37" s="131"/>
      <c r="E37" s="131"/>
      <c r="F37" s="131"/>
      <c r="G37" s="131"/>
      <c r="H37" s="131"/>
      <c r="I37" s="131"/>
      <c r="J37" s="131"/>
      <c r="K37" s="131"/>
      <c r="L37" s="131"/>
      <c r="M37" s="131"/>
      <c r="N37" s="131"/>
      <c r="O37" s="131"/>
      <c r="P37" s="131"/>
      <c r="Q37" s="131"/>
      <c r="R37" s="131"/>
      <c r="S37" s="131"/>
      <c r="T37" s="131"/>
      <c r="U37" s="131"/>
    </row>
    <row r="38" spans="2:21" x14ac:dyDescent="0.3">
      <c r="C38" s="131"/>
      <c r="D38" s="131"/>
      <c r="E38" s="131"/>
      <c r="F38" s="131"/>
      <c r="G38" s="131"/>
      <c r="H38" s="131"/>
      <c r="I38" s="131"/>
      <c r="J38" s="131"/>
      <c r="K38" s="131"/>
      <c r="L38" s="131"/>
      <c r="M38" s="131"/>
      <c r="N38" s="131"/>
      <c r="O38" s="131"/>
      <c r="P38" s="131"/>
      <c r="Q38" s="131"/>
      <c r="R38" s="131"/>
      <c r="S38" s="131"/>
      <c r="T38" s="131"/>
      <c r="U38" s="131"/>
    </row>
    <row r="39" spans="2:21" x14ac:dyDescent="0.3">
      <c r="C39" s="131"/>
      <c r="D39" s="131"/>
      <c r="E39" s="131"/>
      <c r="F39" s="131"/>
      <c r="G39" s="131"/>
      <c r="H39" s="131"/>
      <c r="I39" s="131"/>
      <c r="J39" s="131"/>
      <c r="K39" s="131"/>
      <c r="L39" s="131"/>
      <c r="M39" s="131"/>
      <c r="N39" s="131"/>
      <c r="O39" s="131"/>
      <c r="P39" s="131"/>
      <c r="Q39" s="131"/>
      <c r="R39" s="131"/>
      <c r="S39" s="131"/>
      <c r="T39" s="131"/>
      <c r="U39" s="131"/>
    </row>
    <row r="40" spans="2:21" x14ac:dyDescent="0.3">
      <c r="C40" s="131"/>
      <c r="D40" s="131"/>
      <c r="E40" s="131"/>
      <c r="F40" s="131"/>
      <c r="G40" s="131"/>
      <c r="H40" s="131"/>
      <c r="I40" s="131"/>
      <c r="J40" s="131"/>
      <c r="K40" s="131"/>
      <c r="L40" s="131"/>
      <c r="M40" s="131"/>
      <c r="N40" s="131"/>
      <c r="O40" s="131"/>
      <c r="P40" s="131"/>
      <c r="Q40" s="131"/>
      <c r="R40" s="131"/>
      <c r="S40" s="131"/>
      <c r="T40" s="131"/>
      <c r="U40" s="131"/>
    </row>
    <row r="41" spans="2:21" x14ac:dyDescent="0.3">
      <c r="C41" s="131"/>
      <c r="D41" s="131"/>
      <c r="E41" s="131"/>
      <c r="F41" s="131"/>
      <c r="G41" s="131"/>
      <c r="H41" s="131"/>
      <c r="I41" s="131"/>
      <c r="J41" s="131"/>
      <c r="K41" s="131"/>
      <c r="L41" s="131"/>
      <c r="M41" s="131"/>
      <c r="N41" s="131"/>
      <c r="O41" s="131"/>
      <c r="P41" s="131"/>
      <c r="Q41" s="131"/>
      <c r="R41" s="131"/>
      <c r="S41" s="131"/>
      <c r="T41" s="131"/>
      <c r="U41" s="131"/>
    </row>
    <row r="42" spans="2:21" x14ac:dyDescent="0.3">
      <c r="C42" s="131"/>
      <c r="D42" s="131"/>
      <c r="E42" s="131"/>
      <c r="F42" s="131"/>
      <c r="G42" s="131"/>
      <c r="H42" s="131"/>
      <c r="I42" s="131"/>
      <c r="J42" s="131"/>
      <c r="K42" s="131"/>
      <c r="L42" s="131"/>
      <c r="M42" s="131"/>
      <c r="N42" s="131"/>
      <c r="O42" s="131"/>
      <c r="P42" s="131"/>
      <c r="Q42" s="131"/>
      <c r="R42" s="131"/>
      <c r="S42" s="131"/>
      <c r="T42" s="131"/>
      <c r="U42" s="131"/>
    </row>
    <row r="43" spans="2:21" x14ac:dyDescent="0.3">
      <c r="C43" s="131"/>
      <c r="D43" s="131"/>
      <c r="E43" s="131"/>
      <c r="F43" s="131"/>
      <c r="G43" s="131"/>
      <c r="H43" s="131"/>
      <c r="I43" s="131"/>
      <c r="J43" s="131"/>
      <c r="K43" s="131"/>
      <c r="L43" s="131"/>
      <c r="M43" s="131"/>
      <c r="N43" s="131"/>
      <c r="O43" s="131"/>
      <c r="P43" s="131"/>
      <c r="Q43" s="131"/>
      <c r="R43" s="131"/>
      <c r="S43" s="131"/>
      <c r="T43" s="131"/>
      <c r="U43" s="131"/>
    </row>
    <row r="44" spans="2:21" x14ac:dyDescent="0.3">
      <c r="C44" s="131"/>
      <c r="D44" s="131"/>
      <c r="E44" s="131"/>
      <c r="F44" s="131"/>
      <c r="G44" s="131"/>
      <c r="H44" s="131"/>
      <c r="I44" s="131"/>
      <c r="J44" s="131"/>
      <c r="K44" s="131"/>
      <c r="L44" s="131"/>
      <c r="M44" s="131"/>
      <c r="N44" s="131"/>
      <c r="O44" s="131"/>
      <c r="P44" s="131"/>
      <c r="Q44" s="131"/>
      <c r="R44" s="131"/>
      <c r="S44" s="131"/>
      <c r="T44" s="131"/>
      <c r="U44" s="131"/>
    </row>
    <row r="45" spans="2:21" x14ac:dyDescent="0.3">
      <c r="C45" s="131"/>
      <c r="D45" s="131"/>
      <c r="E45" s="131"/>
      <c r="F45" s="131"/>
      <c r="G45" s="131"/>
      <c r="H45" s="131"/>
      <c r="I45" s="131"/>
      <c r="J45" s="131"/>
      <c r="K45" s="131"/>
      <c r="L45" s="131"/>
      <c r="M45" s="131"/>
      <c r="N45" s="131"/>
      <c r="O45" s="131"/>
      <c r="P45" s="131"/>
      <c r="Q45" s="131"/>
      <c r="R45" s="131"/>
      <c r="S45" s="131"/>
      <c r="T45" s="131"/>
      <c r="U45" s="131"/>
    </row>
  </sheetData>
  <mergeCells count="2">
    <mergeCell ref="H8:I8"/>
    <mergeCell ref="C36:U45"/>
  </mergeCell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W35"/>
  <sheetViews>
    <sheetView showGridLines="0" showRowColHeaders="0" zoomScale="85" zoomScaleNormal="85" workbookViewId="0">
      <pane xSplit="8" ySplit="3" topLeftCell="I4" activePane="bottomRight" state="frozen"/>
      <selection pane="topRight"/>
      <selection pane="bottomLeft"/>
      <selection pane="bottomRight"/>
    </sheetView>
  </sheetViews>
  <sheetFormatPr defaultColWidth="9.77734375" defaultRowHeight="14.4" x14ac:dyDescent="0.3"/>
  <cols>
    <col min="1" max="4" width="1.44140625" customWidth="1"/>
    <col min="5" max="5" width="30.21875" customWidth="1"/>
    <col min="6" max="8" width="10" customWidth="1"/>
    <col min="9" max="9" width="8.77734375" customWidth="1"/>
  </cols>
  <sheetData>
    <row r="1" spans="1:49" s="2" customFormat="1" x14ac:dyDescent="0.3"/>
    <row r="2" spans="1:49" s="2" customFormat="1" x14ac:dyDescent="0.3"/>
    <row r="3" spans="1:49" s="2" customFormat="1" x14ac:dyDescent="0.3">
      <c r="F3" s="3"/>
      <c r="J3" s="4">
        <f>Timing!J3</f>
        <v>43100</v>
      </c>
      <c r="K3" s="4">
        <f>Timing!K3</f>
        <v>43465</v>
      </c>
      <c r="L3" s="4">
        <f>Timing!L3</f>
        <v>43830</v>
      </c>
      <c r="M3" s="4">
        <f>Timing!M3</f>
        <v>44196</v>
      </c>
      <c r="N3" s="4">
        <f>Timing!N3</f>
        <v>44561</v>
      </c>
      <c r="O3" s="4">
        <f>Timing!O3</f>
        <v>44926</v>
      </c>
      <c r="P3" s="4">
        <f>Timing!P3</f>
        <v>45291</v>
      </c>
      <c r="Q3" s="4">
        <f>Timing!Q3</f>
        <v>45657</v>
      </c>
      <c r="R3" s="4">
        <f>Timing!R3</f>
        <v>46022</v>
      </c>
      <c r="S3" s="4">
        <f>Timing!S3</f>
        <v>46387</v>
      </c>
      <c r="T3" s="4">
        <f>Timing!T3</f>
        <v>46752</v>
      </c>
      <c r="U3" s="4">
        <f>Timing!U3</f>
        <v>47118</v>
      </c>
      <c r="V3" s="4">
        <f>Timing!V3</f>
        <v>47483</v>
      </c>
      <c r="W3" s="4">
        <f>Timing!W3</f>
        <v>47848</v>
      </c>
      <c r="X3" s="4">
        <f>Timing!X3</f>
        <v>48213</v>
      </c>
      <c r="Y3" s="4">
        <f>Timing!Y3</f>
        <v>48579</v>
      </c>
      <c r="Z3" s="4">
        <f>Timing!Z3</f>
        <v>48944</v>
      </c>
      <c r="AA3" s="4">
        <f>Timing!AA3</f>
        <v>49309</v>
      </c>
      <c r="AB3" s="4">
        <f>Timing!AB3</f>
        <v>49674</v>
      </c>
      <c r="AC3" s="4">
        <f>Timing!AC3</f>
        <v>50040</v>
      </c>
      <c r="AD3" s="4" t="str">
        <f>Timing!AD3</f>
        <v>---</v>
      </c>
      <c r="AE3" s="4" t="str">
        <f>Timing!AE3</f>
        <v>---</v>
      </c>
      <c r="AF3" s="4" t="str">
        <f>Timing!AF3</f>
        <v>---</v>
      </c>
      <c r="AG3" s="4" t="str">
        <f>Timing!AG3</f>
        <v>---</v>
      </c>
      <c r="AH3" s="4" t="str">
        <f>Timing!AH3</f>
        <v>---</v>
      </c>
      <c r="AI3" s="4" t="str">
        <f>Timing!AI3</f>
        <v>---</v>
      </c>
      <c r="AJ3" s="4" t="str">
        <f>Timing!AJ3</f>
        <v>---</v>
      </c>
      <c r="AK3" s="4" t="str">
        <f>Timing!AK3</f>
        <v>---</v>
      </c>
      <c r="AL3" s="4" t="str">
        <f>Timing!AL3</f>
        <v>---</v>
      </c>
      <c r="AM3" s="4" t="str">
        <f>Timing!AM3</f>
        <v>---</v>
      </c>
      <c r="AN3" s="4" t="str">
        <f>Timing!AN3</f>
        <v>---</v>
      </c>
      <c r="AO3" s="4" t="str">
        <f>Timing!AO3</f>
        <v>---</v>
      </c>
      <c r="AP3" s="4" t="str">
        <f>Timing!AP3</f>
        <v>---</v>
      </c>
      <c r="AQ3" s="4" t="str">
        <f>Timing!AQ3</f>
        <v>---</v>
      </c>
      <c r="AR3" s="4" t="str">
        <f>Timing!AR3</f>
        <v>---</v>
      </c>
      <c r="AS3" s="4" t="str">
        <f>Timing!AS3</f>
        <v>---</v>
      </c>
      <c r="AT3" s="4" t="str">
        <f>Timing!AT3</f>
        <v>---</v>
      </c>
      <c r="AU3" s="4" t="str">
        <f>Timing!AU3</f>
        <v>---</v>
      </c>
      <c r="AV3" s="4" t="str">
        <f>Timing!AV3</f>
        <v>---</v>
      </c>
      <c r="AW3" s="4" t="str">
        <f>Timing!AW3</f>
        <v>---</v>
      </c>
    </row>
    <row r="4" spans="1:49" s="2" customFormat="1" x14ac:dyDescent="0.3">
      <c r="F4" s="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13" customFormat="1" x14ac:dyDescent="0.3">
      <c r="A5" s="13" t="str">
        <f>'Assumpties scen 1'!B16</f>
        <v>Huishoudelijke abonnees 1</v>
      </c>
    </row>
    <row r="7" spans="1:49" x14ac:dyDescent="0.3">
      <c r="A7" s="2"/>
      <c r="B7" s="3" t="str">
        <f>'Assumpties scen 1'!B156</f>
        <v>Kosten installatie meetsysteem</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x14ac:dyDescent="0.3">
      <c r="A8" s="2"/>
      <c r="B8" s="2"/>
      <c r="C8" s="2"/>
      <c r="D8" s="2"/>
      <c r="E8" s="4" t="str">
        <f>'Assumpties scen 1'!E157</f>
        <v>Prijs meetsysteem</v>
      </c>
      <c r="F8" s="4"/>
      <c r="G8" s="4" t="str">
        <f>'Assumpties scen 1'!G157</f>
        <v>EUR</v>
      </c>
      <c r="H8" s="4"/>
      <c r="I8" s="4"/>
      <c r="J8" s="33">
        <f>'Assumpties scen 1'!J157</f>
        <v>0</v>
      </c>
      <c r="K8" s="33">
        <f>'Assumpties scen 1'!K157</f>
        <v>0</v>
      </c>
      <c r="L8" s="33">
        <f>'Assumpties scen 1'!L157</f>
        <v>0</v>
      </c>
      <c r="M8" s="33">
        <f>'Assumpties scen 1'!M157</f>
        <v>0</v>
      </c>
      <c r="N8" s="33">
        <f>'Assumpties scen 1'!N157</f>
        <v>0</v>
      </c>
      <c r="O8" s="33">
        <f>'Assumpties scen 1'!O157</f>
        <v>0</v>
      </c>
      <c r="P8" s="33">
        <f>'Assumpties scen 1'!P157</f>
        <v>0</v>
      </c>
      <c r="Q8" s="33">
        <f>'Assumpties scen 1'!Q157</f>
        <v>0</v>
      </c>
      <c r="R8" s="33">
        <f>'Assumpties scen 1'!R157</f>
        <v>0</v>
      </c>
      <c r="S8" s="33">
        <f>'Assumpties scen 1'!S157</f>
        <v>0</v>
      </c>
      <c r="T8" s="33">
        <f>'Assumpties scen 1'!T157</f>
        <v>0</v>
      </c>
      <c r="U8" s="33">
        <f>'Assumpties scen 1'!U157</f>
        <v>0</v>
      </c>
      <c r="V8" s="33">
        <f>'Assumpties scen 1'!V157</f>
        <v>0</v>
      </c>
      <c r="W8" s="33">
        <f>'Assumpties scen 1'!W157</f>
        <v>0</v>
      </c>
      <c r="X8" s="33">
        <f>'Assumpties scen 1'!X157</f>
        <v>0</v>
      </c>
      <c r="Y8" s="33">
        <f>'Assumpties scen 1'!Y157</f>
        <v>0</v>
      </c>
      <c r="Z8" s="33">
        <f>'Assumpties scen 1'!Z157</f>
        <v>0</v>
      </c>
      <c r="AA8" s="33">
        <f>'Assumpties scen 1'!AA157</f>
        <v>0</v>
      </c>
      <c r="AB8" s="33">
        <f>'Assumpties scen 1'!AB157</f>
        <v>0</v>
      </c>
      <c r="AC8" s="33">
        <f>'Assumpties scen 1'!AC157</f>
        <v>0</v>
      </c>
      <c r="AD8" s="33">
        <f>'Assumpties scen 1'!AD157</f>
        <v>0</v>
      </c>
      <c r="AE8" s="33">
        <f>'Assumpties scen 1'!AE157</f>
        <v>0</v>
      </c>
      <c r="AF8" s="33">
        <f>'Assumpties scen 1'!AF157</f>
        <v>0</v>
      </c>
      <c r="AG8" s="33">
        <f>'Assumpties scen 1'!AG157</f>
        <v>0</v>
      </c>
      <c r="AH8" s="33">
        <f>'Assumpties scen 1'!AH157</f>
        <v>0</v>
      </c>
      <c r="AI8" s="33">
        <f>'Assumpties scen 1'!AI157</f>
        <v>0</v>
      </c>
      <c r="AJ8" s="33">
        <f>'Assumpties scen 1'!AJ157</f>
        <v>0</v>
      </c>
      <c r="AK8" s="33">
        <f>'Assumpties scen 1'!AK157</f>
        <v>0</v>
      </c>
      <c r="AL8" s="33">
        <f>'Assumpties scen 1'!AL157</f>
        <v>0</v>
      </c>
      <c r="AM8" s="33">
        <f>'Assumpties scen 1'!AM157</f>
        <v>0</v>
      </c>
      <c r="AN8" s="33">
        <f>'Assumpties scen 1'!AN157</f>
        <v>0</v>
      </c>
      <c r="AO8" s="33">
        <f>'Assumpties scen 1'!AO157</f>
        <v>0</v>
      </c>
      <c r="AP8" s="33">
        <f>'Assumpties scen 1'!AP157</f>
        <v>0</v>
      </c>
      <c r="AQ8" s="33">
        <f>'Assumpties scen 1'!AQ157</f>
        <v>0</v>
      </c>
      <c r="AR8" s="33">
        <f>'Assumpties scen 1'!AR157</f>
        <v>0</v>
      </c>
      <c r="AS8" s="33">
        <f>'Assumpties scen 1'!AS157</f>
        <v>0</v>
      </c>
      <c r="AT8" s="33">
        <f>'Assumpties scen 1'!AT157</f>
        <v>0</v>
      </c>
      <c r="AU8" s="33">
        <f>'Assumpties scen 1'!AU157</f>
        <v>0</v>
      </c>
      <c r="AV8" s="33">
        <f>'Assumpties scen 1'!AV157</f>
        <v>0</v>
      </c>
      <c r="AW8" s="33">
        <f>'Assumpties scen 1'!AW157</f>
        <v>0</v>
      </c>
    </row>
    <row r="9" spans="1:49" x14ac:dyDescent="0.3">
      <c r="A9" s="2"/>
      <c r="B9" s="2"/>
      <c r="C9" s="2"/>
      <c r="D9" s="2"/>
      <c r="E9" s="4" t="str">
        <f>'Assumpties scen 1'!E158</f>
        <v>Prijs in home display</v>
      </c>
      <c r="F9" s="4"/>
      <c r="G9" s="4" t="str">
        <f>'Assumpties scen 1'!G158</f>
        <v>EUR</v>
      </c>
      <c r="H9" s="4"/>
      <c r="I9" s="4"/>
      <c r="J9" s="33">
        <f>'Assumpties scen 1'!J158</f>
        <v>0</v>
      </c>
      <c r="K9" s="33">
        <f>'Assumpties scen 1'!K158</f>
        <v>0</v>
      </c>
      <c r="L9" s="33">
        <f>'Assumpties scen 1'!L158</f>
        <v>0</v>
      </c>
      <c r="M9" s="33">
        <f>'Assumpties scen 1'!M158</f>
        <v>0</v>
      </c>
      <c r="N9" s="33">
        <f>'Assumpties scen 1'!N158</f>
        <v>0</v>
      </c>
      <c r="O9" s="33">
        <f>'Assumpties scen 1'!O158</f>
        <v>0</v>
      </c>
      <c r="P9" s="33">
        <f>'Assumpties scen 1'!P158</f>
        <v>0</v>
      </c>
      <c r="Q9" s="33">
        <f>'Assumpties scen 1'!Q158</f>
        <v>0</v>
      </c>
      <c r="R9" s="33">
        <f>'Assumpties scen 1'!R158</f>
        <v>0</v>
      </c>
      <c r="S9" s="33">
        <f>'Assumpties scen 1'!S158</f>
        <v>0</v>
      </c>
      <c r="T9" s="33">
        <f>'Assumpties scen 1'!T158</f>
        <v>0</v>
      </c>
      <c r="U9" s="33">
        <f>'Assumpties scen 1'!U158</f>
        <v>0</v>
      </c>
      <c r="V9" s="33">
        <f>'Assumpties scen 1'!V158</f>
        <v>0</v>
      </c>
      <c r="W9" s="33">
        <f>'Assumpties scen 1'!W158</f>
        <v>0</v>
      </c>
      <c r="X9" s="33">
        <f>'Assumpties scen 1'!X158</f>
        <v>0</v>
      </c>
      <c r="Y9" s="33">
        <f>'Assumpties scen 1'!Y158</f>
        <v>0</v>
      </c>
      <c r="Z9" s="33">
        <f>'Assumpties scen 1'!Z158</f>
        <v>0</v>
      </c>
      <c r="AA9" s="33">
        <f>'Assumpties scen 1'!AA158</f>
        <v>0</v>
      </c>
      <c r="AB9" s="33">
        <f>'Assumpties scen 1'!AB158</f>
        <v>0</v>
      </c>
      <c r="AC9" s="33">
        <f>'Assumpties scen 1'!AC158</f>
        <v>0</v>
      </c>
      <c r="AD9" s="33">
        <f>'Assumpties scen 1'!AD158</f>
        <v>0</v>
      </c>
      <c r="AE9" s="33">
        <f>'Assumpties scen 1'!AE158</f>
        <v>0</v>
      </c>
      <c r="AF9" s="33">
        <f>'Assumpties scen 1'!AF158</f>
        <v>0</v>
      </c>
      <c r="AG9" s="33">
        <f>'Assumpties scen 1'!AG158</f>
        <v>0</v>
      </c>
      <c r="AH9" s="33">
        <f>'Assumpties scen 1'!AH158</f>
        <v>0</v>
      </c>
      <c r="AI9" s="33">
        <f>'Assumpties scen 1'!AI158</f>
        <v>0</v>
      </c>
      <c r="AJ9" s="33">
        <f>'Assumpties scen 1'!AJ158</f>
        <v>0</v>
      </c>
      <c r="AK9" s="33">
        <f>'Assumpties scen 1'!AK158</f>
        <v>0</v>
      </c>
      <c r="AL9" s="33">
        <f>'Assumpties scen 1'!AL158</f>
        <v>0</v>
      </c>
      <c r="AM9" s="33">
        <f>'Assumpties scen 1'!AM158</f>
        <v>0</v>
      </c>
      <c r="AN9" s="33">
        <f>'Assumpties scen 1'!AN158</f>
        <v>0</v>
      </c>
      <c r="AO9" s="33">
        <f>'Assumpties scen 1'!AO158</f>
        <v>0</v>
      </c>
      <c r="AP9" s="33">
        <f>'Assumpties scen 1'!AP158</f>
        <v>0</v>
      </c>
      <c r="AQ9" s="33">
        <f>'Assumpties scen 1'!AQ158</f>
        <v>0</v>
      </c>
      <c r="AR9" s="33">
        <f>'Assumpties scen 1'!AR158</f>
        <v>0</v>
      </c>
      <c r="AS9" s="33">
        <f>'Assumpties scen 1'!AS158</f>
        <v>0</v>
      </c>
      <c r="AT9" s="33">
        <f>'Assumpties scen 1'!AT158</f>
        <v>0</v>
      </c>
      <c r="AU9" s="33">
        <f>'Assumpties scen 1'!AU158</f>
        <v>0</v>
      </c>
      <c r="AV9" s="33">
        <f>'Assumpties scen 1'!AV158</f>
        <v>0</v>
      </c>
      <c r="AW9" s="33">
        <f>'Assumpties scen 1'!AW158</f>
        <v>0</v>
      </c>
    </row>
    <row r="10" spans="1:49" x14ac:dyDescent="0.3">
      <c r="A10" s="2"/>
      <c r="B10" s="2"/>
      <c r="C10" s="2"/>
      <c r="D10" s="2"/>
      <c r="E10" s="4" t="str">
        <f>'Assumpties scen 1'!E159</f>
        <v>…</v>
      </c>
      <c r="F10" s="4"/>
      <c r="G10" s="4" t="str">
        <f>'Assumpties scen 1'!G159</f>
        <v>EUR</v>
      </c>
      <c r="H10" s="4"/>
      <c r="I10" s="4"/>
      <c r="J10" s="33">
        <f>'Assumpties scen 1'!J159</f>
        <v>0</v>
      </c>
      <c r="K10" s="33">
        <f>'Assumpties scen 1'!K159</f>
        <v>0</v>
      </c>
      <c r="L10" s="33">
        <f>'Assumpties scen 1'!L159</f>
        <v>0</v>
      </c>
      <c r="M10" s="33">
        <f>'Assumpties scen 1'!M159</f>
        <v>0</v>
      </c>
      <c r="N10" s="33">
        <f>'Assumpties scen 1'!N159</f>
        <v>0</v>
      </c>
      <c r="O10" s="33">
        <f>'Assumpties scen 1'!O159</f>
        <v>0</v>
      </c>
      <c r="P10" s="33">
        <f>'Assumpties scen 1'!P159</f>
        <v>0</v>
      </c>
      <c r="Q10" s="33">
        <f>'Assumpties scen 1'!Q159</f>
        <v>0</v>
      </c>
      <c r="R10" s="33">
        <f>'Assumpties scen 1'!R159</f>
        <v>0</v>
      </c>
      <c r="S10" s="33">
        <f>'Assumpties scen 1'!S159</f>
        <v>0</v>
      </c>
      <c r="T10" s="33">
        <f>'Assumpties scen 1'!T159</f>
        <v>0</v>
      </c>
      <c r="U10" s="33">
        <f>'Assumpties scen 1'!U159</f>
        <v>0</v>
      </c>
      <c r="V10" s="33">
        <f>'Assumpties scen 1'!V159</f>
        <v>0</v>
      </c>
      <c r="W10" s="33">
        <f>'Assumpties scen 1'!W159</f>
        <v>0</v>
      </c>
      <c r="X10" s="33">
        <f>'Assumpties scen 1'!X159</f>
        <v>0</v>
      </c>
      <c r="Y10" s="33">
        <f>'Assumpties scen 1'!Y159</f>
        <v>0</v>
      </c>
      <c r="Z10" s="33">
        <f>'Assumpties scen 1'!Z159</f>
        <v>0</v>
      </c>
      <c r="AA10" s="33">
        <f>'Assumpties scen 1'!AA159</f>
        <v>0</v>
      </c>
      <c r="AB10" s="33">
        <f>'Assumpties scen 1'!AB159</f>
        <v>0</v>
      </c>
      <c r="AC10" s="33">
        <f>'Assumpties scen 1'!AC159</f>
        <v>0</v>
      </c>
      <c r="AD10" s="33">
        <f>'Assumpties scen 1'!AD159</f>
        <v>0</v>
      </c>
      <c r="AE10" s="33">
        <f>'Assumpties scen 1'!AE159</f>
        <v>0</v>
      </c>
      <c r="AF10" s="33">
        <f>'Assumpties scen 1'!AF159</f>
        <v>0</v>
      </c>
      <c r="AG10" s="33">
        <f>'Assumpties scen 1'!AG159</f>
        <v>0</v>
      </c>
      <c r="AH10" s="33">
        <f>'Assumpties scen 1'!AH159</f>
        <v>0</v>
      </c>
      <c r="AI10" s="33">
        <f>'Assumpties scen 1'!AI159</f>
        <v>0</v>
      </c>
      <c r="AJ10" s="33">
        <f>'Assumpties scen 1'!AJ159</f>
        <v>0</v>
      </c>
      <c r="AK10" s="33">
        <f>'Assumpties scen 1'!AK159</f>
        <v>0</v>
      </c>
      <c r="AL10" s="33">
        <f>'Assumpties scen 1'!AL159</f>
        <v>0</v>
      </c>
      <c r="AM10" s="33">
        <f>'Assumpties scen 1'!AM159</f>
        <v>0</v>
      </c>
      <c r="AN10" s="33">
        <f>'Assumpties scen 1'!AN159</f>
        <v>0</v>
      </c>
      <c r="AO10" s="33">
        <f>'Assumpties scen 1'!AO159</f>
        <v>0</v>
      </c>
      <c r="AP10" s="33">
        <f>'Assumpties scen 1'!AP159</f>
        <v>0</v>
      </c>
      <c r="AQ10" s="33">
        <f>'Assumpties scen 1'!AQ159</f>
        <v>0</v>
      </c>
      <c r="AR10" s="33">
        <f>'Assumpties scen 1'!AR159</f>
        <v>0</v>
      </c>
      <c r="AS10" s="33">
        <f>'Assumpties scen 1'!AS159</f>
        <v>0</v>
      </c>
      <c r="AT10" s="33">
        <f>'Assumpties scen 1'!AT159</f>
        <v>0</v>
      </c>
      <c r="AU10" s="33">
        <f>'Assumpties scen 1'!AU159</f>
        <v>0</v>
      </c>
      <c r="AV10" s="33">
        <f>'Assumpties scen 1'!AV159</f>
        <v>0</v>
      </c>
      <c r="AW10" s="33">
        <f>'Assumpties scen 1'!AW159</f>
        <v>0</v>
      </c>
    </row>
    <row r="11" spans="1:49" x14ac:dyDescent="0.3">
      <c r="A11" s="2"/>
      <c r="B11" s="2"/>
      <c r="C11" s="2"/>
      <c r="D11" s="2"/>
      <c r="E11" s="4" t="str">
        <f>'Assumpties scen 1'!E160</f>
        <v>…</v>
      </c>
      <c r="F11" s="4"/>
      <c r="G11" s="4" t="str">
        <f>'Assumpties scen 1'!G160</f>
        <v>EUR</v>
      </c>
      <c r="H11" s="4"/>
      <c r="I11" s="4"/>
      <c r="J11" s="33">
        <f>'Assumpties scen 1'!J160</f>
        <v>0</v>
      </c>
      <c r="K11" s="33">
        <f>'Assumpties scen 1'!K160</f>
        <v>0</v>
      </c>
      <c r="L11" s="33">
        <f>'Assumpties scen 1'!L160</f>
        <v>0</v>
      </c>
      <c r="M11" s="33">
        <f>'Assumpties scen 1'!M160</f>
        <v>0</v>
      </c>
      <c r="N11" s="33">
        <f>'Assumpties scen 1'!N160</f>
        <v>0</v>
      </c>
      <c r="O11" s="33">
        <f>'Assumpties scen 1'!O160</f>
        <v>0</v>
      </c>
      <c r="P11" s="33">
        <f>'Assumpties scen 1'!P160</f>
        <v>0</v>
      </c>
      <c r="Q11" s="33">
        <f>'Assumpties scen 1'!Q160</f>
        <v>0</v>
      </c>
      <c r="R11" s="33">
        <f>'Assumpties scen 1'!R160</f>
        <v>0</v>
      </c>
      <c r="S11" s="33">
        <f>'Assumpties scen 1'!S160</f>
        <v>0</v>
      </c>
      <c r="T11" s="33">
        <f>'Assumpties scen 1'!T160</f>
        <v>0</v>
      </c>
      <c r="U11" s="33">
        <f>'Assumpties scen 1'!U160</f>
        <v>0</v>
      </c>
      <c r="V11" s="33">
        <f>'Assumpties scen 1'!V160</f>
        <v>0</v>
      </c>
      <c r="W11" s="33">
        <f>'Assumpties scen 1'!W160</f>
        <v>0</v>
      </c>
      <c r="X11" s="33">
        <f>'Assumpties scen 1'!X160</f>
        <v>0</v>
      </c>
      <c r="Y11" s="33">
        <f>'Assumpties scen 1'!Y160</f>
        <v>0</v>
      </c>
      <c r="Z11" s="33">
        <f>'Assumpties scen 1'!Z160</f>
        <v>0</v>
      </c>
      <c r="AA11" s="33">
        <f>'Assumpties scen 1'!AA160</f>
        <v>0</v>
      </c>
      <c r="AB11" s="33">
        <f>'Assumpties scen 1'!AB160</f>
        <v>0</v>
      </c>
      <c r="AC11" s="33">
        <f>'Assumpties scen 1'!AC160</f>
        <v>0</v>
      </c>
      <c r="AD11" s="33">
        <f>'Assumpties scen 1'!AD160</f>
        <v>0</v>
      </c>
      <c r="AE11" s="33">
        <f>'Assumpties scen 1'!AE160</f>
        <v>0</v>
      </c>
      <c r="AF11" s="33">
        <f>'Assumpties scen 1'!AF160</f>
        <v>0</v>
      </c>
      <c r="AG11" s="33">
        <f>'Assumpties scen 1'!AG160</f>
        <v>0</v>
      </c>
      <c r="AH11" s="33">
        <f>'Assumpties scen 1'!AH160</f>
        <v>0</v>
      </c>
      <c r="AI11" s="33">
        <f>'Assumpties scen 1'!AI160</f>
        <v>0</v>
      </c>
      <c r="AJ11" s="33">
        <f>'Assumpties scen 1'!AJ160</f>
        <v>0</v>
      </c>
      <c r="AK11" s="33">
        <f>'Assumpties scen 1'!AK160</f>
        <v>0</v>
      </c>
      <c r="AL11" s="33">
        <f>'Assumpties scen 1'!AL160</f>
        <v>0</v>
      </c>
      <c r="AM11" s="33">
        <f>'Assumpties scen 1'!AM160</f>
        <v>0</v>
      </c>
      <c r="AN11" s="33">
        <f>'Assumpties scen 1'!AN160</f>
        <v>0</v>
      </c>
      <c r="AO11" s="33">
        <f>'Assumpties scen 1'!AO160</f>
        <v>0</v>
      </c>
      <c r="AP11" s="33">
        <f>'Assumpties scen 1'!AP160</f>
        <v>0</v>
      </c>
      <c r="AQ11" s="33">
        <f>'Assumpties scen 1'!AQ160</f>
        <v>0</v>
      </c>
      <c r="AR11" s="33">
        <f>'Assumpties scen 1'!AR160</f>
        <v>0</v>
      </c>
      <c r="AS11" s="33">
        <f>'Assumpties scen 1'!AS160</f>
        <v>0</v>
      </c>
      <c r="AT11" s="33">
        <f>'Assumpties scen 1'!AT160</f>
        <v>0</v>
      </c>
      <c r="AU11" s="33">
        <f>'Assumpties scen 1'!AU160</f>
        <v>0</v>
      </c>
      <c r="AV11" s="33">
        <f>'Assumpties scen 1'!AV160</f>
        <v>0</v>
      </c>
      <c r="AW11" s="33">
        <f>'Assumpties scen 1'!AW160</f>
        <v>0</v>
      </c>
    </row>
    <row r="12" spans="1:49" s="88" customFormat="1" x14ac:dyDescent="0.3">
      <c r="A12" s="81"/>
      <c r="B12" s="81"/>
      <c r="C12" s="81"/>
      <c r="D12" s="81"/>
      <c r="E12" s="82" t="s">
        <v>107</v>
      </c>
      <c r="F12" s="82"/>
      <c r="G12" s="82" t="s">
        <v>28</v>
      </c>
      <c r="H12" s="82"/>
      <c r="I12" s="81"/>
      <c r="J12" s="82">
        <f>SUM(J8:J11)</f>
        <v>0</v>
      </c>
      <c r="K12" s="82">
        <f t="shared" ref="K12:AW12" si="0">SUM(K8:K11)</f>
        <v>0</v>
      </c>
      <c r="L12" s="82">
        <f t="shared" si="0"/>
        <v>0</v>
      </c>
      <c r="M12" s="82">
        <f t="shared" si="0"/>
        <v>0</v>
      </c>
      <c r="N12" s="82">
        <f t="shared" si="0"/>
        <v>0</v>
      </c>
      <c r="O12" s="82">
        <f t="shared" si="0"/>
        <v>0</v>
      </c>
      <c r="P12" s="82">
        <f t="shared" si="0"/>
        <v>0</v>
      </c>
      <c r="Q12" s="82">
        <f t="shared" si="0"/>
        <v>0</v>
      </c>
      <c r="R12" s="82">
        <f t="shared" si="0"/>
        <v>0</v>
      </c>
      <c r="S12" s="82">
        <f t="shared" si="0"/>
        <v>0</v>
      </c>
      <c r="T12" s="82">
        <f t="shared" si="0"/>
        <v>0</v>
      </c>
      <c r="U12" s="82">
        <f t="shared" si="0"/>
        <v>0</v>
      </c>
      <c r="V12" s="82">
        <f t="shared" si="0"/>
        <v>0</v>
      </c>
      <c r="W12" s="82">
        <f t="shared" si="0"/>
        <v>0</v>
      </c>
      <c r="X12" s="82">
        <f t="shared" si="0"/>
        <v>0</v>
      </c>
      <c r="Y12" s="82">
        <f t="shared" si="0"/>
        <v>0</v>
      </c>
      <c r="Z12" s="82">
        <f t="shared" si="0"/>
        <v>0</v>
      </c>
      <c r="AA12" s="82">
        <f t="shared" si="0"/>
        <v>0</v>
      </c>
      <c r="AB12" s="82">
        <f t="shared" si="0"/>
        <v>0</v>
      </c>
      <c r="AC12" s="82">
        <f t="shared" si="0"/>
        <v>0</v>
      </c>
      <c r="AD12" s="82">
        <f t="shared" si="0"/>
        <v>0</v>
      </c>
      <c r="AE12" s="82">
        <f t="shared" si="0"/>
        <v>0</v>
      </c>
      <c r="AF12" s="82">
        <f t="shared" si="0"/>
        <v>0</v>
      </c>
      <c r="AG12" s="82">
        <f t="shared" si="0"/>
        <v>0</v>
      </c>
      <c r="AH12" s="82">
        <f t="shared" si="0"/>
        <v>0</v>
      </c>
      <c r="AI12" s="82">
        <f t="shared" si="0"/>
        <v>0</v>
      </c>
      <c r="AJ12" s="82">
        <f t="shared" si="0"/>
        <v>0</v>
      </c>
      <c r="AK12" s="82">
        <f t="shared" si="0"/>
        <v>0</v>
      </c>
      <c r="AL12" s="82">
        <f t="shared" si="0"/>
        <v>0</v>
      </c>
      <c r="AM12" s="82">
        <f t="shared" si="0"/>
        <v>0</v>
      </c>
      <c r="AN12" s="82">
        <f t="shared" si="0"/>
        <v>0</v>
      </c>
      <c r="AO12" s="82">
        <f t="shared" si="0"/>
        <v>0</v>
      </c>
      <c r="AP12" s="82">
        <f t="shared" si="0"/>
        <v>0</v>
      </c>
      <c r="AQ12" s="82">
        <f t="shared" si="0"/>
        <v>0</v>
      </c>
      <c r="AR12" s="82">
        <f t="shared" si="0"/>
        <v>0</v>
      </c>
      <c r="AS12" s="82">
        <f t="shared" si="0"/>
        <v>0</v>
      </c>
      <c r="AT12" s="82">
        <f t="shared" si="0"/>
        <v>0</v>
      </c>
      <c r="AU12" s="82">
        <f t="shared" si="0"/>
        <v>0</v>
      </c>
      <c r="AV12" s="82">
        <f t="shared" si="0"/>
        <v>0</v>
      </c>
      <c r="AW12" s="82">
        <f t="shared" si="0"/>
        <v>0</v>
      </c>
    </row>
    <row r="13" spans="1:49" x14ac:dyDescent="0.3">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row>
    <row r="14" spans="1:49" x14ac:dyDescent="0.3">
      <c r="A14" s="2"/>
      <c r="B14" s="3" t="str">
        <f>'Assumpties scen 1'!B162</f>
        <v>Kosten gebruik meetsysteem</v>
      </c>
      <c r="C14" s="2"/>
      <c r="D14" s="2"/>
      <c r="E14" s="2"/>
      <c r="F14" s="2"/>
      <c r="G14" s="2"/>
      <c r="H14" s="2"/>
      <c r="I14" s="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row>
    <row r="15" spans="1:49" x14ac:dyDescent="0.3">
      <c r="A15" s="2"/>
      <c r="B15" s="3"/>
      <c r="C15" s="2"/>
      <c r="D15" s="2"/>
      <c r="E15" s="4" t="str">
        <f>'Assumpties scen 1'!E163</f>
        <v>Energieverbruik</v>
      </c>
      <c r="F15" s="4"/>
      <c r="G15" s="4" t="str">
        <f>'Assumpties scen 1'!G163</f>
        <v>EUR</v>
      </c>
      <c r="H15" s="4"/>
      <c r="I15" s="4"/>
      <c r="J15" s="33">
        <f>'Assumpties scen 1'!J163</f>
        <v>0</v>
      </c>
      <c r="K15" s="33">
        <f>'Assumpties scen 1'!K163</f>
        <v>0</v>
      </c>
      <c r="L15" s="33">
        <f>'Assumpties scen 1'!L163</f>
        <v>0</v>
      </c>
      <c r="M15" s="33">
        <f>'Assumpties scen 1'!M163</f>
        <v>0</v>
      </c>
      <c r="N15" s="33">
        <f>'Assumpties scen 1'!N163</f>
        <v>0</v>
      </c>
      <c r="O15" s="33">
        <f>'Assumpties scen 1'!O163</f>
        <v>0</v>
      </c>
      <c r="P15" s="33">
        <f>'Assumpties scen 1'!P163</f>
        <v>0</v>
      </c>
      <c r="Q15" s="33">
        <f>'Assumpties scen 1'!Q163</f>
        <v>0</v>
      </c>
      <c r="R15" s="33">
        <f>'Assumpties scen 1'!R163</f>
        <v>0</v>
      </c>
      <c r="S15" s="33">
        <f>'Assumpties scen 1'!S163</f>
        <v>0</v>
      </c>
      <c r="T15" s="33">
        <f>'Assumpties scen 1'!T163</f>
        <v>0</v>
      </c>
      <c r="U15" s="33">
        <f>'Assumpties scen 1'!U163</f>
        <v>0</v>
      </c>
      <c r="V15" s="33">
        <f>'Assumpties scen 1'!V163</f>
        <v>0</v>
      </c>
      <c r="W15" s="33">
        <f>'Assumpties scen 1'!W163</f>
        <v>0</v>
      </c>
      <c r="X15" s="33">
        <f>'Assumpties scen 1'!X163</f>
        <v>0</v>
      </c>
      <c r="Y15" s="33">
        <f>'Assumpties scen 1'!Y163</f>
        <v>0</v>
      </c>
      <c r="Z15" s="33">
        <f>'Assumpties scen 1'!Z163</f>
        <v>0</v>
      </c>
      <c r="AA15" s="33">
        <f>'Assumpties scen 1'!AA163</f>
        <v>0</v>
      </c>
      <c r="AB15" s="33">
        <f>'Assumpties scen 1'!AB163</f>
        <v>0</v>
      </c>
      <c r="AC15" s="33">
        <f>'Assumpties scen 1'!AC163</f>
        <v>0</v>
      </c>
      <c r="AD15" s="33">
        <f>'Assumpties scen 1'!AD163</f>
        <v>0</v>
      </c>
      <c r="AE15" s="33">
        <f>'Assumpties scen 1'!AE163</f>
        <v>0</v>
      </c>
      <c r="AF15" s="33">
        <f>'Assumpties scen 1'!AF163</f>
        <v>0</v>
      </c>
      <c r="AG15" s="33">
        <f>'Assumpties scen 1'!AG163</f>
        <v>0</v>
      </c>
      <c r="AH15" s="33">
        <f>'Assumpties scen 1'!AH163</f>
        <v>0</v>
      </c>
      <c r="AI15" s="33">
        <f>'Assumpties scen 1'!AI163</f>
        <v>0</v>
      </c>
      <c r="AJ15" s="33">
        <f>'Assumpties scen 1'!AJ163</f>
        <v>0</v>
      </c>
      <c r="AK15" s="33">
        <f>'Assumpties scen 1'!AK163</f>
        <v>0</v>
      </c>
      <c r="AL15" s="33">
        <f>'Assumpties scen 1'!AL163</f>
        <v>0</v>
      </c>
      <c r="AM15" s="33">
        <f>'Assumpties scen 1'!AM163</f>
        <v>0</v>
      </c>
      <c r="AN15" s="33">
        <f>'Assumpties scen 1'!AN163</f>
        <v>0</v>
      </c>
      <c r="AO15" s="33">
        <f>'Assumpties scen 1'!AO163</f>
        <v>0</v>
      </c>
      <c r="AP15" s="33">
        <f>'Assumpties scen 1'!AP163</f>
        <v>0</v>
      </c>
      <c r="AQ15" s="33">
        <f>'Assumpties scen 1'!AQ163</f>
        <v>0</v>
      </c>
      <c r="AR15" s="33">
        <f>'Assumpties scen 1'!AR163</f>
        <v>0</v>
      </c>
      <c r="AS15" s="33">
        <f>'Assumpties scen 1'!AS163</f>
        <v>0</v>
      </c>
      <c r="AT15" s="33">
        <f>'Assumpties scen 1'!AT163</f>
        <v>0</v>
      </c>
      <c r="AU15" s="33">
        <f>'Assumpties scen 1'!AU163</f>
        <v>0</v>
      </c>
      <c r="AV15" s="33">
        <f>'Assumpties scen 1'!AV163</f>
        <v>0</v>
      </c>
      <c r="AW15" s="33">
        <f>'Assumpties scen 1'!AW163</f>
        <v>0</v>
      </c>
    </row>
    <row r="16" spans="1:49" x14ac:dyDescent="0.3">
      <c r="A16" s="2"/>
      <c r="B16" s="3"/>
      <c r="C16" s="2"/>
      <c r="D16" s="2"/>
      <c r="E16" s="4" t="str">
        <f>'Assumpties scen 1'!E164</f>
        <v>…</v>
      </c>
      <c r="F16" s="4"/>
      <c r="G16" s="4" t="str">
        <f>'Assumpties scen 1'!G164</f>
        <v>EUR</v>
      </c>
      <c r="H16" s="4"/>
      <c r="I16" s="4"/>
      <c r="J16" s="33">
        <f>'Assumpties scen 1'!J164</f>
        <v>0</v>
      </c>
      <c r="K16" s="33">
        <f>'Assumpties scen 1'!K164</f>
        <v>0</v>
      </c>
      <c r="L16" s="33">
        <f>'Assumpties scen 1'!L164</f>
        <v>0</v>
      </c>
      <c r="M16" s="33">
        <f>'Assumpties scen 1'!M164</f>
        <v>0</v>
      </c>
      <c r="N16" s="33">
        <f>'Assumpties scen 1'!N164</f>
        <v>0</v>
      </c>
      <c r="O16" s="33">
        <f>'Assumpties scen 1'!O164</f>
        <v>0</v>
      </c>
      <c r="P16" s="33">
        <f>'Assumpties scen 1'!P164</f>
        <v>0</v>
      </c>
      <c r="Q16" s="33">
        <f>'Assumpties scen 1'!Q164</f>
        <v>0</v>
      </c>
      <c r="R16" s="33">
        <f>'Assumpties scen 1'!R164</f>
        <v>0</v>
      </c>
      <c r="S16" s="33">
        <f>'Assumpties scen 1'!S164</f>
        <v>0</v>
      </c>
      <c r="T16" s="33">
        <f>'Assumpties scen 1'!T164</f>
        <v>0</v>
      </c>
      <c r="U16" s="33">
        <f>'Assumpties scen 1'!U164</f>
        <v>0</v>
      </c>
      <c r="V16" s="33">
        <f>'Assumpties scen 1'!V164</f>
        <v>0</v>
      </c>
      <c r="W16" s="33">
        <f>'Assumpties scen 1'!W164</f>
        <v>0</v>
      </c>
      <c r="X16" s="33">
        <f>'Assumpties scen 1'!X164</f>
        <v>0</v>
      </c>
      <c r="Y16" s="33">
        <f>'Assumpties scen 1'!Y164</f>
        <v>0</v>
      </c>
      <c r="Z16" s="33">
        <f>'Assumpties scen 1'!Z164</f>
        <v>0</v>
      </c>
      <c r="AA16" s="33">
        <f>'Assumpties scen 1'!AA164</f>
        <v>0</v>
      </c>
      <c r="AB16" s="33">
        <f>'Assumpties scen 1'!AB164</f>
        <v>0</v>
      </c>
      <c r="AC16" s="33">
        <f>'Assumpties scen 1'!AC164</f>
        <v>0</v>
      </c>
      <c r="AD16" s="33">
        <f>'Assumpties scen 1'!AD164</f>
        <v>0</v>
      </c>
      <c r="AE16" s="33">
        <f>'Assumpties scen 1'!AE164</f>
        <v>0</v>
      </c>
      <c r="AF16" s="33">
        <f>'Assumpties scen 1'!AF164</f>
        <v>0</v>
      </c>
      <c r="AG16" s="33">
        <f>'Assumpties scen 1'!AG164</f>
        <v>0</v>
      </c>
      <c r="AH16" s="33">
        <f>'Assumpties scen 1'!AH164</f>
        <v>0</v>
      </c>
      <c r="AI16" s="33">
        <f>'Assumpties scen 1'!AI164</f>
        <v>0</v>
      </c>
      <c r="AJ16" s="33">
        <f>'Assumpties scen 1'!AJ164</f>
        <v>0</v>
      </c>
      <c r="AK16" s="33">
        <f>'Assumpties scen 1'!AK164</f>
        <v>0</v>
      </c>
      <c r="AL16" s="33">
        <f>'Assumpties scen 1'!AL164</f>
        <v>0</v>
      </c>
      <c r="AM16" s="33">
        <f>'Assumpties scen 1'!AM164</f>
        <v>0</v>
      </c>
      <c r="AN16" s="33">
        <f>'Assumpties scen 1'!AN164</f>
        <v>0</v>
      </c>
      <c r="AO16" s="33">
        <f>'Assumpties scen 1'!AO164</f>
        <v>0</v>
      </c>
      <c r="AP16" s="33">
        <f>'Assumpties scen 1'!AP164</f>
        <v>0</v>
      </c>
      <c r="AQ16" s="33">
        <f>'Assumpties scen 1'!AQ164</f>
        <v>0</v>
      </c>
      <c r="AR16" s="33">
        <f>'Assumpties scen 1'!AR164</f>
        <v>0</v>
      </c>
      <c r="AS16" s="33">
        <f>'Assumpties scen 1'!AS164</f>
        <v>0</v>
      </c>
      <c r="AT16" s="33">
        <f>'Assumpties scen 1'!AT164</f>
        <v>0</v>
      </c>
      <c r="AU16" s="33">
        <f>'Assumpties scen 1'!AU164</f>
        <v>0</v>
      </c>
      <c r="AV16" s="33">
        <f>'Assumpties scen 1'!AV164</f>
        <v>0</v>
      </c>
      <c r="AW16" s="33">
        <f>'Assumpties scen 1'!AW164</f>
        <v>0</v>
      </c>
    </row>
    <row r="17" spans="1:49" x14ac:dyDescent="0.3">
      <c r="A17" s="2"/>
      <c r="B17" s="2"/>
      <c r="C17" s="2"/>
      <c r="D17" s="2"/>
      <c r="E17" s="4" t="str">
        <f>'Assumpties scen 1'!E165</f>
        <v>…</v>
      </c>
      <c r="F17" s="4"/>
      <c r="G17" s="4" t="str">
        <f>'Assumpties scen 1'!G165</f>
        <v>EUR</v>
      </c>
      <c r="H17" s="4"/>
      <c r="I17" s="4"/>
      <c r="J17" s="33">
        <f>'Assumpties scen 1'!J165</f>
        <v>0</v>
      </c>
      <c r="K17" s="33">
        <f>'Assumpties scen 1'!K165</f>
        <v>0</v>
      </c>
      <c r="L17" s="33">
        <f>'Assumpties scen 1'!L165</f>
        <v>0</v>
      </c>
      <c r="M17" s="33">
        <f>'Assumpties scen 1'!M165</f>
        <v>0</v>
      </c>
      <c r="N17" s="33">
        <f>'Assumpties scen 1'!N165</f>
        <v>0</v>
      </c>
      <c r="O17" s="33">
        <f>'Assumpties scen 1'!O165</f>
        <v>0</v>
      </c>
      <c r="P17" s="33">
        <f>'Assumpties scen 1'!P165</f>
        <v>0</v>
      </c>
      <c r="Q17" s="33">
        <f>'Assumpties scen 1'!Q165</f>
        <v>0</v>
      </c>
      <c r="R17" s="33">
        <f>'Assumpties scen 1'!R165</f>
        <v>0</v>
      </c>
      <c r="S17" s="33">
        <f>'Assumpties scen 1'!S165</f>
        <v>0</v>
      </c>
      <c r="T17" s="33">
        <f>'Assumpties scen 1'!T165</f>
        <v>0</v>
      </c>
      <c r="U17" s="33">
        <f>'Assumpties scen 1'!U165</f>
        <v>0</v>
      </c>
      <c r="V17" s="33">
        <f>'Assumpties scen 1'!V165</f>
        <v>0</v>
      </c>
      <c r="W17" s="33">
        <f>'Assumpties scen 1'!W165</f>
        <v>0</v>
      </c>
      <c r="X17" s="33">
        <f>'Assumpties scen 1'!X165</f>
        <v>0</v>
      </c>
      <c r="Y17" s="33">
        <f>'Assumpties scen 1'!Y165</f>
        <v>0</v>
      </c>
      <c r="Z17" s="33">
        <f>'Assumpties scen 1'!Z165</f>
        <v>0</v>
      </c>
      <c r="AA17" s="33">
        <f>'Assumpties scen 1'!AA165</f>
        <v>0</v>
      </c>
      <c r="AB17" s="33">
        <f>'Assumpties scen 1'!AB165</f>
        <v>0</v>
      </c>
      <c r="AC17" s="33">
        <f>'Assumpties scen 1'!AC165</f>
        <v>0</v>
      </c>
      <c r="AD17" s="33">
        <f>'Assumpties scen 1'!AD165</f>
        <v>0</v>
      </c>
      <c r="AE17" s="33">
        <f>'Assumpties scen 1'!AE165</f>
        <v>0</v>
      </c>
      <c r="AF17" s="33">
        <f>'Assumpties scen 1'!AF165</f>
        <v>0</v>
      </c>
      <c r="AG17" s="33">
        <f>'Assumpties scen 1'!AG165</f>
        <v>0</v>
      </c>
      <c r="AH17" s="33">
        <f>'Assumpties scen 1'!AH165</f>
        <v>0</v>
      </c>
      <c r="AI17" s="33">
        <f>'Assumpties scen 1'!AI165</f>
        <v>0</v>
      </c>
      <c r="AJ17" s="33">
        <f>'Assumpties scen 1'!AJ165</f>
        <v>0</v>
      </c>
      <c r="AK17" s="33">
        <f>'Assumpties scen 1'!AK165</f>
        <v>0</v>
      </c>
      <c r="AL17" s="33">
        <f>'Assumpties scen 1'!AL165</f>
        <v>0</v>
      </c>
      <c r="AM17" s="33">
        <f>'Assumpties scen 1'!AM165</f>
        <v>0</v>
      </c>
      <c r="AN17" s="33">
        <f>'Assumpties scen 1'!AN165</f>
        <v>0</v>
      </c>
      <c r="AO17" s="33">
        <f>'Assumpties scen 1'!AO165</f>
        <v>0</v>
      </c>
      <c r="AP17" s="33">
        <f>'Assumpties scen 1'!AP165</f>
        <v>0</v>
      </c>
      <c r="AQ17" s="33">
        <f>'Assumpties scen 1'!AQ165</f>
        <v>0</v>
      </c>
      <c r="AR17" s="33">
        <f>'Assumpties scen 1'!AR165</f>
        <v>0</v>
      </c>
      <c r="AS17" s="33">
        <f>'Assumpties scen 1'!AS165</f>
        <v>0</v>
      </c>
      <c r="AT17" s="33">
        <f>'Assumpties scen 1'!AT165</f>
        <v>0</v>
      </c>
      <c r="AU17" s="33">
        <f>'Assumpties scen 1'!AU165</f>
        <v>0</v>
      </c>
      <c r="AV17" s="33">
        <f>'Assumpties scen 1'!AV165</f>
        <v>0</v>
      </c>
      <c r="AW17" s="33">
        <f>'Assumpties scen 1'!AW165</f>
        <v>0</v>
      </c>
    </row>
    <row r="18" spans="1:49" s="88" customFormat="1" x14ac:dyDescent="0.3">
      <c r="A18" s="81"/>
      <c r="B18" s="81"/>
      <c r="C18" s="81"/>
      <c r="D18" s="81"/>
      <c r="E18" s="82" t="s">
        <v>168</v>
      </c>
      <c r="F18" s="82"/>
      <c r="G18" s="82" t="s">
        <v>28</v>
      </c>
      <c r="H18" s="82"/>
      <c r="I18" s="81"/>
      <c r="J18" s="82">
        <f>SUM(J15:J17)</f>
        <v>0</v>
      </c>
      <c r="K18" s="82">
        <f t="shared" ref="K18:AW18" si="1">SUM(K15:K17)</f>
        <v>0</v>
      </c>
      <c r="L18" s="82">
        <f t="shared" si="1"/>
        <v>0</v>
      </c>
      <c r="M18" s="82">
        <f t="shared" si="1"/>
        <v>0</v>
      </c>
      <c r="N18" s="82">
        <f t="shared" si="1"/>
        <v>0</v>
      </c>
      <c r="O18" s="82">
        <f t="shared" si="1"/>
        <v>0</v>
      </c>
      <c r="P18" s="82">
        <f t="shared" si="1"/>
        <v>0</v>
      </c>
      <c r="Q18" s="82">
        <f t="shared" si="1"/>
        <v>0</v>
      </c>
      <c r="R18" s="82">
        <f t="shared" si="1"/>
        <v>0</v>
      </c>
      <c r="S18" s="82">
        <f t="shared" si="1"/>
        <v>0</v>
      </c>
      <c r="T18" s="82">
        <f t="shared" si="1"/>
        <v>0</v>
      </c>
      <c r="U18" s="82">
        <f t="shared" si="1"/>
        <v>0</v>
      </c>
      <c r="V18" s="82">
        <f t="shared" si="1"/>
        <v>0</v>
      </c>
      <c r="W18" s="82">
        <f t="shared" si="1"/>
        <v>0</v>
      </c>
      <c r="X18" s="82">
        <f t="shared" si="1"/>
        <v>0</v>
      </c>
      <c r="Y18" s="82">
        <f t="shared" si="1"/>
        <v>0</v>
      </c>
      <c r="Z18" s="82">
        <f t="shared" si="1"/>
        <v>0</v>
      </c>
      <c r="AA18" s="82">
        <f t="shared" si="1"/>
        <v>0</v>
      </c>
      <c r="AB18" s="82">
        <f t="shared" si="1"/>
        <v>0</v>
      </c>
      <c r="AC18" s="82">
        <f t="shared" si="1"/>
        <v>0</v>
      </c>
      <c r="AD18" s="82">
        <f t="shared" si="1"/>
        <v>0</v>
      </c>
      <c r="AE18" s="82">
        <f t="shared" si="1"/>
        <v>0</v>
      </c>
      <c r="AF18" s="82">
        <f t="shared" si="1"/>
        <v>0</v>
      </c>
      <c r="AG18" s="82">
        <f t="shared" si="1"/>
        <v>0</v>
      </c>
      <c r="AH18" s="82">
        <f t="shared" si="1"/>
        <v>0</v>
      </c>
      <c r="AI18" s="82">
        <f t="shared" si="1"/>
        <v>0</v>
      </c>
      <c r="AJ18" s="82">
        <f t="shared" si="1"/>
        <v>0</v>
      </c>
      <c r="AK18" s="82">
        <f t="shared" si="1"/>
        <v>0</v>
      </c>
      <c r="AL18" s="82">
        <f t="shared" si="1"/>
        <v>0</v>
      </c>
      <c r="AM18" s="82">
        <f t="shared" si="1"/>
        <v>0</v>
      </c>
      <c r="AN18" s="82">
        <f t="shared" si="1"/>
        <v>0</v>
      </c>
      <c r="AO18" s="82">
        <f t="shared" si="1"/>
        <v>0</v>
      </c>
      <c r="AP18" s="82">
        <f t="shared" si="1"/>
        <v>0</v>
      </c>
      <c r="AQ18" s="82">
        <f t="shared" si="1"/>
        <v>0</v>
      </c>
      <c r="AR18" s="82">
        <f t="shared" si="1"/>
        <v>0</v>
      </c>
      <c r="AS18" s="82">
        <f t="shared" si="1"/>
        <v>0</v>
      </c>
      <c r="AT18" s="82">
        <f t="shared" si="1"/>
        <v>0</v>
      </c>
      <c r="AU18" s="82">
        <f t="shared" si="1"/>
        <v>0</v>
      </c>
      <c r="AV18" s="82">
        <f t="shared" si="1"/>
        <v>0</v>
      </c>
      <c r="AW18" s="82">
        <f t="shared" si="1"/>
        <v>0</v>
      </c>
    </row>
    <row r="19" spans="1:49" x14ac:dyDescent="0.3">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row>
    <row r="20" spans="1:49" x14ac:dyDescent="0.3">
      <c r="A20" s="2"/>
      <c r="B20" s="3" t="str">
        <f>'Assumpties scen 1'!B167</f>
        <v>Kosten waterverbruik</v>
      </c>
      <c r="C20" s="2"/>
      <c r="D20" s="2"/>
      <c r="E20" s="2"/>
      <c r="F20" s="2"/>
      <c r="G20" s="2"/>
      <c r="H20" s="2"/>
      <c r="I20" s="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row>
    <row r="21" spans="1:49" x14ac:dyDescent="0.3">
      <c r="A21" s="2"/>
      <c r="B21" s="3"/>
      <c r="C21" s="2"/>
      <c r="D21" s="2"/>
      <c r="E21" s="4" t="str">
        <f>'Assumpties scen 1'!E170</f>
        <v>Drinkwater verbruik basistarief</v>
      </c>
      <c r="F21" s="4"/>
      <c r="G21" s="4" t="str">
        <f>'Assumpties scen 1'!G170</f>
        <v>EUR</v>
      </c>
      <c r="H21" s="4"/>
      <c r="I21" s="4"/>
      <c r="J21" s="33">
        <f>'Assumpties scen 1'!J170</f>
        <v>0</v>
      </c>
      <c r="K21" s="33">
        <f>'Assumpties scen 1'!K170</f>
        <v>0</v>
      </c>
      <c r="L21" s="33">
        <f>'Assumpties scen 1'!L170</f>
        <v>0</v>
      </c>
      <c r="M21" s="33">
        <f>'Assumpties scen 1'!M170</f>
        <v>0</v>
      </c>
      <c r="N21" s="33">
        <f>'Assumpties scen 1'!N170</f>
        <v>0</v>
      </c>
      <c r="O21" s="33">
        <f>'Assumpties scen 1'!O170</f>
        <v>0</v>
      </c>
      <c r="P21" s="33">
        <f>'Assumpties scen 1'!P170</f>
        <v>0</v>
      </c>
      <c r="Q21" s="33">
        <f>'Assumpties scen 1'!Q170</f>
        <v>0</v>
      </c>
      <c r="R21" s="33">
        <f>'Assumpties scen 1'!R170</f>
        <v>0</v>
      </c>
      <c r="S21" s="33">
        <f>'Assumpties scen 1'!S170</f>
        <v>0</v>
      </c>
      <c r="T21" s="33">
        <f>'Assumpties scen 1'!T170</f>
        <v>0</v>
      </c>
      <c r="U21" s="33">
        <f>'Assumpties scen 1'!U170</f>
        <v>0</v>
      </c>
      <c r="V21" s="33">
        <f>'Assumpties scen 1'!V170</f>
        <v>0</v>
      </c>
      <c r="W21" s="33">
        <f>'Assumpties scen 1'!W170</f>
        <v>0</v>
      </c>
      <c r="X21" s="33">
        <f>'Assumpties scen 1'!X170</f>
        <v>0</v>
      </c>
      <c r="Y21" s="33">
        <f>'Assumpties scen 1'!Y170</f>
        <v>0</v>
      </c>
      <c r="Z21" s="33">
        <f>'Assumpties scen 1'!Z170</f>
        <v>0</v>
      </c>
      <c r="AA21" s="33">
        <f>'Assumpties scen 1'!AA170</f>
        <v>0</v>
      </c>
      <c r="AB21" s="33">
        <f>'Assumpties scen 1'!AB170</f>
        <v>0</v>
      </c>
      <c r="AC21" s="33">
        <f>'Assumpties scen 1'!AC170</f>
        <v>0</v>
      </c>
      <c r="AD21" s="33">
        <f>'Assumpties scen 1'!AD170</f>
        <v>0</v>
      </c>
      <c r="AE21" s="33">
        <f>'Assumpties scen 1'!AE170</f>
        <v>0</v>
      </c>
      <c r="AF21" s="33">
        <f>'Assumpties scen 1'!AF170</f>
        <v>0</v>
      </c>
      <c r="AG21" s="33">
        <f>'Assumpties scen 1'!AG170</f>
        <v>0</v>
      </c>
      <c r="AH21" s="33">
        <f>'Assumpties scen 1'!AH170</f>
        <v>0</v>
      </c>
      <c r="AI21" s="33">
        <f>'Assumpties scen 1'!AI170</f>
        <v>0</v>
      </c>
      <c r="AJ21" s="33">
        <f>'Assumpties scen 1'!AJ170</f>
        <v>0</v>
      </c>
      <c r="AK21" s="33">
        <f>'Assumpties scen 1'!AK170</f>
        <v>0</v>
      </c>
      <c r="AL21" s="33">
        <f>'Assumpties scen 1'!AL170</f>
        <v>0</v>
      </c>
      <c r="AM21" s="33">
        <f>'Assumpties scen 1'!AM170</f>
        <v>0</v>
      </c>
      <c r="AN21" s="33">
        <f>'Assumpties scen 1'!AN170</f>
        <v>0</v>
      </c>
      <c r="AO21" s="33">
        <f>'Assumpties scen 1'!AO170</f>
        <v>0</v>
      </c>
      <c r="AP21" s="33">
        <f>'Assumpties scen 1'!AP170</f>
        <v>0</v>
      </c>
      <c r="AQ21" s="33">
        <f>'Assumpties scen 1'!AQ170</f>
        <v>0</v>
      </c>
      <c r="AR21" s="33">
        <f>'Assumpties scen 1'!AR170</f>
        <v>0</v>
      </c>
      <c r="AS21" s="33">
        <f>'Assumpties scen 1'!AS170</f>
        <v>0</v>
      </c>
      <c r="AT21" s="33">
        <f>'Assumpties scen 1'!AT170</f>
        <v>0</v>
      </c>
      <c r="AU21" s="33">
        <f>'Assumpties scen 1'!AU170</f>
        <v>0</v>
      </c>
      <c r="AV21" s="33">
        <f>'Assumpties scen 1'!AV170</f>
        <v>0</v>
      </c>
      <c r="AW21" s="33">
        <f>'Assumpties scen 1'!AW170</f>
        <v>0</v>
      </c>
    </row>
    <row r="22" spans="1:49" x14ac:dyDescent="0.3">
      <c r="A22" s="2"/>
      <c r="B22" s="3"/>
      <c r="C22" s="2"/>
      <c r="D22" s="2"/>
      <c r="E22" s="4" t="str">
        <f>'Assumpties scen 1'!E171</f>
        <v>Drinkwater verbruik comforttarief</v>
      </c>
      <c r="F22" s="4"/>
      <c r="G22" s="4" t="str">
        <f>'Assumpties scen 1'!G171</f>
        <v>EUR</v>
      </c>
      <c r="H22" s="4"/>
      <c r="I22" s="4"/>
      <c r="J22" s="33">
        <f>'Assumpties scen 1'!J171</f>
        <v>0</v>
      </c>
      <c r="K22" s="33">
        <f>'Assumpties scen 1'!K171</f>
        <v>0</v>
      </c>
      <c r="L22" s="33">
        <f>'Assumpties scen 1'!L171</f>
        <v>0</v>
      </c>
      <c r="M22" s="33">
        <f>'Assumpties scen 1'!M171</f>
        <v>0</v>
      </c>
      <c r="N22" s="33">
        <f>'Assumpties scen 1'!N171</f>
        <v>0</v>
      </c>
      <c r="O22" s="33">
        <f>'Assumpties scen 1'!O171</f>
        <v>0</v>
      </c>
      <c r="P22" s="33">
        <f>'Assumpties scen 1'!P171</f>
        <v>0</v>
      </c>
      <c r="Q22" s="33">
        <f>'Assumpties scen 1'!Q171</f>
        <v>0</v>
      </c>
      <c r="R22" s="33">
        <f>'Assumpties scen 1'!R171</f>
        <v>0</v>
      </c>
      <c r="S22" s="33">
        <f>'Assumpties scen 1'!S171</f>
        <v>0</v>
      </c>
      <c r="T22" s="33">
        <f>'Assumpties scen 1'!T171</f>
        <v>0</v>
      </c>
      <c r="U22" s="33">
        <f>'Assumpties scen 1'!U171</f>
        <v>0</v>
      </c>
      <c r="V22" s="33">
        <f>'Assumpties scen 1'!V171</f>
        <v>0</v>
      </c>
      <c r="W22" s="33">
        <f>'Assumpties scen 1'!W171</f>
        <v>0</v>
      </c>
      <c r="X22" s="33">
        <f>'Assumpties scen 1'!X171</f>
        <v>0</v>
      </c>
      <c r="Y22" s="33">
        <f>'Assumpties scen 1'!Y171</f>
        <v>0</v>
      </c>
      <c r="Z22" s="33">
        <f>'Assumpties scen 1'!Z171</f>
        <v>0</v>
      </c>
      <c r="AA22" s="33">
        <f>'Assumpties scen 1'!AA171</f>
        <v>0</v>
      </c>
      <c r="AB22" s="33">
        <f>'Assumpties scen 1'!AB171</f>
        <v>0</v>
      </c>
      <c r="AC22" s="33">
        <f>'Assumpties scen 1'!AC171</f>
        <v>0</v>
      </c>
      <c r="AD22" s="33">
        <f>'Assumpties scen 1'!AD171</f>
        <v>0</v>
      </c>
      <c r="AE22" s="33">
        <f>'Assumpties scen 1'!AE171</f>
        <v>0</v>
      </c>
      <c r="AF22" s="33">
        <f>'Assumpties scen 1'!AF171</f>
        <v>0</v>
      </c>
      <c r="AG22" s="33">
        <f>'Assumpties scen 1'!AG171</f>
        <v>0</v>
      </c>
      <c r="AH22" s="33">
        <f>'Assumpties scen 1'!AH171</f>
        <v>0</v>
      </c>
      <c r="AI22" s="33">
        <f>'Assumpties scen 1'!AI171</f>
        <v>0</v>
      </c>
      <c r="AJ22" s="33">
        <f>'Assumpties scen 1'!AJ171</f>
        <v>0</v>
      </c>
      <c r="AK22" s="33">
        <f>'Assumpties scen 1'!AK171</f>
        <v>0</v>
      </c>
      <c r="AL22" s="33">
        <f>'Assumpties scen 1'!AL171</f>
        <v>0</v>
      </c>
      <c r="AM22" s="33">
        <f>'Assumpties scen 1'!AM171</f>
        <v>0</v>
      </c>
      <c r="AN22" s="33">
        <f>'Assumpties scen 1'!AN171</f>
        <v>0</v>
      </c>
      <c r="AO22" s="33">
        <f>'Assumpties scen 1'!AO171</f>
        <v>0</v>
      </c>
      <c r="AP22" s="33">
        <f>'Assumpties scen 1'!AP171</f>
        <v>0</v>
      </c>
      <c r="AQ22" s="33">
        <f>'Assumpties scen 1'!AQ171</f>
        <v>0</v>
      </c>
      <c r="AR22" s="33">
        <f>'Assumpties scen 1'!AR171</f>
        <v>0</v>
      </c>
      <c r="AS22" s="33">
        <f>'Assumpties scen 1'!AS171</f>
        <v>0</v>
      </c>
      <c r="AT22" s="33">
        <f>'Assumpties scen 1'!AT171</f>
        <v>0</v>
      </c>
      <c r="AU22" s="33">
        <f>'Assumpties scen 1'!AU171</f>
        <v>0</v>
      </c>
      <c r="AV22" s="33">
        <f>'Assumpties scen 1'!AV171</f>
        <v>0</v>
      </c>
      <c r="AW22" s="33">
        <f>'Assumpties scen 1'!AW171</f>
        <v>0</v>
      </c>
    </row>
    <row r="23" spans="1:49" x14ac:dyDescent="0.3">
      <c r="A23" s="2"/>
      <c r="B23" s="3"/>
      <c r="C23" s="2"/>
      <c r="D23" s="2"/>
      <c r="E23" s="4" t="str">
        <f>'Assumpties scen 1'!E172</f>
        <v>Gemeentelijke saneringsbijdrage basistarief</v>
      </c>
      <c r="F23" s="4"/>
      <c r="G23" s="4" t="str">
        <f>'Assumpties scen 1'!G172</f>
        <v>EUR</v>
      </c>
      <c r="H23" s="4"/>
      <c r="I23" s="4"/>
      <c r="J23" s="33">
        <f>'Assumpties scen 1'!J172</f>
        <v>0</v>
      </c>
      <c r="K23" s="33">
        <f>'Assumpties scen 1'!K172</f>
        <v>0</v>
      </c>
      <c r="L23" s="33">
        <f>'Assumpties scen 1'!L172</f>
        <v>0</v>
      </c>
      <c r="M23" s="33">
        <f>'Assumpties scen 1'!M172</f>
        <v>0</v>
      </c>
      <c r="N23" s="33">
        <f>'Assumpties scen 1'!N172</f>
        <v>0</v>
      </c>
      <c r="O23" s="33">
        <f>'Assumpties scen 1'!O172</f>
        <v>0</v>
      </c>
      <c r="P23" s="33">
        <f>'Assumpties scen 1'!P172</f>
        <v>0</v>
      </c>
      <c r="Q23" s="33">
        <f>'Assumpties scen 1'!Q172</f>
        <v>0</v>
      </c>
      <c r="R23" s="33">
        <f>'Assumpties scen 1'!R172</f>
        <v>0</v>
      </c>
      <c r="S23" s="33">
        <f>'Assumpties scen 1'!S172</f>
        <v>0</v>
      </c>
      <c r="T23" s="33">
        <f>'Assumpties scen 1'!T172</f>
        <v>0</v>
      </c>
      <c r="U23" s="33">
        <f>'Assumpties scen 1'!U172</f>
        <v>0</v>
      </c>
      <c r="V23" s="33">
        <f>'Assumpties scen 1'!V172</f>
        <v>0</v>
      </c>
      <c r="W23" s="33">
        <f>'Assumpties scen 1'!W172</f>
        <v>0</v>
      </c>
      <c r="X23" s="33">
        <f>'Assumpties scen 1'!X172</f>
        <v>0</v>
      </c>
      <c r="Y23" s="33">
        <f>'Assumpties scen 1'!Y172</f>
        <v>0</v>
      </c>
      <c r="Z23" s="33">
        <f>'Assumpties scen 1'!Z172</f>
        <v>0</v>
      </c>
      <c r="AA23" s="33">
        <f>'Assumpties scen 1'!AA172</f>
        <v>0</v>
      </c>
      <c r="AB23" s="33">
        <f>'Assumpties scen 1'!AB172</f>
        <v>0</v>
      </c>
      <c r="AC23" s="33">
        <f>'Assumpties scen 1'!AC172</f>
        <v>0</v>
      </c>
      <c r="AD23" s="33">
        <f>'Assumpties scen 1'!AD172</f>
        <v>0</v>
      </c>
      <c r="AE23" s="33">
        <f>'Assumpties scen 1'!AE172</f>
        <v>0</v>
      </c>
      <c r="AF23" s="33">
        <f>'Assumpties scen 1'!AF172</f>
        <v>0</v>
      </c>
      <c r="AG23" s="33">
        <f>'Assumpties scen 1'!AG172</f>
        <v>0</v>
      </c>
      <c r="AH23" s="33">
        <f>'Assumpties scen 1'!AH172</f>
        <v>0</v>
      </c>
      <c r="AI23" s="33">
        <f>'Assumpties scen 1'!AI172</f>
        <v>0</v>
      </c>
      <c r="AJ23" s="33">
        <f>'Assumpties scen 1'!AJ172</f>
        <v>0</v>
      </c>
      <c r="AK23" s="33">
        <f>'Assumpties scen 1'!AK172</f>
        <v>0</v>
      </c>
      <c r="AL23" s="33">
        <f>'Assumpties scen 1'!AL172</f>
        <v>0</v>
      </c>
      <c r="AM23" s="33">
        <f>'Assumpties scen 1'!AM172</f>
        <v>0</v>
      </c>
      <c r="AN23" s="33">
        <f>'Assumpties scen 1'!AN172</f>
        <v>0</v>
      </c>
      <c r="AO23" s="33">
        <f>'Assumpties scen 1'!AO172</f>
        <v>0</v>
      </c>
      <c r="AP23" s="33">
        <f>'Assumpties scen 1'!AP172</f>
        <v>0</v>
      </c>
      <c r="AQ23" s="33">
        <f>'Assumpties scen 1'!AQ172</f>
        <v>0</v>
      </c>
      <c r="AR23" s="33">
        <f>'Assumpties scen 1'!AR172</f>
        <v>0</v>
      </c>
      <c r="AS23" s="33">
        <f>'Assumpties scen 1'!AS172</f>
        <v>0</v>
      </c>
      <c r="AT23" s="33">
        <f>'Assumpties scen 1'!AT172</f>
        <v>0</v>
      </c>
      <c r="AU23" s="33">
        <f>'Assumpties scen 1'!AU172</f>
        <v>0</v>
      </c>
      <c r="AV23" s="33">
        <f>'Assumpties scen 1'!AV172</f>
        <v>0</v>
      </c>
      <c r="AW23" s="33">
        <f>'Assumpties scen 1'!AW172</f>
        <v>0</v>
      </c>
    </row>
    <row r="24" spans="1:49" x14ac:dyDescent="0.3">
      <c r="A24" s="2"/>
      <c r="B24" s="3"/>
      <c r="C24" s="2"/>
      <c r="D24" s="2"/>
      <c r="E24" s="4" t="str">
        <f>'Assumpties scen 1'!E173</f>
        <v>Gemeentelijke saneringsbijdrage comforttarief</v>
      </c>
      <c r="F24" s="4"/>
      <c r="G24" s="4" t="str">
        <f>'Assumpties scen 1'!G173</f>
        <v>EUR</v>
      </c>
      <c r="H24" s="4"/>
      <c r="I24" s="4"/>
      <c r="J24" s="33">
        <f>'Assumpties scen 1'!J173</f>
        <v>0</v>
      </c>
      <c r="K24" s="33">
        <f>'Assumpties scen 1'!K173</f>
        <v>0</v>
      </c>
      <c r="L24" s="33">
        <f>'Assumpties scen 1'!L173</f>
        <v>0</v>
      </c>
      <c r="M24" s="33">
        <f>'Assumpties scen 1'!M173</f>
        <v>0</v>
      </c>
      <c r="N24" s="33">
        <f>'Assumpties scen 1'!N173</f>
        <v>0</v>
      </c>
      <c r="O24" s="33">
        <f>'Assumpties scen 1'!O173</f>
        <v>0</v>
      </c>
      <c r="P24" s="33">
        <f>'Assumpties scen 1'!P173</f>
        <v>0</v>
      </c>
      <c r="Q24" s="33">
        <f>'Assumpties scen 1'!Q173</f>
        <v>0</v>
      </c>
      <c r="R24" s="33">
        <f>'Assumpties scen 1'!R173</f>
        <v>0</v>
      </c>
      <c r="S24" s="33">
        <f>'Assumpties scen 1'!S173</f>
        <v>0</v>
      </c>
      <c r="T24" s="33">
        <f>'Assumpties scen 1'!T173</f>
        <v>0</v>
      </c>
      <c r="U24" s="33">
        <f>'Assumpties scen 1'!U173</f>
        <v>0</v>
      </c>
      <c r="V24" s="33">
        <f>'Assumpties scen 1'!V173</f>
        <v>0</v>
      </c>
      <c r="W24" s="33">
        <f>'Assumpties scen 1'!W173</f>
        <v>0</v>
      </c>
      <c r="X24" s="33">
        <f>'Assumpties scen 1'!X173</f>
        <v>0</v>
      </c>
      <c r="Y24" s="33">
        <f>'Assumpties scen 1'!Y173</f>
        <v>0</v>
      </c>
      <c r="Z24" s="33">
        <f>'Assumpties scen 1'!Z173</f>
        <v>0</v>
      </c>
      <c r="AA24" s="33">
        <f>'Assumpties scen 1'!AA173</f>
        <v>0</v>
      </c>
      <c r="AB24" s="33">
        <f>'Assumpties scen 1'!AB173</f>
        <v>0</v>
      </c>
      <c r="AC24" s="33">
        <f>'Assumpties scen 1'!AC173</f>
        <v>0</v>
      </c>
      <c r="AD24" s="33">
        <f>'Assumpties scen 1'!AD173</f>
        <v>0</v>
      </c>
      <c r="AE24" s="33">
        <f>'Assumpties scen 1'!AE173</f>
        <v>0</v>
      </c>
      <c r="AF24" s="33">
        <f>'Assumpties scen 1'!AF173</f>
        <v>0</v>
      </c>
      <c r="AG24" s="33">
        <f>'Assumpties scen 1'!AG173</f>
        <v>0</v>
      </c>
      <c r="AH24" s="33">
        <f>'Assumpties scen 1'!AH173</f>
        <v>0</v>
      </c>
      <c r="AI24" s="33">
        <f>'Assumpties scen 1'!AI173</f>
        <v>0</v>
      </c>
      <c r="AJ24" s="33">
        <f>'Assumpties scen 1'!AJ173</f>
        <v>0</v>
      </c>
      <c r="AK24" s="33">
        <f>'Assumpties scen 1'!AK173</f>
        <v>0</v>
      </c>
      <c r="AL24" s="33">
        <f>'Assumpties scen 1'!AL173</f>
        <v>0</v>
      </c>
      <c r="AM24" s="33">
        <f>'Assumpties scen 1'!AM173</f>
        <v>0</v>
      </c>
      <c r="AN24" s="33">
        <f>'Assumpties scen 1'!AN173</f>
        <v>0</v>
      </c>
      <c r="AO24" s="33">
        <f>'Assumpties scen 1'!AO173</f>
        <v>0</v>
      </c>
      <c r="AP24" s="33">
        <f>'Assumpties scen 1'!AP173</f>
        <v>0</v>
      </c>
      <c r="AQ24" s="33">
        <f>'Assumpties scen 1'!AQ173</f>
        <v>0</v>
      </c>
      <c r="AR24" s="33">
        <f>'Assumpties scen 1'!AR173</f>
        <v>0</v>
      </c>
      <c r="AS24" s="33">
        <f>'Assumpties scen 1'!AS173</f>
        <v>0</v>
      </c>
      <c r="AT24" s="33">
        <f>'Assumpties scen 1'!AT173</f>
        <v>0</v>
      </c>
      <c r="AU24" s="33">
        <f>'Assumpties scen 1'!AU173</f>
        <v>0</v>
      </c>
      <c r="AV24" s="33">
        <f>'Assumpties scen 1'!AV173</f>
        <v>0</v>
      </c>
      <c r="AW24" s="33">
        <f>'Assumpties scen 1'!AW173</f>
        <v>0</v>
      </c>
    </row>
    <row r="25" spans="1:49" x14ac:dyDescent="0.3">
      <c r="A25" s="2"/>
      <c r="B25" s="3"/>
      <c r="C25" s="2"/>
      <c r="D25" s="2"/>
      <c r="E25" s="4" t="str">
        <f>'Assumpties scen 1'!E174</f>
        <v>Bovengemeentelijke saneringsbijdrage basistarief</v>
      </c>
      <c r="F25" s="4"/>
      <c r="G25" s="4" t="str">
        <f>'Assumpties scen 1'!G174</f>
        <v>EUR</v>
      </c>
      <c r="H25" s="4"/>
      <c r="I25" s="4"/>
      <c r="J25" s="33">
        <f>'Assumpties scen 1'!J174</f>
        <v>0</v>
      </c>
      <c r="K25" s="33">
        <f>'Assumpties scen 1'!K174</f>
        <v>0</v>
      </c>
      <c r="L25" s="33">
        <f>'Assumpties scen 1'!L174</f>
        <v>0</v>
      </c>
      <c r="M25" s="33">
        <f>'Assumpties scen 1'!M174</f>
        <v>0</v>
      </c>
      <c r="N25" s="33">
        <f>'Assumpties scen 1'!N174</f>
        <v>0</v>
      </c>
      <c r="O25" s="33">
        <f>'Assumpties scen 1'!O174</f>
        <v>0</v>
      </c>
      <c r="P25" s="33">
        <f>'Assumpties scen 1'!P174</f>
        <v>0</v>
      </c>
      <c r="Q25" s="33">
        <f>'Assumpties scen 1'!Q174</f>
        <v>0</v>
      </c>
      <c r="R25" s="33">
        <f>'Assumpties scen 1'!R174</f>
        <v>0</v>
      </c>
      <c r="S25" s="33">
        <f>'Assumpties scen 1'!S174</f>
        <v>0</v>
      </c>
      <c r="T25" s="33">
        <f>'Assumpties scen 1'!T174</f>
        <v>0</v>
      </c>
      <c r="U25" s="33">
        <f>'Assumpties scen 1'!U174</f>
        <v>0</v>
      </c>
      <c r="V25" s="33">
        <f>'Assumpties scen 1'!V174</f>
        <v>0</v>
      </c>
      <c r="W25" s="33">
        <f>'Assumpties scen 1'!W174</f>
        <v>0</v>
      </c>
      <c r="X25" s="33">
        <f>'Assumpties scen 1'!X174</f>
        <v>0</v>
      </c>
      <c r="Y25" s="33">
        <f>'Assumpties scen 1'!Y174</f>
        <v>0</v>
      </c>
      <c r="Z25" s="33">
        <f>'Assumpties scen 1'!Z174</f>
        <v>0</v>
      </c>
      <c r="AA25" s="33">
        <f>'Assumpties scen 1'!AA174</f>
        <v>0</v>
      </c>
      <c r="AB25" s="33">
        <f>'Assumpties scen 1'!AB174</f>
        <v>0</v>
      </c>
      <c r="AC25" s="33">
        <f>'Assumpties scen 1'!AC174</f>
        <v>0</v>
      </c>
      <c r="AD25" s="33">
        <f>'Assumpties scen 1'!AD174</f>
        <v>0</v>
      </c>
      <c r="AE25" s="33">
        <f>'Assumpties scen 1'!AE174</f>
        <v>0</v>
      </c>
      <c r="AF25" s="33">
        <f>'Assumpties scen 1'!AF174</f>
        <v>0</v>
      </c>
      <c r="AG25" s="33">
        <f>'Assumpties scen 1'!AG174</f>
        <v>0</v>
      </c>
      <c r="AH25" s="33">
        <f>'Assumpties scen 1'!AH174</f>
        <v>0</v>
      </c>
      <c r="AI25" s="33">
        <f>'Assumpties scen 1'!AI174</f>
        <v>0</v>
      </c>
      <c r="AJ25" s="33">
        <f>'Assumpties scen 1'!AJ174</f>
        <v>0</v>
      </c>
      <c r="AK25" s="33">
        <f>'Assumpties scen 1'!AK174</f>
        <v>0</v>
      </c>
      <c r="AL25" s="33">
        <f>'Assumpties scen 1'!AL174</f>
        <v>0</v>
      </c>
      <c r="AM25" s="33">
        <f>'Assumpties scen 1'!AM174</f>
        <v>0</v>
      </c>
      <c r="AN25" s="33">
        <f>'Assumpties scen 1'!AN174</f>
        <v>0</v>
      </c>
      <c r="AO25" s="33">
        <f>'Assumpties scen 1'!AO174</f>
        <v>0</v>
      </c>
      <c r="AP25" s="33">
        <f>'Assumpties scen 1'!AP174</f>
        <v>0</v>
      </c>
      <c r="AQ25" s="33">
        <f>'Assumpties scen 1'!AQ174</f>
        <v>0</v>
      </c>
      <c r="AR25" s="33">
        <f>'Assumpties scen 1'!AR174</f>
        <v>0</v>
      </c>
      <c r="AS25" s="33">
        <f>'Assumpties scen 1'!AS174</f>
        <v>0</v>
      </c>
      <c r="AT25" s="33">
        <f>'Assumpties scen 1'!AT174</f>
        <v>0</v>
      </c>
      <c r="AU25" s="33">
        <f>'Assumpties scen 1'!AU174</f>
        <v>0</v>
      </c>
      <c r="AV25" s="33">
        <f>'Assumpties scen 1'!AV174</f>
        <v>0</v>
      </c>
      <c r="AW25" s="33">
        <f>'Assumpties scen 1'!AW174</f>
        <v>0</v>
      </c>
    </row>
    <row r="26" spans="1:49" x14ac:dyDescent="0.3">
      <c r="A26" s="2"/>
      <c r="B26" s="3"/>
      <c r="C26" s="2"/>
      <c r="D26" s="2"/>
      <c r="E26" s="4" t="str">
        <f>'Assumpties scen 1'!E175</f>
        <v>Bovengemeentelijke saneringsbijdrage comforttarief</v>
      </c>
      <c r="F26" s="4"/>
      <c r="G26" s="4" t="str">
        <f>'Assumpties scen 1'!G175</f>
        <v>EUR</v>
      </c>
      <c r="H26" s="4"/>
      <c r="I26" s="4"/>
      <c r="J26" s="33">
        <f>'Assumpties scen 1'!J175</f>
        <v>0</v>
      </c>
      <c r="K26" s="33">
        <f>'Assumpties scen 1'!K175</f>
        <v>0</v>
      </c>
      <c r="L26" s="33">
        <f>'Assumpties scen 1'!L175</f>
        <v>0</v>
      </c>
      <c r="M26" s="33">
        <f>'Assumpties scen 1'!M175</f>
        <v>0</v>
      </c>
      <c r="N26" s="33">
        <f>'Assumpties scen 1'!N175</f>
        <v>0</v>
      </c>
      <c r="O26" s="33">
        <f>'Assumpties scen 1'!O175</f>
        <v>0</v>
      </c>
      <c r="P26" s="33">
        <f>'Assumpties scen 1'!P175</f>
        <v>0</v>
      </c>
      <c r="Q26" s="33">
        <f>'Assumpties scen 1'!Q175</f>
        <v>0</v>
      </c>
      <c r="R26" s="33">
        <f>'Assumpties scen 1'!R175</f>
        <v>0</v>
      </c>
      <c r="S26" s="33">
        <f>'Assumpties scen 1'!S175</f>
        <v>0</v>
      </c>
      <c r="T26" s="33">
        <f>'Assumpties scen 1'!T175</f>
        <v>0</v>
      </c>
      <c r="U26" s="33">
        <f>'Assumpties scen 1'!U175</f>
        <v>0</v>
      </c>
      <c r="V26" s="33">
        <f>'Assumpties scen 1'!V175</f>
        <v>0</v>
      </c>
      <c r="W26" s="33">
        <f>'Assumpties scen 1'!W175</f>
        <v>0</v>
      </c>
      <c r="X26" s="33">
        <f>'Assumpties scen 1'!X175</f>
        <v>0</v>
      </c>
      <c r="Y26" s="33">
        <f>'Assumpties scen 1'!Y175</f>
        <v>0</v>
      </c>
      <c r="Z26" s="33">
        <f>'Assumpties scen 1'!Z175</f>
        <v>0</v>
      </c>
      <c r="AA26" s="33">
        <f>'Assumpties scen 1'!AA175</f>
        <v>0</v>
      </c>
      <c r="AB26" s="33">
        <f>'Assumpties scen 1'!AB175</f>
        <v>0</v>
      </c>
      <c r="AC26" s="33">
        <f>'Assumpties scen 1'!AC175</f>
        <v>0</v>
      </c>
      <c r="AD26" s="33">
        <f>'Assumpties scen 1'!AD175</f>
        <v>0</v>
      </c>
      <c r="AE26" s="33">
        <f>'Assumpties scen 1'!AE175</f>
        <v>0</v>
      </c>
      <c r="AF26" s="33">
        <f>'Assumpties scen 1'!AF175</f>
        <v>0</v>
      </c>
      <c r="AG26" s="33">
        <f>'Assumpties scen 1'!AG175</f>
        <v>0</v>
      </c>
      <c r="AH26" s="33">
        <f>'Assumpties scen 1'!AH175</f>
        <v>0</v>
      </c>
      <c r="AI26" s="33">
        <f>'Assumpties scen 1'!AI175</f>
        <v>0</v>
      </c>
      <c r="AJ26" s="33">
        <f>'Assumpties scen 1'!AJ175</f>
        <v>0</v>
      </c>
      <c r="AK26" s="33">
        <f>'Assumpties scen 1'!AK175</f>
        <v>0</v>
      </c>
      <c r="AL26" s="33">
        <f>'Assumpties scen 1'!AL175</f>
        <v>0</v>
      </c>
      <c r="AM26" s="33">
        <f>'Assumpties scen 1'!AM175</f>
        <v>0</v>
      </c>
      <c r="AN26" s="33">
        <f>'Assumpties scen 1'!AN175</f>
        <v>0</v>
      </c>
      <c r="AO26" s="33">
        <f>'Assumpties scen 1'!AO175</f>
        <v>0</v>
      </c>
      <c r="AP26" s="33">
        <f>'Assumpties scen 1'!AP175</f>
        <v>0</v>
      </c>
      <c r="AQ26" s="33">
        <f>'Assumpties scen 1'!AQ175</f>
        <v>0</v>
      </c>
      <c r="AR26" s="33">
        <f>'Assumpties scen 1'!AR175</f>
        <v>0</v>
      </c>
      <c r="AS26" s="33">
        <f>'Assumpties scen 1'!AS175</f>
        <v>0</v>
      </c>
      <c r="AT26" s="33">
        <f>'Assumpties scen 1'!AT175</f>
        <v>0</v>
      </c>
      <c r="AU26" s="33">
        <f>'Assumpties scen 1'!AU175</f>
        <v>0</v>
      </c>
      <c r="AV26" s="33">
        <f>'Assumpties scen 1'!AV175</f>
        <v>0</v>
      </c>
      <c r="AW26" s="33">
        <f>'Assumpties scen 1'!AW175</f>
        <v>0</v>
      </c>
    </row>
    <row r="27" spans="1:49" x14ac:dyDescent="0.3">
      <c r="A27" s="2"/>
      <c r="B27" s="3"/>
      <c r="C27" s="2"/>
      <c r="D27" s="2"/>
      <c r="E27" s="4" t="str">
        <f>'Assumpties scen 1'!E176</f>
        <v>…</v>
      </c>
      <c r="F27" s="4"/>
      <c r="G27" s="4" t="str">
        <f>'Assumpties scen 1'!G176</f>
        <v>EUR</v>
      </c>
      <c r="H27" s="4"/>
      <c r="I27" s="4"/>
      <c r="J27" s="33">
        <f>'Assumpties scen 1'!J176</f>
        <v>0</v>
      </c>
      <c r="K27" s="33">
        <f>'Assumpties scen 1'!K176</f>
        <v>0</v>
      </c>
      <c r="L27" s="33">
        <f>'Assumpties scen 1'!L176</f>
        <v>0</v>
      </c>
      <c r="M27" s="33">
        <f>'Assumpties scen 1'!M176</f>
        <v>0</v>
      </c>
      <c r="N27" s="33">
        <f>'Assumpties scen 1'!N176</f>
        <v>0</v>
      </c>
      <c r="O27" s="33">
        <f>'Assumpties scen 1'!O176</f>
        <v>0</v>
      </c>
      <c r="P27" s="33">
        <f>'Assumpties scen 1'!P176</f>
        <v>0</v>
      </c>
      <c r="Q27" s="33">
        <f>'Assumpties scen 1'!Q176</f>
        <v>0</v>
      </c>
      <c r="R27" s="33">
        <f>'Assumpties scen 1'!R176</f>
        <v>0</v>
      </c>
      <c r="S27" s="33">
        <f>'Assumpties scen 1'!S176</f>
        <v>0</v>
      </c>
      <c r="T27" s="33">
        <f>'Assumpties scen 1'!T176</f>
        <v>0</v>
      </c>
      <c r="U27" s="33">
        <f>'Assumpties scen 1'!U176</f>
        <v>0</v>
      </c>
      <c r="V27" s="33">
        <f>'Assumpties scen 1'!V176</f>
        <v>0</v>
      </c>
      <c r="W27" s="33">
        <f>'Assumpties scen 1'!W176</f>
        <v>0</v>
      </c>
      <c r="X27" s="33">
        <f>'Assumpties scen 1'!X176</f>
        <v>0</v>
      </c>
      <c r="Y27" s="33">
        <f>'Assumpties scen 1'!Y176</f>
        <v>0</v>
      </c>
      <c r="Z27" s="33">
        <f>'Assumpties scen 1'!Z176</f>
        <v>0</v>
      </c>
      <c r="AA27" s="33">
        <f>'Assumpties scen 1'!AA176</f>
        <v>0</v>
      </c>
      <c r="AB27" s="33">
        <f>'Assumpties scen 1'!AB176</f>
        <v>0</v>
      </c>
      <c r="AC27" s="33">
        <f>'Assumpties scen 1'!AC176</f>
        <v>0</v>
      </c>
      <c r="AD27" s="33">
        <f>'Assumpties scen 1'!AD176</f>
        <v>0</v>
      </c>
      <c r="AE27" s="33">
        <f>'Assumpties scen 1'!AE176</f>
        <v>0</v>
      </c>
      <c r="AF27" s="33">
        <f>'Assumpties scen 1'!AF176</f>
        <v>0</v>
      </c>
      <c r="AG27" s="33">
        <f>'Assumpties scen 1'!AG176</f>
        <v>0</v>
      </c>
      <c r="AH27" s="33">
        <f>'Assumpties scen 1'!AH176</f>
        <v>0</v>
      </c>
      <c r="AI27" s="33">
        <f>'Assumpties scen 1'!AI176</f>
        <v>0</v>
      </c>
      <c r="AJ27" s="33">
        <f>'Assumpties scen 1'!AJ176</f>
        <v>0</v>
      </c>
      <c r="AK27" s="33">
        <f>'Assumpties scen 1'!AK176</f>
        <v>0</v>
      </c>
      <c r="AL27" s="33">
        <f>'Assumpties scen 1'!AL176</f>
        <v>0</v>
      </c>
      <c r="AM27" s="33">
        <f>'Assumpties scen 1'!AM176</f>
        <v>0</v>
      </c>
      <c r="AN27" s="33">
        <f>'Assumpties scen 1'!AN176</f>
        <v>0</v>
      </c>
      <c r="AO27" s="33">
        <f>'Assumpties scen 1'!AO176</f>
        <v>0</v>
      </c>
      <c r="AP27" s="33">
        <f>'Assumpties scen 1'!AP176</f>
        <v>0</v>
      </c>
      <c r="AQ27" s="33">
        <f>'Assumpties scen 1'!AQ176</f>
        <v>0</v>
      </c>
      <c r="AR27" s="33">
        <f>'Assumpties scen 1'!AR176</f>
        <v>0</v>
      </c>
      <c r="AS27" s="33">
        <f>'Assumpties scen 1'!AS176</f>
        <v>0</v>
      </c>
      <c r="AT27" s="33">
        <f>'Assumpties scen 1'!AT176</f>
        <v>0</v>
      </c>
      <c r="AU27" s="33">
        <f>'Assumpties scen 1'!AU176</f>
        <v>0</v>
      </c>
      <c r="AV27" s="33">
        <f>'Assumpties scen 1'!AV176</f>
        <v>0</v>
      </c>
      <c r="AW27" s="33">
        <f>'Assumpties scen 1'!AW176</f>
        <v>0</v>
      </c>
    </row>
    <row r="28" spans="1:49" x14ac:dyDescent="0.3">
      <c r="A28" s="2"/>
      <c r="B28" s="2"/>
      <c r="C28" s="2"/>
      <c r="D28" s="2"/>
      <c r="E28" s="4" t="str">
        <f>'Assumpties scen 1'!E177</f>
        <v>…</v>
      </c>
      <c r="F28" s="4"/>
      <c r="G28" s="4" t="str">
        <f>'Assumpties scen 1'!G177</f>
        <v>EUR</v>
      </c>
      <c r="H28" s="4"/>
      <c r="I28" s="4"/>
      <c r="J28" s="33">
        <f>'Assumpties scen 1'!J177</f>
        <v>0</v>
      </c>
      <c r="K28" s="33">
        <f>'Assumpties scen 1'!K177</f>
        <v>0</v>
      </c>
      <c r="L28" s="33">
        <f>'Assumpties scen 1'!L177</f>
        <v>0</v>
      </c>
      <c r="M28" s="33">
        <f>'Assumpties scen 1'!M177</f>
        <v>0</v>
      </c>
      <c r="N28" s="33">
        <f>'Assumpties scen 1'!N177</f>
        <v>0</v>
      </c>
      <c r="O28" s="33">
        <f>'Assumpties scen 1'!O177</f>
        <v>0</v>
      </c>
      <c r="P28" s="33">
        <f>'Assumpties scen 1'!P177</f>
        <v>0</v>
      </c>
      <c r="Q28" s="33">
        <f>'Assumpties scen 1'!Q177</f>
        <v>0</v>
      </c>
      <c r="R28" s="33">
        <f>'Assumpties scen 1'!R177</f>
        <v>0</v>
      </c>
      <c r="S28" s="33">
        <f>'Assumpties scen 1'!S177</f>
        <v>0</v>
      </c>
      <c r="T28" s="33">
        <f>'Assumpties scen 1'!T177</f>
        <v>0</v>
      </c>
      <c r="U28" s="33">
        <f>'Assumpties scen 1'!U177</f>
        <v>0</v>
      </c>
      <c r="V28" s="33">
        <f>'Assumpties scen 1'!V177</f>
        <v>0</v>
      </c>
      <c r="W28" s="33">
        <f>'Assumpties scen 1'!W177</f>
        <v>0</v>
      </c>
      <c r="X28" s="33">
        <f>'Assumpties scen 1'!X177</f>
        <v>0</v>
      </c>
      <c r="Y28" s="33">
        <f>'Assumpties scen 1'!Y177</f>
        <v>0</v>
      </c>
      <c r="Z28" s="33">
        <f>'Assumpties scen 1'!Z177</f>
        <v>0</v>
      </c>
      <c r="AA28" s="33">
        <f>'Assumpties scen 1'!AA177</f>
        <v>0</v>
      </c>
      <c r="AB28" s="33">
        <f>'Assumpties scen 1'!AB177</f>
        <v>0</v>
      </c>
      <c r="AC28" s="33">
        <f>'Assumpties scen 1'!AC177</f>
        <v>0</v>
      </c>
      <c r="AD28" s="33">
        <f>'Assumpties scen 1'!AD177</f>
        <v>0</v>
      </c>
      <c r="AE28" s="33">
        <f>'Assumpties scen 1'!AE177</f>
        <v>0</v>
      </c>
      <c r="AF28" s="33">
        <f>'Assumpties scen 1'!AF177</f>
        <v>0</v>
      </c>
      <c r="AG28" s="33">
        <f>'Assumpties scen 1'!AG177</f>
        <v>0</v>
      </c>
      <c r="AH28" s="33">
        <f>'Assumpties scen 1'!AH177</f>
        <v>0</v>
      </c>
      <c r="AI28" s="33">
        <f>'Assumpties scen 1'!AI177</f>
        <v>0</v>
      </c>
      <c r="AJ28" s="33">
        <f>'Assumpties scen 1'!AJ177</f>
        <v>0</v>
      </c>
      <c r="AK28" s="33">
        <f>'Assumpties scen 1'!AK177</f>
        <v>0</v>
      </c>
      <c r="AL28" s="33">
        <f>'Assumpties scen 1'!AL177</f>
        <v>0</v>
      </c>
      <c r="AM28" s="33">
        <f>'Assumpties scen 1'!AM177</f>
        <v>0</v>
      </c>
      <c r="AN28" s="33">
        <f>'Assumpties scen 1'!AN177</f>
        <v>0</v>
      </c>
      <c r="AO28" s="33">
        <f>'Assumpties scen 1'!AO177</f>
        <v>0</v>
      </c>
      <c r="AP28" s="33">
        <f>'Assumpties scen 1'!AP177</f>
        <v>0</v>
      </c>
      <c r="AQ28" s="33">
        <f>'Assumpties scen 1'!AQ177</f>
        <v>0</v>
      </c>
      <c r="AR28" s="33">
        <f>'Assumpties scen 1'!AR177</f>
        <v>0</v>
      </c>
      <c r="AS28" s="33">
        <f>'Assumpties scen 1'!AS177</f>
        <v>0</v>
      </c>
      <c r="AT28" s="33">
        <f>'Assumpties scen 1'!AT177</f>
        <v>0</v>
      </c>
      <c r="AU28" s="33">
        <f>'Assumpties scen 1'!AU177</f>
        <v>0</v>
      </c>
      <c r="AV28" s="33">
        <f>'Assumpties scen 1'!AV177</f>
        <v>0</v>
      </c>
      <c r="AW28" s="33">
        <f>'Assumpties scen 1'!AW177</f>
        <v>0</v>
      </c>
    </row>
    <row r="29" spans="1:49" s="88" customFormat="1" x14ac:dyDescent="0.3">
      <c r="A29" s="81"/>
      <c r="B29" s="81"/>
      <c r="C29" s="81"/>
      <c r="D29" s="81"/>
      <c r="E29" s="82" t="s">
        <v>169</v>
      </c>
      <c r="F29" s="82"/>
      <c r="G29" s="82" t="s">
        <v>28</v>
      </c>
      <c r="H29" s="82"/>
      <c r="I29" s="81"/>
      <c r="J29" s="82">
        <f t="shared" ref="J29:AW29" si="2">SUM(J21:J28)</f>
        <v>0</v>
      </c>
      <c r="K29" s="82">
        <f t="shared" si="2"/>
        <v>0</v>
      </c>
      <c r="L29" s="82">
        <f t="shared" si="2"/>
        <v>0</v>
      </c>
      <c r="M29" s="82">
        <f t="shared" si="2"/>
        <v>0</v>
      </c>
      <c r="N29" s="82">
        <f t="shared" si="2"/>
        <v>0</v>
      </c>
      <c r="O29" s="82">
        <f t="shared" si="2"/>
        <v>0</v>
      </c>
      <c r="P29" s="82">
        <f t="shared" si="2"/>
        <v>0</v>
      </c>
      <c r="Q29" s="82">
        <f t="shared" si="2"/>
        <v>0</v>
      </c>
      <c r="R29" s="82">
        <f t="shared" si="2"/>
        <v>0</v>
      </c>
      <c r="S29" s="82">
        <f t="shared" si="2"/>
        <v>0</v>
      </c>
      <c r="T29" s="82">
        <f t="shared" si="2"/>
        <v>0</v>
      </c>
      <c r="U29" s="82">
        <f t="shared" si="2"/>
        <v>0</v>
      </c>
      <c r="V29" s="82">
        <f t="shared" si="2"/>
        <v>0</v>
      </c>
      <c r="W29" s="82">
        <f t="shared" si="2"/>
        <v>0</v>
      </c>
      <c r="X29" s="82">
        <f t="shared" si="2"/>
        <v>0</v>
      </c>
      <c r="Y29" s="82">
        <f t="shared" si="2"/>
        <v>0</v>
      </c>
      <c r="Z29" s="82">
        <f t="shared" si="2"/>
        <v>0</v>
      </c>
      <c r="AA29" s="82">
        <f t="shared" si="2"/>
        <v>0</v>
      </c>
      <c r="AB29" s="82">
        <f t="shared" si="2"/>
        <v>0</v>
      </c>
      <c r="AC29" s="82">
        <f t="shared" si="2"/>
        <v>0</v>
      </c>
      <c r="AD29" s="82">
        <f t="shared" si="2"/>
        <v>0</v>
      </c>
      <c r="AE29" s="82">
        <f t="shared" si="2"/>
        <v>0</v>
      </c>
      <c r="AF29" s="82">
        <f t="shared" si="2"/>
        <v>0</v>
      </c>
      <c r="AG29" s="82">
        <f t="shared" si="2"/>
        <v>0</v>
      </c>
      <c r="AH29" s="82">
        <f t="shared" si="2"/>
        <v>0</v>
      </c>
      <c r="AI29" s="82">
        <f t="shared" si="2"/>
        <v>0</v>
      </c>
      <c r="AJ29" s="82">
        <f t="shared" si="2"/>
        <v>0</v>
      </c>
      <c r="AK29" s="82">
        <f t="shared" si="2"/>
        <v>0</v>
      </c>
      <c r="AL29" s="82">
        <f t="shared" si="2"/>
        <v>0</v>
      </c>
      <c r="AM29" s="82">
        <f t="shared" si="2"/>
        <v>0</v>
      </c>
      <c r="AN29" s="82">
        <f t="shared" si="2"/>
        <v>0</v>
      </c>
      <c r="AO29" s="82">
        <f t="shared" si="2"/>
        <v>0</v>
      </c>
      <c r="AP29" s="82">
        <f t="shared" si="2"/>
        <v>0</v>
      </c>
      <c r="AQ29" s="82">
        <f t="shared" si="2"/>
        <v>0</v>
      </c>
      <c r="AR29" s="82">
        <f t="shared" si="2"/>
        <v>0</v>
      </c>
      <c r="AS29" s="82">
        <f t="shared" si="2"/>
        <v>0</v>
      </c>
      <c r="AT29" s="82">
        <f t="shared" si="2"/>
        <v>0</v>
      </c>
      <c r="AU29" s="82">
        <f t="shared" si="2"/>
        <v>0</v>
      </c>
      <c r="AV29" s="82">
        <f t="shared" si="2"/>
        <v>0</v>
      </c>
      <c r="AW29" s="82">
        <f t="shared" si="2"/>
        <v>0</v>
      </c>
    </row>
    <row r="30" spans="1:49" x14ac:dyDescent="0.3">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x14ac:dyDescent="0.3">
      <c r="A31" s="2"/>
      <c r="B31" s="3" t="str">
        <f>'Assumpties scen 1'!B179</f>
        <v>Kosten waterverlies</v>
      </c>
      <c r="C31" s="2"/>
      <c r="D31" s="2"/>
      <c r="E31" s="2"/>
      <c r="F31" s="2"/>
      <c r="G31" s="2"/>
      <c r="H31" s="2"/>
      <c r="I31" s="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row>
    <row r="32" spans="1:49" x14ac:dyDescent="0.3">
      <c r="A32" s="2"/>
      <c r="B32" s="3"/>
      <c r="C32" s="2"/>
      <c r="D32" s="2"/>
      <c r="E32" s="4" t="str">
        <f>'Assumpties scen 1'!E181</f>
        <v>Waterverlies bij verbruiker</v>
      </c>
      <c r="F32" s="4"/>
      <c r="G32" s="4" t="str">
        <f>'Assumpties scen 1'!G181</f>
        <v>EUR</v>
      </c>
      <c r="H32" s="4"/>
      <c r="I32" s="4"/>
      <c r="J32" s="33">
        <f>'Assumpties scen 1'!J181</f>
        <v>0</v>
      </c>
      <c r="K32" s="33">
        <f>'Assumpties scen 1'!K181</f>
        <v>0</v>
      </c>
      <c r="L32" s="33">
        <f>'Assumpties scen 1'!L181</f>
        <v>0</v>
      </c>
      <c r="M32" s="33">
        <f>'Assumpties scen 1'!M181</f>
        <v>0</v>
      </c>
      <c r="N32" s="33">
        <f>'Assumpties scen 1'!N181</f>
        <v>0</v>
      </c>
      <c r="O32" s="33">
        <f>'Assumpties scen 1'!O181</f>
        <v>0</v>
      </c>
      <c r="P32" s="33">
        <f>'Assumpties scen 1'!P181</f>
        <v>0</v>
      </c>
      <c r="Q32" s="33">
        <f>'Assumpties scen 1'!Q181</f>
        <v>0</v>
      </c>
      <c r="R32" s="33">
        <f>'Assumpties scen 1'!R181</f>
        <v>0</v>
      </c>
      <c r="S32" s="33">
        <f>'Assumpties scen 1'!S181</f>
        <v>0</v>
      </c>
      <c r="T32" s="33">
        <f>'Assumpties scen 1'!T181</f>
        <v>0</v>
      </c>
      <c r="U32" s="33">
        <f>'Assumpties scen 1'!U181</f>
        <v>0</v>
      </c>
      <c r="V32" s="33">
        <f>'Assumpties scen 1'!V181</f>
        <v>0</v>
      </c>
      <c r="W32" s="33">
        <f>'Assumpties scen 1'!W181</f>
        <v>0</v>
      </c>
      <c r="X32" s="33">
        <f>'Assumpties scen 1'!X181</f>
        <v>0</v>
      </c>
      <c r="Y32" s="33">
        <f>'Assumpties scen 1'!Y181</f>
        <v>0</v>
      </c>
      <c r="Z32" s="33">
        <f>'Assumpties scen 1'!Z181</f>
        <v>0</v>
      </c>
      <c r="AA32" s="33">
        <f>'Assumpties scen 1'!AA181</f>
        <v>0</v>
      </c>
      <c r="AB32" s="33">
        <f>'Assumpties scen 1'!AB181</f>
        <v>0</v>
      </c>
      <c r="AC32" s="33">
        <f>'Assumpties scen 1'!AC181</f>
        <v>0</v>
      </c>
      <c r="AD32" s="33">
        <f>'Assumpties scen 1'!AD181</f>
        <v>0</v>
      </c>
      <c r="AE32" s="33">
        <f>'Assumpties scen 1'!AE181</f>
        <v>0</v>
      </c>
      <c r="AF32" s="33">
        <f>'Assumpties scen 1'!AF181</f>
        <v>0</v>
      </c>
      <c r="AG32" s="33">
        <f>'Assumpties scen 1'!AG181</f>
        <v>0</v>
      </c>
      <c r="AH32" s="33">
        <f>'Assumpties scen 1'!AH181</f>
        <v>0</v>
      </c>
      <c r="AI32" s="33">
        <f>'Assumpties scen 1'!AI181</f>
        <v>0</v>
      </c>
      <c r="AJ32" s="33">
        <f>'Assumpties scen 1'!AJ181</f>
        <v>0</v>
      </c>
      <c r="AK32" s="33">
        <f>'Assumpties scen 1'!AK181</f>
        <v>0</v>
      </c>
      <c r="AL32" s="33">
        <f>'Assumpties scen 1'!AL181</f>
        <v>0</v>
      </c>
      <c r="AM32" s="33">
        <f>'Assumpties scen 1'!AM181</f>
        <v>0</v>
      </c>
      <c r="AN32" s="33">
        <f>'Assumpties scen 1'!AN181</f>
        <v>0</v>
      </c>
      <c r="AO32" s="33">
        <f>'Assumpties scen 1'!AO181</f>
        <v>0</v>
      </c>
      <c r="AP32" s="33">
        <f>'Assumpties scen 1'!AP181</f>
        <v>0</v>
      </c>
      <c r="AQ32" s="33">
        <f>'Assumpties scen 1'!AQ181</f>
        <v>0</v>
      </c>
      <c r="AR32" s="33">
        <f>'Assumpties scen 1'!AR181</f>
        <v>0</v>
      </c>
      <c r="AS32" s="33">
        <f>'Assumpties scen 1'!AS181</f>
        <v>0</v>
      </c>
      <c r="AT32" s="33">
        <f>'Assumpties scen 1'!AT181</f>
        <v>0</v>
      </c>
      <c r="AU32" s="33">
        <f>'Assumpties scen 1'!AU181</f>
        <v>0</v>
      </c>
      <c r="AV32" s="33">
        <f>'Assumpties scen 1'!AV181</f>
        <v>0</v>
      </c>
      <c r="AW32" s="33">
        <f>'Assumpties scen 1'!AW181</f>
        <v>0</v>
      </c>
    </row>
    <row r="33" spans="1:49" x14ac:dyDescent="0.3">
      <c r="A33" s="2"/>
      <c r="B33" s="3"/>
      <c r="C33" s="2"/>
      <c r="D33" s="2"/>
      <c r="E33" s="4" t="str">
        <f>'Assumpties scen 1'!E182</f>
        <v>…</v>
      </c>
      <c r="F33" s="4"/>
      <c r="G33" s="4" t="str">
        <f>'Assumpties scen 1'!G182</f>
        <v>EUR</v>
      </c>
      <c r="H33" s="4"/>
      <c r="I33" s="4"/>
      <c r="J33" s="33">
        <f>'Assumpties scen 1'!J182</f>
        <v>0</v>
      </c>
      <c r="K33" s="33">
        <f>'Assumpties scen 1'!K182</f>
        <v>0</v>
      </c>
      <c r="L33" s="33">
        <f>'Assumpties scen 1'!L182</f>
        <v>0</v>
      </c>
      <c r="M33" s="33">
        <f>'Assumpties scen 1'!M182</f>
        <v>0</v>
      </c>
      <c r="N33" s="33">
        <f>'Assumpties scen 1'!N182</f>
        <v>0</v>
      </c>
      <c r="O33" s="33">
        <f>'Assumpties scen 1'!O182</f>
        <v>0</v>
      </c>
      <c r="P33" s="33">
        <f>'Assumpties scen 1'!P182</f>
        <v>0</v>
      </c>
      <c r="Q33" s="33">
        <f>'Assumpties scen 1'!Q182</f>
        <v>0</v>
      </c>
      <c r="R33" s="33">
        <f>'Assumpties scen 1'!R182</f>
        <v>0</v>
      </c>
      <c r="S33" s="33">
        <f>'Assumpties scen 1'!S182</f>
        <v>0</v>
      </c>
      <c r="T33" s="33">
        <f>'Assumpties scen 1'!T182</f>
        <v>0</v>
      </c>
      <c r="U33" s="33">
        <f>'Assumpties scen 1'!U182</f>
        <v>0</v>
      </c>
      <c r="V33" s="33">
        <f>'Assumpties scen 1'!V182</f>
        <v>0</v>
      </c>
      <c r="W33" s="33">
        <f>'Assumpties scen 1'!W182</f>
        <v>0</v>
      </c>
      <c r="X33" s="33">
        <f>'Assumpties scen 1'!X182</f>
        <v>0</v>
      </c>
      <c r="Y33" s="33">
        <f>'Assumpties scen 1'!Y182</f>
        <v>0</v>
      </c>
      <c r="Z33" s="33">
        <f>'Assumpties scen 1'!Z182</f>
        <v>0</v>
      </c>
      <c r="AA33" s="33">
        <f>'Assumpties scen 1'!AA182</f>
        <v>0</v>
      </c>
      <c r="AB33" s="33">
        <f>'Assumpties scen 1'!AB182</f>
        <v>0</v>
      </c>
      <c r="AC33" s="33">
        <f>'Assumpties scen 1'!AC182</f>
        <v>0</v>
      </c>
      <c r="AD33" s="33">
        <f>'Assumpties scen 1'!AD182</f>
        <v>0</v>
      </c>
      <c r="AE33" s="33">
        <f>'Assumpties scen 1'!AE182</f>
        <v>0</v>
      </c>
      <c r="AF33" s="33">
        <f>'Assumpties scen 1'!AF182</f>
        <v>0</v>
      </c>
      <c r="AG33" s="33">
        <f>'Assumpties scen 1'!AG182</f>
        <v>0</v>
      </c>
      <c r="AH33" s="33">
        <f>'Assumpties scen 1'!AH182</f>
        <v>0</v>
      </c>
      <c r="AI33" s="33">
        <f>'Assumpties scen 1'!AI182</f>
        <v>0</v>
      </c>
      <c r="AJ33" s="33">
        <f>'Assumpties scen 1'!AJ182</f>
        <v>0</v>
      </c>
      <c r="AK33" s="33">
        <f>'Assumpties scen 1'!AK182</f>
        <v>0</v>
      </c>
      <c r="AL33" s="33">
        <f>'Assumpties scen 1'!AL182</f>
        <v>0</v>
      </c>
      <c r="AM33" s="33">
        <f>'Assumpties scen 1'!AM182</f>
        <v>0</v>
      </c>
      <c r="AN33" s="33">
        <f>'Assumpties scen 1'!AN182</f>
        <v>0</v>
      </c>
      <c r="AO33" s="33">
        <f>'Assumpties scen 1'!AO182</f>
        <v>0</v>
      </c>
      <c r="AP33" s="33">
        <f>'Assumpties scen 1'!AP182</f>
        <v>0</v>
      </c>
      <c r="AQ33" s="33">
        <f>'Assumpties scen 1'!AQ182</f>
        <v>0</v>
      </c>
      <c r="AR33" s="33">
        <f>'Assumpties scen 1'!AR182</f>
        <v>0</v>
      </c>
      <c r="AS33" s="33">
        <f>'Assumpties scen 1'!AS182</f>
        <v>0</v>
      </c>
      <c r="AT33" s="33">
        <f>'Assumpties scen 1'!AT182</f>
        <v>0</v>
      </c>
      <c r="AU33" s="33">
        <f>'Assumpties scen 1'!AU182</f>
        <v>0</v>
      </c>
      <c r="AV33" s="33">
        <f>'Assumpties scen 1'!AV182</f>
        <v>0</v>
      </c>
      <c r="AW33" s="33">
        <f>'Assumpties scen 1'!AW182</f>
        <v>0</v>
      </c>
    </row>
    <row r="34" spans="1:49" x14ac:dyDescent="0.3">
      <c r="A34" s="2"/>
      <c r="B34" s="2"/>
      <c r="C34" s="2"/>
      <c r="D34" s="2"/>
      <c r="E34" s="4" t="str">
        <f>'Assumpties scen 1'!E183</f>
        <v>…</v>
      </c>
      <c r="F34" s="4"/>
      <c r="G34" s="4" t="str">
        <f>'Assumpties scen 1'!G183</f>
        <v>EUR</v>
      </c>
      <c r="H34" s="4"/>
      <c r="I34" s="4"/>
      <c r="J34" s="33">
        <f>'Assumpties scen 1'!J183</f>
        <v>0</v>
      </c>
      <c r="K34" s="33">
        <f>'Assumpties scen 1'!K183</f>
        <v>0</v>
      </c>
      <c r="L34" s="33">
        <f>'Assumpties scen 1'!L183</f>
        <v>0</v>
      </c>
      <c r="M34" s="33">
        <f>'Assumpties scen 1'!M183</f>
        <v>0</v>
      </c>
      <c r="N34" s="33">
        <f>'Assumpties scen 1'!N183</f>
        <v>0</v>
      </c>
      <c r="O34" s="33">
        <f>'Assumpties scen 1'!O183</f>
        <v>0</v>
      </c>
      <c r="P34" s="33">
        <f>'Assumpties scen 1'!P183</f>
        <v>0</v>
      </c>
      <c r="Q34" s="33">
        <f>'Assumpties scen 1'!Q183</f>
        <v>0</v>
      </c>
      <c r="R34" s="33">
        <f>'Assumpties scen 1'!R183</f>
        <v>0</v>
      </c>
      <c r="S34" s="33">
        <f>'Assumpties scen 1'!S183</f>
        <v>0</v>
      </c>
      <c r="T34" s="33">
        <f>'Assumpties scen 1'!T183</f>
        <v>0</v>
      </c>
      <c r="U34" s="33">
        <f>'Assumpties scen 1'!U183</f>
        <v>0</v>
      </c>
      <c r="V34" s="33">
        <f>'Assumpties scen 1'!V183</f>
        <v>0</v>
      </c>
      <c r="W34" s="33">
        <f>'Assumpties scen 1'!W183</f>
        <v>0</v>
      </c>
      <c r="X34" s="33">
        <f>'Assumpties scen 1'!X183</f>
        <v>0</v>
      </c>
      <c r="Y34" s="33">
        <f>'Assumpties scen 1'!Y183</f>
        <v>0</v>
      </c>
      <c r="Z34" s="33">
        <f>'Assumpties scen 1'!Z183</f>
        <v>0</v>
      </c>
      <c r="AA34" s="33">
        <f>'Assumpties scen 1'!AA183</f>
        <v>0</v>
      </c>
      <c r="AB34" s="33">
        <f>'Assumpties scen 1'!AB183</f>
        <v>0</v>
      </c>
      <c r="AC34" s="33">
        <f>'Assumpties scen 1'!AC183</f>
        <v>0</v>
      </c>
      <c r="AD34" s="33">
        <f>'Assumpties scen 1'!AD183</f>
        <v>0</v>
      </c>
      <c r="AE34" s="33">
        <f>'Assumpties scen 1'!AE183</f>
        <v>0</v>
      </c>
      <c r="AF34" s="33">
        <f>'Assumpties scen 1'!AF183</f>
        <v>0</v>
      </c>
      <c r="AG34" s="33">
        <f>'Assumpties scen 1'!AG183</f>
        <v>0</v>
      </c>
      <c r="AH34" s="33">
        <f>'Assumpties scen 1'!AH183</f>
        <v>0</v>
      </c>
      <c r="AI34" s="33">
        <f>'Assumpties scen 1'!AI183</f>
        <v>0</v>
      </c>
      <c r="AJ34" s="33">
        <f>'Assumpties scen 1'!AJ183</f>
        <v>0</v>
      </c>
      <c r="AK34" s="33">
        <f>'Assumpties scen 1'!AK183</f>
        <v>0</v>
      </c>
      <c r="AL34" s="33">
        <f>'Assumpties scen 1'!AL183</f>
        <v>0</v>
      </c>
      <c r="AM34" s="33">
        <f>'Assumpties scen 1'!AM183</f>
        <v>0</v>
      </c>
      <c r="AN34" s="33">
        <f>'Assumpties scen 1'!AN183</f>
        <v>0</v>
      </c>
      <c r="AO34" s="33">
        <f>'Assumpties scen 1'!AO183</f>
        <v>0</v>
      </c>
      <c r="AP34" s="33">
        <f>'Assumpties scen 1'!AP183</f>
        <v>0</v>
      </c>
      <c r="AQ34" s="33">
        <f>'Assumpties scen 1'!AQ183</f>
        <v>0</v>
      </c>
      <c r="AR34" s="33">
        <f>'Assumpties scen 1'!AR183</f>
        <v>0</v>
      </c>
      <c r="AS34" s="33">
        <f>'Assumpties scen 1'!AS183</f>
        <v>0</v>
      </c>
      <c r="AT34" s="33">
        <f>'Assumpties scen 1'!AT183</f>
        <v>0</v>
      </c>
      <c r="AU34" s="33">
        <f>'Assumpties scen 1'!AU183</f>
        <v>0</v>
      </c>
      <c r="AV34" s="33">
        <f>'Assumpties scen 1'!AV183</f>
        <v>0</v>
      </c>
      <c r="AW34" s="33">
        <f>'Assumpties scen 1'!AW183</f>
        <v>0</v>
      </c>
    </row>
    <row r="35" spans="1:49" s="88" customFormat="1" x14ac:dyDescent="0.3">
      <c r="A35" s="81"/>
      <c r="B35" s="81"/>
      <c r="C35" s="81"/>
      <c r="D35" s="81"/>
      <c r="E35" s="82" t="s">
        <v>109</v>
      </c>
      <c r="F35" s="82"/>
      <c r="G35" s="82" t="s">
        <v>28</v>
      </c>
      <c r="H35" s="82"/>
      <c r="I35" s="81"/>
      <c r="J35" s="82">
        <f>SUM(J32:J34)</f>
        <v>0</v>
      </c>
      <c r="K35" s="82">
        <f t="shared" ref="K35:AW35" si="3">SUM(K32:K34)</f>
        <v>0</v>
      </c>
      <c r="L35" s="82">
        <f t="shared" si="3"/>
        <v>0</v>
      </c>
      <c r="M35" s="82">
        <f t="shared" si="3"/>
        <v>0</v>
      </c>
      <c r="N35" s="82">
        <f t="shared" si="3"/>
        <v>0</v>
      </c>
      <c r="O35" s="82">
        <f t="shared" si="3"/>
        <v>0</v>
      </c>
      <c r="P35" s="82">
        <f t="shared" si="3"/>
        <v>0</v>
      </c>
      <c r="Q35" s="82">
        <f t="shared" si="3"/>
        <v>0</v>
      </c>
      <c r="R35" s="82">
        <f t="shared" si="3"/>
        <v>0</v>
      </c>
      <c r="S35" s="82">
        <f t="shared" si="3"/>
        <v>0</v>
      </c>
      <c r="T35" s="82">
        <f t="shared" si="3"/>
        <v>0</v>
      </c>
      <c r="U35" s="82">
        <f t="shared" si="3"/>
        <v>0</v>
      </c>
      <c r="V35" s="82">
        <f t="shared" si="3"/>
        <v>0</v>
      </c>
      <c r="W35" s="82">
        <f t="shared" si="3"/>
        <v>0</v>
      </c>
      <c r="X35" s="82">
        <f t="shared" si="3"/>
        <v>0</v>
      </c>
      <c r="Y35" s="82">
        <f t="shared" si="3"/>
        <v>0</v>
      </c>
      <c r="Z35" s="82">
        <f t="shared" si="3"/>
        <v>0</v>
      </c>
      <c r="AA35" s="82">
        <f t="shared" si="3"/>
        <v>0</v>
      </c>
      <c r="AB35" s="82">
        <f t="shared" si="3"/>
        <v>0</v>
      </c>
      <c r="AC35" s="82">
        <f t="shared" si="3"/>
        <v>0</v>
      </c>
      <c r="AD35" s="82">
        <f t="shared" si="3"/>
        <v>0</v>
      </c>
      <c r="AE35" s="82">
        <f t="shared" si="3"/>
        <v>0</v>
      </c>
      <c r="AF35" s="82">
        <f t="shared" si="3"/>
        <v>0</v>
      </c>
      <c r="AG35" s="82">
        <f t="shared" si="3"/>
        <v>0</v>
      </c>
      <c r="AH35" s="82">
        <f t="shared" si="3"/>
        <v>0</v>
      </c>
      <c r="AI35" s="82">
        <f t="shared" si="3"/>
        <v>0</v>
      </c>
      <c r="AJ35" s="82">
        <f t="shared" si="3"/>
        <v>0</v>
      </c>
      <c r="AK35" s="82">
        <f t="shared" si="3"/>
        <v>0</v>
      </c>
      <c r="AL35" s="82">
        <f t="shared" si="3"/>
        <v>0</v>
      </c>
      <c r="AM35" s="82">
        <f t="shared" si="3"/>
        <v>0</v>
      </c>
      <c r="AN35" s="82">
        <f t="shared" si="3"/>
        <v>0</v>
      </c>
      <c r="AO35" s="82">
        <f t="shared" si="3"/>
        <v>0</v>
      </c>
      <c r="AP35" s="82">
        <f t="shared" si="3"/>
        <v>0</v>
      </c>
      <c r="AQ35" s="82">
        <f t="shared" si="3"/>
        <v>0</v>
      </c>
      <c r="AR35" s="82">
        <f t="shared" si="3"/>
        <v>0</v>
      </c>
      <c r="AS35" s="82">
        <f t="shared" si="3"/>
        <v>0</v>
      </c>
      <c r="AT35" s="82">
        <f t="shared" si="3"/>
        <v>0</v>
      </c>
      <c r="AU35" s="82">
        <f t="shared" si="3"/>
        <v>0</v>
      </c>
      <c r="AV35" s="82">
        <f t="shared" si="3"/>
        <v>0</v>
      </c>
      <c r="AW35" s="82">
        <f t="shared" si="3"/>
        <v>0</v>
      </c>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W32"/>
  <sheetViews>
    <sheetView showGridLines="0" showRowColHeaders="0" zoomScale="85" zoomScaleNormal="85" workbookViewId="0">
      <pane xSplit="8" ySplit="3" topLeftCell="I4" activePane="bottomRight" state="frozen"/>
      <selection pane="topRight"/>
      <selection pane="bottomLeft"/>
      <selection pane="bottomRight"/>
    </sheetView>
  </sheetViews>
  <sheetFormatPr defaultColWidth="9.77734375" defaultRowHeight="14.4" x14ac:dyDescent="0.3"/>
  <cols>
    <col min="1" max="4" width="1.44140625" customWidth="1"/>
    <col min="5" max="5" width="30.21875" customWidth="1"/>
    <col min="6" max="8" width="10" customWidth="1"/>
    <col min="9" max="9" width="8.77734375" customWidth="1"/>
  </cols>
  <sheetData>
    <row r="1" spans="1:49" s="2" customFormat="1" x14ac:dyDescent="0.3"/>
    <row r="2" spans="1:49" s="2" customFormat="1" x14ac:dyDescent="0.3"/>
    <row r="3" spans="1:49" s="2" customFormat="1" x14ac:dyDescent="0.3">
      <c r="F3" s="3"/>
      <c r="J3" s="4">
        <f>Timing!J3</f>
        <v>43100</v>
      </c>
      <c r="K3" s="4">
        <f>Timing!K3</f>
        <v>43465</v>
      </c>
      <c r="L3" s="4">
        <f>Timing!L3</f>
        <v>43830</v>
      </c>
      <c r="M3" s="4">
        <f>Timing!M3</f>
        <v>44196</v>
      </c>
      <c r="N3" s="4">
        <f>Timing!N3</f>
        <v>44561</v>
      </c>
      <c r="O3" s="4">
        <f>Timing!O3</f>
        <v>44926</v>
      </c>
      <c r="P3" s="4">
        <f>Timing!P3</f>
        <v>45291</v>
      </c>
      <c r="Q3" s="4">
        <f>Timing!Q3</f>
        <v>45657</v>
      </c>
      <c r="R3" s="4">
        <f>Timing!R3</f>
        <v>46022</v>
      </c>
      <c r="S3" s="4">
        <f>Timing!S3</f>
        <v>46387</v>
      </c>
      <c r="T3" s="4">
        <f>Timing!T3</f>
        <v>46752</v>
      </c>
      <c r="U3" s="4">
        <f>Timing!U3</f>
        <v>47118</v>
      </c>
      <c r="V3" s="4">
        <f>Timing!V3</f>
        <v>47483</v>
      </c>
      <c r="W3" s="4">
        <f>Timing!W3</f>
        <v>47848</v>
      </c>
      <c r="X3" s="4">
        <f>Timing!X3</f>
        <v>48213</v>
      </c>
      <c r="Y3" s="4">
        <f>Timing!Y3</f>
        <v>48579</v>
      </c>
      <c r="Z3" s="4">
        <f>Timing!Z3</f>
        <v>48944</v>
      </c>
      <c r="AA3" s="4">
        <f>Timing!AA3</f>
        <v>49309</v>
      </c>
      <c r="AB3" s="4">
        <f>Timing!AB3</f>
        <v>49674</v>
      </c>
      <c r="AC3" s="4">
        <f>Timing!AC3</f>
        <v>50040</v>
      </c>
      <c r="AD3" s="4" t="str">
        <f>Timing!AD3</f>
        <v>---</v>
      </c>
      <c r="AE3" s="4" t="str">
        <f>Timing!AE3</f>
        <v>---</v>
      </c>
      <c r="AF3" s="4" t="str">
        <f>Timing!AF3</f>
        <v>---</v>
      </c>
      <c r="AG3" s="4" t="str">
        <f>Timing!AG3</f>
        <v>---</v>
      </c>
      <c r="AH3" s="4" t="str">
        <f>Timing!AH3</f>
        <v>---</v>
      </c>
      <c r="AI3" s="4" t="str">
        <f>Timing!AI3</f>
        <v>---</v>
      </c>
      <c r="AJ3" s="4" t="str">
        <f>Timing!AJ3</f>
        <v>---</v>
      </c>
      <c r="AK3" s="4" t="str">
        <f>Timing!AK3</f>
        <v>---</v>
      </c>
      <c r="AL3" s="4" t="str">
        <f>Timing!AL3</f>
        <v>---</v>
      </c>
      <c r="AM3" s="4" t="str">
        <f>Timing!AM3</f>
        <v>---</v>
      </c>
      <c r="AN3" s="4" t="str">
        <f>Timing!AN3</f>
        <v>---</v>
      </c>
      <c r="AO3" s="4" t="str">
        <f>Timing!AO3</f>
        <v>---</v>
      </c>
      <c r="AP3" s="4" t="str">
        <f>Timing!AP3</f>
        <v>---</v>
      </c>
      <c r="AQ3" s="4" t="str">
        <f>Timing!AQ3</f>
        <v>---</v>
      </c>
      <c r="AR3" s="4" t="str">
        <f>Timing!AR3</f>
        <v>---</v>
      </c>
      <c r="AS3" s="4" t="str">
        <f>Timing!AS3</f>
        <v>---</v>
      </c>
      <c r="AT3" s="4" t="str">
        <f>Timing!AT3</f>
        <v>---</v>
      </c>
      <c r="AU3" s="4" t="str">
        <f>Timing!AU3</f>
        <v>---</v>
      </c>
      <c r="AV3" s="4" t="str">
        <f>Timing!AV3</f>
        <v>---</v>
      </c>
      <c r="AW3" s="4" t="str">
        <f>Timing!AW3</f>
        <v>---</v>
      </c>
    </row>
    <row r="4" spans="1:49" s="2" customFormat="1" x14ac:dyDescent="0.3">
      <c r="F4" s="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13" customFormat="1" x14ac:dyDescent="0.3">
      <c r="A5" s="13" t="str">
        <f>'Assumpties scen 1'!B22</f>
        <v>Niet-huishoudelijke abonnees 1</v>
      </c>
    </row>
    <row r="7" spans="1:49" x14ac:dyDescent="0.3">
      <c r="A7" s="2"/>
      <c r="B7" s="3" t="str">
        <f>'Assumpties scen 0'!B192</f>
        <v>Kosten installatie meetsysteem</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x14ac:dyDescent="0.3">
      <c r="A8" s="2"/>
      <c r="B8" s="2"/>
      <c r="C8" s="2"/>
      <c r="D8" s="2"/>
      <c r="E8" s="4" t="str">
        <f>'Assumpties scen 0'!E193</f>
        <v>Prijs meetsysteem</v>
      </c>
      <c r="F8" s="4"/>
      <c r="G8" s="4" t="str">
        <f>'Assumpties scen 0'!G193</f>
        <v>EUR</v>
      </c>
      <c r="H8" s="4"/>
      <c r="I8" s="4"/>
      <c r="J8" s="33">
        <f>'Assumpties scen 0'!J193</f>
        <v>0</v>
      </c>
      <c r="K8" s="33">
        <f>'Assumpties scen 0'!K193</f>
        <v>0</v>
      </c>
      <c r="L8" s="33">
        <f>'Assumpties scen 0'!L193</f>
        <v>0</v>
      </c>
      <c r="M8" s="33">
        <f>'Assumpties scen 0'!M193</f>
        <v>0</v>
      </c>
      <c r="N8" s="33">
        <f>'Assumpties scen 0'!N193</f>
        <v>0</v>
      </c>
      <c r="O8" s="33">
        <f>'Assumpties scen 0'!O193</f>
        <v>0</v>
      </c>
      <c r="P8" s="33">
        <f>'Assumpties scen 0'!P193</f>
        <v>0</v>
      </c>
      <c r="Q8" s="33">
        <f>'Assumpties scen 0'!Q193</f>
        <v>0</v>
      </c>
      <c r="R8" s="33">
        <f>'Assumpties scen 0'!R193</f>
        <v>0</v>
      </c>
      <c r="S8" s="33">
        <f>'Assumpties scen 0'!S193</f>
        <v>0</v>
      </c>
      <c r="T8" s="33">
        <f>'Assumpties scen 0'!T193</f>
        <v>0</v>
      </c>
      <c r="U8" s="33">
        <f>'Assumpties scen 0'!U193</f>
        <v>0</v>
      </c>
      <c r="V8" s="33">
        <f>'Assumpties scen 0'!V193</f>
        <v>0</v>
      </c>
      <c r="W8" s="33">
        <f>'Assumpties scen 0'!W193</f>
        <v>0</v>
      </c>
      <c r="X8" s="33">
        <f>'Assumpties scen 0'!X193</f>
        <v>0</v>
      </c>
      <c r="Y8" s="33">
        <f>'Assumpties scen 0'!Y193</f>
        <v>0</v>
      </c>
      <c r="Z8" s="33">
        <f>'Assumpties scen 0'!Z193</f>
        <v>0</v>
      </c>
      <c r="AA8" s="33">
        <f>'Assumpties scen 0'!AA193</f>
        <v>0</v>
      </c>
      <c r="AB8" s="33">
        <f>'Assumpties scen 0'!AB193</f>
        <v>0</v>
      </c>
      <c r="AC8" s="33">
        <f>'Assumpties scen 0'!AC193</f>
        <v>0</v>
      </c>
      <c r="AD8" s="33">
        <f>'Assumpties scen 0'!AD193</f>
        <v>0</v>
      </c>
      <c r="AE8" s="33">
        <f>'Assumpties scen 0'!AE193</f>
        <v>0</v>
      </c>
      <c r="AF8" s="33">
        <f>'Assumpties scen 0'!AF193</f>
        <v>0</v>
      </c>
      <c r="AG8" s="33">
        <f>'Assumpties scen 0'!AG193</f>
        <v>0</v>
      </c>
      <c r="AH8" s="33">
        <f>'Assumpties scen 0'!AH193</f>
        <v>0</v>
      </c>
      <c r="AI8" s="33">
        <f>'Assumpties scen 0'!AI193</f>
        <v>0</v>
      </c>
      <c r="AJ8" s="33">
        <f>'Assumpties scen 0'!AJ193</f>
        <v>0</v>
      </c>
      <c r="AK8" s="33">
        <f>'Assumpties scen 0'!AK193</f>
        <v>0</v>
      </c>
      <c r="AL8" s="33">
        <f>'Assumpties scen 0'!AL193</f>
        <v>0</v>
      </c>
      <c r="AM8" s="33">
        <f>'Assumpties scen 0'!AM193</f>
        <v>0</v>
      </c>
      <c r="AN8" s="33">
        <f>'Assumpties scen 0'!AN193</f>
        <v>0</v>
      </c>
      <c r="AO8" s="33">
        <f>'Assumpties scen 0'!AO193</f>
        <v>0</v>
      </c>
      <c r="AP8" s="33">
        <f>'Assumpties scen 0'!AP193</f>
        <v>0</v>
      </c>
      <c r="AQ8" s="33">
        <f>'Assumpties scen 0'!AQ193</f>
        <v>0</v>
      </c>
      <c r="AR8" s="33">
        <f>'Assumpties scen 0'!AR193</f>
        <v>0</v>
      </c>
      <c r="AS8" s="33">
        <f>'Assumpties scen 0'!AS193</f>
        <v>0</v>
      </c>
      <c r="AT8" s="33">
        <f>'Assumpties scen 0'!AT193</f>
        <v>0</v>
      </c>
      <c r="AU8" s="33">
        <f>'Assumpties scen 0'!AU193</f>
        <v>0</v>
      </c>
      <c r="AV8" s="33">
        <f>'Assumpties scen 0'!AV193</f>
        <v>0</v>
      </c>
      <c r="AW8" s="33">
        <f>'Assumpties scen 0'!AW193</f>
        <v>0</v>
      </c>
    </row>
    <row r="9" spans="1:49" x14ac:dyDescent="0.3">
      <c r="A9" s="2"/>
      <c r="B9" s="2"/>
      <c r="C9" s="2"/>
      <c r="D9" s="2"/>
      <c r="E9" s="4" t="str">
        <f>'Assumpties scen 0'!E194</f>
        <v>Prijs in home display</v>
      </c>
      <c r="F9" s="4"/>
      <c r="G9" s="4" t="str">
        <f>'Assumpties scen 0'!G194</f>
        <v>EUR</v>
      </c>
      <c r="H9" s="4"/>
      <c r="I9" s="4"/>
      <c r="J9" s="33">
        <f>'Assumpties scen 0'!J194</f>
        <v>0</v>
      </c>
      <c r="K9" s="33">
        <f>'Assumpties scen 0'!K194</f>
        <v>0</v>
      </c>
      <c r="L9" s="33">
        <f>'Assumpties scen 0'!L194</f>
        <v>0</v>
      </c>
      <c r="M9" s="33">
        <f>'Assumpties scen 0'!M194</f>
        <v>0</v>
      </c>
      <c r="N9" s="33">
        <f>'Assumpties scen 0'!N194</f>
        <v>0</v>
      </c>
      <c r="O9" s="33">
        <f>'Assumpties scen 0'!O194</f>
        <v>0</v>
      </c>
      <c r="P9" s="33">
        <f>'Assumpties scen 0'!P194</f>
        <v>0</v>
      </c>
      <c r="Q9" s="33">
        <f>'Assumpties scen 0'!Q194</f>
        <v>0</v>
      </c>
      <c r="R9" s="33">
        <f>'Assumpties scen 0'!R194</f>
        <v>0</v>
      </c>
      <c r="S9" s="33">
        <f>'Assumpties scen 0'!S194</f>
        <v>0</v>
      </c>
      <c r="T9" s="33">
        <f>'Assumpties scen 0'!T194</f>
        <v>0</v>
      </c>
      <c r="U9" s="33">
        <f>'Assumpties scen 0'!U194</f>
        <v>0</v>
      </c>
      <c r="V9" s="33">
        <f>'Assumpties scen 0'!V194</f>
        <v>0</v>
      </c>
      <c r="W9" s="33">
        <f>'Assumpties scen 0'!W194</f>
        <v>0</v>
      </c>
      <c r="X9" s="33">
        <f>'Assumpties scen 0'!X194</f>
        <v>0</v>
      </c>
      <c r="Y9" s="33">
        <f>'Assumpties scen 0'!Y194</f>
        <v>0</v>
      </c>
      <c r="Z9" s="33">
        <f>'Assumpties scen 0'!Z194</f>
        <v>0</v>
      </c>
      <c r="AA9" s="33">
        <f>'Assumpties scen 0'!AA194</f>
        <v>0</v>
      </c>
      <c r="AB9" s="33">
        <f>'Assumpties scen 0'!AB194</f>
        <v>0</v>
      </c>
      <c r="AC9" s="33">
        <f>'Assumpties scen 0'!AC194</f>
        <v>0</v>
      </c>
      <c r="AD9" s="33">
        <f>'Assumpties scen 0'!AD194</f>
        <v>0</v>
      </c>
      <c r="AE9" s="33">
        <f>'Assumpties scen 0'!AE194</f>
        <v>0</v>
      </c>
      <c r="AF9" s="33">
        <f>'Assumpties scen 0'!AF194</f>
        <v>0</v>
      </c>
      <c r="AG9" s="33">
        <f>'Assumpties scen 0'!AG194</f>
        <v>0</v>
      </c>
      <c r="AH9" s="33">
        <f>'Assumpties scen 0'!AH194</f>
        <v>0</v>
      </c>
      <c r="AI9" s="33">
        <f>'Assumpties scen 0'!AI194</f>
        <v>0</v>
      </c>
      <c r="AJ9" s="33">
        <f>'Assumpties scen 0'!AJ194</f>
        <v>0</v>
      </c>
      <c r="AK9" s="33">
        <f>'Assumpties scen 0'!AK194</f>
        <v>0</v>
      </c>
      <c r="AL9" s="33">
        <f>'Assumpties scen 0'!AL194</f>
        <v>0</v>
      </c>
      <c r="AM9" s="33">
        <f>'Assumpties scen 0'!AM194</f>
        <v>0</v>
      </c>
      <c r="AN9" s="33">
        <f>'Assumpties scen 0'!AN194</f>
        <v>0</v>
      </c>
      <c r="AO9" s="33">
        <f>'Assumpties scen 0'!AO194</f>
        <v>0</v>
      </c>
      <c r="AP9" s="33">
        <f>'Assumpties scen 0'!AP194</f>
        <v>0</v>
      </c>
      <c r="AQ9" s="33">
        <f>'Assumpties scen 0'!AQ194</f>
        <v>0</v>
      </c>
      <c r="AR9" s="33">
        <f>'Assumpties scen 0'!AR194</f>
        <v>0</v>
      </c>
      <c r="AS9" s="33">
        <f>'Assumpties scen 0'!AS194</f>
        <v>0</v>
      </c>
      <c r="AT9" s="33">
        <f>'Assumpties scen 0'!AT194</f>
        <v>0</v>
      </c>
      <c r="AU9" s="33">
        <f>'Assumpties scen 0'!AU194</f>
        <v>0</v>
      </c>
      <c r="AV9" s="33">
        <f>'Assumpties scen 0'!AV194</f>
        <v>0</v>
      </c>
      <c r="AW9" s="33">
        <f>'Assumpties scen 0'!AW194</f>
        <v>0</v>
      </c>
    </row>
    <row r="10" spans="1:49" x14ac:dyDescent="0.3">
      <c r="A10" s="2"/>
      <c r="B10" s="2"/>
      <c r="C10" s="2"/>
      <c r="D10" s="2"/>
      <c r="E10" s="4" t="str">
        <f>'Assumpties scen 0'!E195</f>
        <v>…</v>
      </c>
      <c r="F10" s="4"/>
      <c r="G10" s="4" t="str">
        <f>'Assumpties scen 0'!G195</f>
        <v>EUR</v>
      </c>
      <c r="H10" s="4"/>
      <c r="I10" s="4"/>
      <c r="J10" s="33">
        <f>'Assumpties scen 0'!J195</f>
        <v>0</v>
      </c>
      <c r="K10" s="33">
        <f>'Assumpties scen 0'!K195</f>
        <v>0</v>
      </c>
      <c r="L10" s="33">
        <f>'Assumpties scen 0'!L195</f>
        <v>0</v>
      </c>
      <c r="M10" s="33">
        <f>'Assumpties scen 0'!M195</f>
        <v>0</v>
      </c>
      <c r="N10" s="33">
        <f>'Assumpties scen 0'!N195</f>
        <v>0</v>
      </c>
      <c r="O10" s="33">
        <f>'Assumpties scen 0'!O195</f>
        <v>0</v>
      </c>
      <c r="P10" s="33">
        <f>'Assumpties scen 0'!P195</f>
        <v>0</v>
      </c>
      <c r="Q10" s="33">
        <f>'Assumpties scen 0'!Q195</f>
        <v>0</v>
      </c>
      <c r="R10" s="33">
        <f>'Assumpties scen 0'!R195</f>
        <v>0</v>
      </c>
      <c r="S10" s="33">
        <f>'Assumpties scen 0'!S195</f>
        <v>0</v>
      </c>
      <c r="T10" s="33">
        <f>'Assumpties scen 0'!T195</f>
        <v>0</v>
      </c>
      <c r="U10" s="33">
        <f>'Assumpties scen 0'!U195</f>
        <v>0</v>
      </c>
      <c r="V10" s="33">
        <f>'Assumpties scen 0'!V195</f>
        <v>0</v>
      </c>
      <c r="W10" s="33">
        <f>'Assumpties scen 0'!W195</f>
        <v>0</v>
      </c>
      <c r="X10" s="33">
        <f>'Assumpties scen 0'!X195</f>
        <v>0</v>
      </c>
      <c r="Y10" s="33">
        <f>'Assumpties scen 0'!Y195</f>
        <v>0</v>
      </c>
      <c r="Z10" s="33">
        <f>'Assumpties scen 0'!Z195</f>
        <v>0</v>
      </c>
      <c r="AA10" s="33">
        <f>'Assumpties scen 0'!AA195</f>
        <v>0</v>
      </c>
      <c r="AB10" s="33">
        <f>'Assumpties scen 0'!AB195</f>
        <v>0</v>
      </c>
      <c r="AC10" s="33">
        <f>'Assumpties scen 0'!AC195</f>
        <v>0</v>
      </c>
      <c r="AD10" s="33">
        <f>'Assumpties scen 0'!AD195</f>
        <v>0</v>
      </c>
      <c r="AE10" s="33">
        <f>'Assumpties scen 0'!AE195</f>
        <v>0</v>
      </c>
      <c r="AF10" s="33">
        <f>'Assumpties scen 0'!AF195</f>
        <v>0</v>
      </c>
      <c r="AG10" s="33">
        <f>'Assumpties scen 0'!AG195</f>
        <v>0</v>
      </c>
      <c r="AH10" s="33">
        <f>'Assumpties scen 0'!AH195</f>
        <v>0</v>
      </c>
      <c r="AI10" s="33">
        <f>'Assumpties scen 0'!AI195</f>
        <v>0</v>
      </c>
      <c r="AJ10" s="33">
        <f>'Assumpties scen 0'!AJ195</f>
        <v>0</v>
      </c>
      <c r="AK10" s="33">
        <f>'Assumpties scen 0'!AK195</f>
        <v>0</v>
      </c>
      <c r="AL10" s="33">
        <f>'Assumpties scen 0'!AL195</f>
        <v>0</v>
      </c>
      <c r="AM10" s="33">
        <f>'Assumpties scen 0'!AM195</f>
        <v>0</v>
      </c>
      <c r="AN10" s="33">
        <f>'Assumpties scen 0'!AN195</f>
        <v>0</v>
      </c>
      <c r="AO10" s="33">
        <f>'Assumpties scen 0'!AO195</f>
        <v>0</v>
      </c>
      <c r="AP10" s="33">
        <f>'Assumpties scen 0'!AP195</f>
        <v>0</v>
      </c>
      <c r="AQ10" s="33">
        <f>'Assumpties scen 0'!AQ195</f>
        <v>0</v>
      </c>
      <c r="AR10" s="33">
        <f>'Assumpties scen 0'!AR195</f>
        <v>0</v>
      </c>
      <c r="AS10" s="33">
        <f>'Assumpties scen 0'!AS195</f>
        <v>0</v>
      </c>
      <c r="AT10" s="33">
        <f>'Assumpties scen 0'!AT195</f>
        <v>0</v>
      </c>
      <c r="AU10" s="33">
        <f>'Assumpties scen 0'!AU195</f>
        <v>0</v>
      </c>
      <c r="AV10" s="33">
        <f>'Assumpties scen 0'!AV195</f>
        <v>0</v>
      </c>
      <c r="AW10" s="33">
        <f>'Assumpties scen 0'!AW195</f>
        <v>0</v>
      </c>
    </row>
    <row r="11" spans="1:49" x14ac:dyDescent="0.3">
      <c r="A11" s="2"/>
      <c r="B11" s="2"/>
      <c r="C11" s="2"/>
      <c r="D11" s="2"/>
      <c r="E11" s="4" t="str">
        <f>'Assumpties scen 0'!E196</f>
        <v>…</v>
      </c>
      <c r="F11" s="4"/>
      <c r="G11" s="4" t="str">
        <f>'Assumpties scen 0'!G196</f>
        <v>EUR</v>
      </c>
      <c r="H11" s="4"/>
      <c r="I11" s="4"/>
      <c r="J11" s="33">
        <f>'Assumpties scen 0'!J196</f>
        <v>0</v>
      </c>
      <c r="K11" s="33">
        <f>'Assumpties scen 0'!K196</f>
        <v>0</v>
      </c>
      <c r="L11" s="33">
        <f>'Assumpties scen 0'!L196</f>
        <v>0</v>
      </c>
      <c r="M11" s="33">
        <f>'Assumpties scen 0'!M196</f>
        <v>0</v>
      </c>
      <c r="N11" s="33">
        <f>'Assumpties scen 0'!N196</f>
        <v>0</v>
      </c>
      <c r="O11" s="33">
        <f>'Assumpties scen 0'!O196</f>
        <v>0</v>
      </c>
      <c r="P11" s="33">
        <f>'Assumpties scen 0'!P196</f>
        <v>0</v>
      </c>
      <c r="Q11" s="33">
        <f>'Assumpties scen 0'!Q196</f>
        <v>0</v>
      </c>
      <c r="R11" s="33">
        <f>'Assumpties scen 0'!R196</f>
        <v>0</v>
      </c>
      <c r="S11" s="33">
        <f>'Assumpties scen 0'!S196</f>
        <v>0</v>
      </c>
      <c r="T11" s="33">
        <f>'Assumpties scen 0'!T196</f>
        <v>0</v>
      </c>
      <c r="U11" s="33">
        <f>'Assumpties scen 0'!U196</f>
        <v>0</v>
      </c>
      <c r="V11" s="33">
        <f>'Assumpties scen 0'!V196</f>
        <v>0</v>
      </c>
      <c r="W11" s="33">
        <f>'Assumpties scen 0'!W196</f>
        <v>0</v>
      </c>
      <c r="X11" s="33">
        <f>'Assumpties scen 0'!X196</f>
        <v>0</v>
      </c>
      <c r="Y11" s="33">
        <f>'Assumpties scen 0'!Y196</f>
        <v>0</v>
      </c>
      <c r="Z11" s="33">
        <f>'Assumpties scen 0'!Z196</f>
        <v>0</v>
      </c>
      <c r="AA11" s="33">
        <f>'Assumpties scen 0'!AA196</f>
        <v>0</v>
      </c>
      <c r="AB11" s="33">
        <f>'Assumpties scen 0'!AB196</f>
        <v>0</v>
      </c>
      <c r="AC11" s="33">
        <f>'Assumpties scen 0'!AC196</f>
        <v>0</v>
      </c>
      <c r="AD11" s="33">
        <f>'Assumpties scen 0'!AD196</f>
        <v>0</v>
      </c>
      <c r="AE11" s="33">
        <f>'Assumpties scen 0'!AE196</f>
        <v>0</v>
      </c>
      <c r="AF11" s="33">
        <f>'Assumpties scen 0'!AF196</f>
        <v>0</v>
      </c>
      <c r="AG11" s="33">
        <f>'Assumpties scen 0'!AG196</f>
        <v>0</v>
      </c>
      <c r="AH11" s="33">
        <f>'Assumpties scen 0'!AH196</f>
        <v>0</v>
      </c>
      <c r="AI11" s="33">
        <f>'Assumpties scen 0'!AI196</f>
        <v>0</v>
      </c>
      <c r="AJ11" s="33">
        <f>'Assumpties scen 0'!AJ196</f>
        <v>0</v>
      </c>
      <c r="AK11" s="33">
        <f>'Assumpties scen 0'!AK196</f>
        <v>0</v>
      </c>
      <c r="AL11" s="33">
        <f>'Assumpties scen 0'!AL196</f>
        <v>0</v>
      </c>
      <c r="AM11" s="33">
        <f>'Assumpties scen 0'!AM196</f>
        <v>0</v>
      </c>
      <c r="AN11" s="33">
        <f>'Assumpties scen 0'!AN196</f>
        <v>0</v>
      </c>
      <c r="AO11" s="33">
        <f>'Assumpties scen 0'!AO196</f>
        <v>0</v>
      </c>
      <c r="AP11" s="33">
        <f>'Assumpties scen 0'!AP196</f>
        <v>0</v>
      </c>
      <c r="AQ11" s="33">
        <f>'Assumpties scen 0'!AQ196</f>
        <v>0</v>
      </c>
      <c r="AR11" s="33">
        <f>'Assumpties scen 0'!AR196</f>
        <v>0</v>
      </c>
      <c r="AS11" s="33">
        <f>'Assumpties scen 0'!AS196</f>
        <v>0</v>
      </c>
      <c r="AT11" s="33">
        <f>'Assumpties scen 0'!AT196</f>
        <v>0</v>
      </c>
      <c r="AU11" s="33">
        <f>'Assumpties scen 0'!AU196</f>
        <v>0</v>
      </c>
      <c r="AV11" s="33">
        <f>'Assumpties scen 0'!AV196</f>
        <v>0</v>
      </c>
      <c r="AW11" s="33">
        <f>'Assumpties scen 0'!AW196</f>
        <v>0</v>
      </c>
    </row>
    <row r="12" spans="1:49" s="88" customFormat="1" x14ac:dyDescent="0.3">
      <c r="A12" s="81"/>
      <c r="B12" s="81"/>
      <c r="C12" s="81"/>
      <c r="D12" s="81"/>
      <c r="E12" s="82" t="s">
        <v>107</v>
      </c>
      <c r="F12" s="82"/>
      <c r="G12" s="82" t="s">
        <v>28</v>
      </c>
      <c r="H12" s="82"/>
      <c r="I12" s="81"/>
      <c r="J12" s="82">
        <f>SUM(J8:J11)</f>
        <v>0</v>
      </c>
      <c r="K12" s="82">
        <f t="shared" ref="K12:AW12" si="0">SUM(K8:K11)</f>
        <v>0</v>
      </c>
      <c r="L12" s="82">
        <f t="shared" si="0"/>
        <v>0</v>
      </c>
      <c r="M12" s="82">
        <f t="shared" si="0"/>
        <v>0</v>
      </c>
      <c r="N12" s="82">
        <f t="shared" si="0"/>
        <v>0</v>
      </c>
      <c r="O12" s="82">
        <f t="shared" si="0"/>
        <v>0</v>
      </c>
      <c r="P12" s="82">
        <f t="shared" si="0"/>
        <v>0</v>
      </c>
      <c r="Q12" s="82">
        <f t="shared" si="0"/>
        <v>0</v>
      </c>
      <c r="R12" s="82">
        <f t="shared" si="0"/>
        <v>0</v>
      </c>
      <c r="S12" s="82">
        <f t="shared" si="0"/>
        <v>0</v>
      </c>
      <c r="T12" s="82">
        <f t="shared" si="0"/>
        <v>0</v>
      </c>
      <c r="U12" s="82">
        <f t="shared" si="0"/>
        <v>0</v>
      </c>
      <c r="V12" s="82">
        <f t="shared" si="0"/>
        <v>0</v>
      </c>
      <c r="W12" s="82">
        <f t="shared" si="0"/>
        <v>0</v>
      </c>
      <c r="X12" s="82">
        <f t="shared" si="0"/>
        <v>0</v>
      </c>
      <c r="Y12" s="82">
        <f t="shared" si="0"/>
        <v>0</v>
      </c>
      <c r="Z12" s="82">
        <f t="shared" si="0"/>
        <v>0</v>
      </c>
      <c r="AA12" s="82">
        <f t="shared" si="0"/>
        <v>0</v>
      </c>
      <c r="AB12" s="82">
        <f t="shared" si="0"/>
        <v>0</v>
      </c>
      <c r="AC12" s="82">
        <f t="shared" si="0"/>
        <v>0</v>
      </c>
      <c r="AD12" s="82">
        <f t="shared" si="0"/>
        <v>0</v>
      </c>
      <c r="AE12" s="82">
        <f t="shared" si="0"/>
        <v>0</v>
      </c>
      <c r="AF12" s="82">
        <f t="shared" si="0"/>
        <v>0</v>
      </c>
      <c r="AG12" s="82">
        <f t="shared" si="0"/>
        <v>0</v>
      </c>
      <c r="AH12" s="82">
        <f t="shared" si="0"/>
        <v>0</v>
      </c>
      <c r="AI12" s="82">
        <f t="shared" si="0"/>
        <v>0</v>
      </c>
      <c r="AJ12" s="82">
        <f t="shared" si="0"/>
        <v>0</v>
      </c>
      <c r="AK12" s="82">
        <f t="shared" si="0"/>
        <v>0</v>
      </c>
      <c r="AL12" s="82">
        <f t="shared" si="0"/>
        <v>0</v>
      </c>
      <c r="AM12" s="82">
        <f t="shared" si="0"/>
        <v>0</v>
      </c>
      <c r="AN12" s="82">
        <f t="shared" si="0"/>
        <v>0</v>
      </c>
      <c r="AO12" s="82">
        <f t="shared" si="0"/>
        <v>0</v>
      </c>
      <c r="AP12" s="82">
        <f t="shared" si="0"/>
        <v>0</v>
      </c>
      <c r="AQ12" s="82">
        <f t="shared" si="0"/>
        <v>0</v>
      </c>
      <c r="AR12" s="82">
        <f t="shared" si="0"/>
        <v>0</v>
      </c>
      <c r="AS12" s="82">
        <f t="shared" si="0"/>
        <v>0</v>
      </c>
      <c r="AT12" s="82">
        <f t="shared" si="0"/>
        <v>0</v>
      </c>
      <c r="AU12" s="82">
        <f t="shared" si="0"/>
        <v>0</v>
      </c>
      <c r="AV12" s="82">
        <f t="shared" si="0"/>
        <v>0</v>
      </c>
      <c r="AW12" s="82">
        <f t="shared" si="0"/>
        <v>0</v>
      </c>
    </row>
    <row r="13" spans="1:49" x14ac:dyDescent="0.3">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row>
    <row r="14" spans="1:49" x14ac:dyDescent="0.3">
      <c r="A14" s="2"/>
      <c r="B14" s="3" t="str">
        <f>'Assumpties scen 0'!B198</f>
        <v>Kosten gebruik meetsysteem</v>
      </c>
      <c r="C14" s="2"/>
      <c r="D14" s="2"/>
      <c r="E14" s="2"/>
      <c r="F14" s="2"/>
      <c r="G14" s="2"/>
      <c r="H14" s="2"/>
      <c r="I14" s="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row>
    <row r="15" spans="1:49" x14ac:dyDescent="0.3">
      <c r="A15" s="2"/>
      <c r="B15" s="3"/>
      <c r="C15" s="2"/>
      <c r="D15" s="2"/>
      <c r="E15" s="4" t="str">
        <f>'Assumpties scen 0'!E199</f>
        <v>Energieverbruik</v>
      </c>
      <c r="F15" s="4"/>
      <c r="G15" s="4" t="str">
        <f>'Assumpties scen 0'!G199</f>
        <v>EUR</v>
      </c>
      <c r="H15" s="4"/>
      <c r="I15" s="4"/>
      <c r="J15" s="33">
        <f>'Assumpties scen 0'!J199</f>
        <v>0</v>
      </c>
      <c r="K15" s="33">
        <f>'Assumpties scen 0'!K199</f>
        <v>0</v>
      </c>
      <c r="L15" s="33">
        <f>'Assumpties scen 0'!L199</f>
        <v>0</v>
      </c>
      <c r="M15" s="33">
        <f>'Assumpties scen 0'!M199</f>
        <v>0</v>
      </c>
      <c r="N15" s="33">
        <f>'Assumpties scen 0'!N199</f>
        <v>0</v>
      </c>
      <c r="O15" s="33">
        <f>'Assumpties scen 0'!O199</f>
        <v>0</v>
      </c>
      <c r="P15" s="33">
        <f>'Assumpties scen 0'!P199</f>
        <v>0</v>
      </c>
      <c r="Q15" s="33">
        <f>'Assumpties scen 0'!Q199</f>
        <v>0</v>
      </c>
      <c r="R15" s="33">
        <f>'Assumpties scen 0'!R199</f>
        <v>0</v>
      </c>
      <c r="S15" s="33">
        <f>'Assumpties scen 0'!S199</f>
        <v>0</v>
      </c>
      <c r="T15" s="33">
        <f>'Assumpties scen 0'!T199</f>
        <v>0</v>
      </c>
      <c r="U15" s="33">
        <f>'Assumpties scen 0'!U199</f>
        <v>0</v>
      </c>
      <c r="V15" s="33">
        <f>'Assumpties scen 0'!V199</f>
        <v>0</v>
      </c>
      <c r="W15" s="33">
        <f>'Assumpties scen 0'!W199</f>
        <v>0</v>
      </c>
      <c r="X15" s="33">
        <f>'Assumpties scen 0'!X199</f>
        <v>0</v>
      </c>
      <c r="Y15" s="33">
        <f>'Assumpties scen 0'!Y199</f>
        <v>0</v>
      </c>
      <c r="Z15" s="33">
        <f>'Assumpties scen 0'!Z199</f>
        <v>0</v>
      </c>
      <c r="AA15" s="33">
        <f>'Assumpties scen 0'!AA199</f>
        <v>0</v>
      </c>
      <c r="AB15" s="33">
        <f>'Assumpties scen 0'!AB199</f>
        <v>0</v>
      </c>
      <c r="AC15" s="33">
        <f>'Assumpties scen 0'!AC199</f>
        <v>0</v>
      </c>
      <c r="AD15" s="33">
        <f>'Assumpties scen 0'!AD199</f>
        <v>0</v>
      </c>
      <c r="AE15" s="33">
        <f>'Assumpties scen 0'!AE199</f>
        <v>0</v>
      </c>
      <c r="AF15" s="33">
        <f>'Assumpties scen 0'!AF199</f>
        <v>0</v>
      </c>
      <c r="AG15" s="33">
        <f>'Assumpties scen 0'!AG199</f>
        <v>0</v>
      </c>
      <c r="AH15" s="33">
        <f>'Assumpties scen 0'!AH199</f>
        <v>0</v>
      </c>
      <c r="AI15" s="33">
        <f>'Assumpties scen 0'!AI199</f>
        <v>0</v>
      </c>
      <c r="AJ15" s="33">
        <f>'Assumpties scen 0'!AJ199</f>
        <v>0</v>
      </c>
      <c r="AK15" s="33">
        <f>'Assumpties scen 0'!AK199</f>
        <v>0</v>
      </c>
      <c r="AL15" s="33">
        <f>'Assumpties scen 0'!AL199</f>
        <v>0</v>
      </c>
      <c r="AM15" s="33">
        <f>'Assumpties scen 0'!AM199</f>
        <v>0</v>
      </c>
      <c r="AN15" s="33">
        <f>'Assumpties scen 0'!AN199</f>
        <v>0</v>
      </c>
      <c r="AO15" s="33">
        <f>'Assumpties scen 0'!AO199</f>
        <v>0</v>
      </c>
      <c r="AP15" s="33">
        <f>'Assumpties scen 0'!AP199</f>
        <v>0</v>
      </c>
      <c r="AQ15" s="33">
        <f>'Assumpties scen 0'!AQ199</f>
        <v>0</v>
      </c>
      <c r="AR15" s="33">
        <f>'Assumpties scen 0'!AR199</f>
        <v>0</v>
      </c>
      <c r="AS15" s="33">
        <f>'Assumpties scen 0'!AS199</f>
        <v>0</v>
      </c>
      <c r="AT15" s="33">
        <f>'Assumpties scen 0'!AT199</f>
        <v>0</v>
      </c>
      <c r="AU15" s="33">
        <f>'Assumpties scen 0'!AU199</f>
        <v>0</v>
      </c>
      <c r="AV15" s="33">
        <f>'Assumpties scen 0'!AV199</f>
        <v>0</v>
      </c>
      <c r="AW15" s="33">
        <f>'Assumpties scen 0'!AW199</f>
        <v>0</v>
      </c>
    </row>
    <row r="16" spans="1:49" x14ac:dyDescent="0.3">
      <c r="A16" s="2"/>
      <c r="B16" s="3"/>
      <c r="C16" s="2"/>
      <c r="D16" s="2"/>
      <c r="E16" s="4" t="str">
        <f>'Assumpties scen 0'!E200</f>
        <v>…</v>
      </c>
      <c r="F16" s="4"/>
      <c r="G16" s="4" t="str">
        <f>'Assumpties scen 0'!G200</f>
        <v>EUR</v>
      </c>
      <c r="H16" s="4"/>
      <c r="I16" s="4"/>
      <c r="J16" s="33">
        <f>'Assumpties scen 0'!J200</f>
        <v>0</v>
      </c>
      <c r="K16" s="33">
        <f>'Assumpties scen 0'!K200</f>
        <v>0</v>
      </c>
      <c r="L16" s="33">
        <f>'Assumpties scen 0'!L200</f>
        <v>0</v>
      </c>
      <c r="M16" s="33">
        <f>'Assumpties scen 0'!M200</f>
        <v>0</v>
      </c>
      <c r="N16" s="33">
        <f>'Assumpties scen 0'!N200</f>
        <v>0</v>
      </c>
      <c r="O16" s="33">
        <f>'Assumpties scen 0'!O200</f>
        <v>0</v>
      </c>
      <c r="P16" s="33">
        <f>'Assumpties scen 0'!P200</f>
        <v>0</v>
      </c>
      <c r="Q16" s="33">
        <f>'Assumpties scen 0'!Q200</f>
        <v>0</v>
      </c>
      <c r="R16" s="33">
        <f>'Assumpties scen 0'!R200</f>
        <v>0</v>
      </c>
      <c r="S16" s="33">
        <f>'Assumpties scen 0'!S200</f>
        <v>0</v>
      </c>
      <c r="T16" s="33">
        <f>'Assumpties scen 0'!T200</f>
        <v>0</v>
      </c>
      <c r="U16" s="33">
        <f>'Assumpties scen 0'!U200</f>
        <v>0</v>
      </c>
      <c r="V16" s="33">
        <f>'Assumpties scen 0'!V200</f>
        <v>0</v>
      </c>
      <c r="W16" s="33">
        <f>'Assumpties scen 0'!W200</f>
        <v>0</v>
      </c>
      <c r="X16" s="33">
        <f>'Assumpties scen 0'!X200</f>
        <v>0</v>
      </c>
      <c r="Y16" s="33">
        <f>'Assumpties scen 0'!Y200</f>
        <v>0</v>
      </c>
      <c r="Z16" s="33">
        <f>'Assumpties scen 0'!Z200</f>
        <v>0</v>
      </c>
      <c r="AA16" s="33">
        <f>'Assumpties scen 0'!AA200</f>
        <v>0</v>
      </c>
      <c r="AB16" s="33">
        <f>'Assumpties scen 0'!AB200</f>
        <v>0</v>
      </c>
      <c r="AC16" s="33">
        <f>'Assumpties scen 0'!AC200</f>
        <v>0</v>
      </c>
      <c r="AD16" s="33">
        <f>'Assumpties scen 0'!AD200</f>
        <v>0</v>
      </c>
      <c r="AE16" s="33">
        <f>'Assumpties scen 0'!AE200</f>
        <v>0</v>
      </c>
      <c r="AF16" s="33">
        <f>'Assumpties scen 0'!AF200</f>
        <v>0</v>
      </c>
      <c r="AG16" s="33">
        <f>'Assumpties scen 0'!AG200</f>
        <v>0</v>
      </c>
      <c r="AH16" s="33">
        <f>'Assumpties scen 0'!AH200</f>
        <v>0</v>
      </c>
      <c r="AI16" s="33">
        <f>'Assumpties scen 0'!AI200</f>
        <v>0</v>
      </c>
      <c r="AJ16" s="33">
        <f>'Assumpties scen 0'!AJ200</f>
        <v>0</v>
      </c>
      <c r="AK16" s="33">
        <f>'Assumpties scen 0'!AK200</f>
        <v>0</v>
      </c>
      <c r="AL16" s="33">
        <f>'Assumpties scen 0'!AL200</f>
        <v>0</v>
      </c>
      <c r="AM16" s="33">
        <f>'Assumpties scen 0'!AM200</f>
        <v>0</v>
      </c>
      <c r="AN16" s="33">
        <f>'Assumpties scen 0'!AN200</f>
        <v>0</v>
      </c>
      <c r="AO16" s="33">
        <f>'Assumpties scen 0'!AO200</f>
        <v>0</v>
      </c>
      <c r="AP16" s="33">
        <f>'Assumpties scen 0'!AP200</f>
        <v>0</v>
      </c>
      <c r="AQ16" s="33">
        <f>'Assumpties scen 0'!AQ200</f>
        <v>0</v>
      </c>
      <c r="AR16" s="33">
        <f>'Assumpties scen 0'!AR200</f>
        <v>0</v>
      </c>
      <c r="AS16" s="33">
        <f>'Assumpties scen 0'!AS200</f>
        <v>0</v>
      </c>
      <c r="AT16" s="33">
        <f>'Assumpties scen 0'!AT200</f>
        <v>0</v>
      </c>
      <c r="AU16" s="33">
        <f>'Assumpties scen 0'!AU200</f>
        <v>0</v>
      </c>
      <c r="AV16" s="33">
        <f>'Assumpties scen 0'!AV200</f>
        <v>0</v>
      </c>
      <c r="AW16" s="33">
        <f>'Assumpties scen 0'!AW200</f>
        <v>0</v>
      </c>
    </row>
    <row r="17" spans="1:49" x14ac:dyDescent="0.3">
      <c r="A17" s="2"/>
      <c r="B17" s="2"/>
      <c r="C17" s="2"/>
      <c r="D17" s="2"/>
      <c r="E17" s="4" t="str">
        <f>'Assumpties scen 0'!E201</f>
        <v>…</v>
      </c>
      <c r="F17" s="4"/>
      <c r="G17" s="4" t="str">
        <f>'Assumpties scen 0'!G201</f>
        <v>EUR</v>
      </c>
      <c r="H17" s="4"/>
      <c r="I17" s="4"/>
      <c r="J17" s="33">
        <f>'Assumpties scen 0'!J201</f>
        <v>0</v>
      </c>
      <c r="K17" s="33">
        <f>'Assumpties scen 0'!K201</f>
        <v>0</v>
      </c>
      <c r="L17" s="33">
        <f>'Assumpties scen 0'!L201</f>
        <v>0</v>
      </c>
      <c r="M17" s="33">
        <f>'Assumpties scen 0'!M201</f>
        <v>0</v>
      </c>
      <c r="N17" s="33">
        <f>'Assumpties scen 0'!N201</f>
        <v>0</v>
      </c>
      <c r="O17" s="33">
        <f>'Assumpties scen 0'!O201</f>
        <v>0</v>
      </c>
      <c r="P17" s="33">
        <f>'Assumpties scen 0'!P201</f>
        <v>0</v>
      </c>
      <c r="Q17" s="33">
        <f>'Assumpties scen 0'!Q201</f>
        <v>0</v>
      </c>
      <c r="R17" s="33">
        <f>'Assumpties scen 0'!R201</f>
        <v>0</v>
      </c>
      <c r="S17" s="33">
        <f>'Assumpties scen 0'!S201</f>
        <v>0</v>
      </c>
      <c r="T17" s="33">
        <f>'Assumpties scen 0'!T201</f>
        <v>0</v>
      </c>
      <c r="U17" s="33">
        <f>'Assumpties scen 0'!U201</f>
        <v>0</v>
      </c>
      <c r="V17" s="33">
        <f>'Assumpties scen 0'!V201</f>
        <v>0</v>
      </c>
      <c r="W17" s="33">
        <f>'Assumpties scen 0'!W201</f>
        <v>0</v>
      </c>
      <c r="X17" s="33">
        <f>'Assumpties scen 0'!X201</f>
        <v>0</v>
      </c>
      <c r="Y17" s="33">
        <f>'Assumpties scen 0'!Y201</f>
        <v>0</v>
      </c>
      <c r="Z17" s="33">
        <f>'Assumpties scen 0'!Z201</f>
        <v>0</v>
      </c>
      <c r="AA17" s="33">
        <f>'Assumpties scen 0'!AA201</f>
        <v>0</v>
      </c>
      <c r="AB17" s="33">
        <f>'Assumpties scen 0'!AB201</f>
        <v>0</v>
      </c>
      <c r="AC17" s="33">
        <f>'Assumpties scen 0'!AC201</f>
        <v>0</v>
      </c>
      <c r="AD17" s="33">
        <f>'Assumpties scen 0'!AD201</f>
        <v>0</v>
      </c>
      <c r="AE17" s="33">
        <f>'Assumpties scen 0'!AE201</f>
        <v>0</v>
      </c>
      <c r="AF17" s="33">
        <f>'Assumpties scen 0'!AF201</f>
        <v>0</v>
      </c>
      <c r="AG17" s="33">
        <f>'Assumpties scen 0'!AG201</f>
        <v>0</v>
      </c>
      <c r="AH17" s="33">
        <f>'Assumpties scen 0'!AH201</f>
        <v>0</v>
      </c>
      <c r="AI17" s="33">
        <f>'Assumpties scen 0'!AI201</f>
        <v>0</v>
      </c>
      <c r="AJ17" s="33">
        <f>'Assumpties scen 0'!AJ201</f>
        <v>0</v>
      </c>
      <c r="AK17" s="33">
        <f>'Assumpties scen 0'!AK201</f>
        <v>0</v>
      </c>
      <c r="AL17" s="33">
        <f>'Assumpties scen 0'!AL201</f>
        <v>0</v>
      </c>
      <c r="AM17" s="33">
        <f>'Assumpties scen 0'!AM201</f>
        <v>0</v>
      </c>
      <c r="AN17" s="33">
        <f>'Assumpties scen 0'!AN201</f>
        <v>0</v>
      </c>
      <c r="AO17" s="33">
        <f>'Assumpties scen 0'!AO201</f>
        <v>0</v>
      </c>
      <c r="AP17" s="33">
        <f>'Assumpties scen 0'!AP201</f>
        <v>0</v>
      </c>
      <c r="AQ17" s="33">
        <f>'Assumpties scen 0'!AQ201</f>
        <v>0</v>
      </c>
      <c r="AR17" s="33">
        <f>'Assumpties scen 0'!AR201</f>
        <v>0</v>
      </c>
      <c r="AS17" s="33">
        <f>'Assumpties scen 0'!AS201</f>
        <v>0</v>
      </c>
      <c r="AT17" s="33">
        <f>'Assumpties scen 0'!AT201</f>
        <v>0</v>
      </c>
      <c r="AU17" s="33">
        <f>'Assumpties scen 0'!AU201</f>
        <v>0</v>
      </c>
      <c r="AV17" s="33">
        <f>'Assumpties scen 0'!AV201</f>
        <v>0</v>
      </c>
      <c r="AW17" s="33">
        <f>'Assumpties scen 0'!AW201</f>
        <v>0</v>
      </c>
    </row>
    <row r="18" spans="1:49" s="88" customFormat="1" x14ac:dyDescent="0.3">
      <c r="A18" s="81"/>
      <c r="B18" s="81"/>
      <c r="C18" s="81"/>
      <c r="D18" s="81"/>
      <c r="E18" s="82" t="s">
        <v>168</v>
      </c>
      <c r="F18" s="82"/>
      <c r="G18" s="82" t="s">
        <v>28</v>
      </c>
      <c r="H18" s="82"/>
      <c r="I18" s="81"/>
      <c r="J18" s="82">
        <f>SUM(J15:J17)</f>
        <v>0</v>
      </c>
      <c r="K18" s="82">
        <f t="shared" ref="K18:AW18" si="1">SUM(K15:K17)</f>
        <v>0</v>
      </c>
      <c r="L18" s="82">
        <f t="shared" si="1"/>
        <v>0</v>
      </c>
      <c r="M18" s="82">
        <f t="shared" si="1"/>
        <v>0</v>
      </c>
      <c r="N18" s="82">
        <f t="shared" si="1"/>
        <v>0</v>
      </c>
      <c r="O18" s="82">
        <f t="shared" si="1"/>
        <v>0</v>
      </c>
      <c r="P18" s="82">
        <f t="shared" si="1"/>
        <v>0</v>
      </c>
      <c r="Q18" s="82">
        <f t="shared" si="1"/>
        <v>0</v>
      </c>
      <c r="R18" s="82">
        <f t="shared" si="1"/>
        <v>0</v>
      </c>
      <c r="S18" s="82">
        <f t="shared" si="1"/>
        <v>0</v>
      </c>
      <c r="T18" s="82">
        <f t="shared" si="1"/>
        <v>0</v>
      </c>
      <c r="U18" s="82">
        <f t="shared" si="1"/>
        <v>0</v>
      </c>
      <c r="V18" s="82">
        <f t="shared" si="1"/>
        <v>0</v>
      </c>
      <c r="W18" s="82">
        <f t="shared" si="1"/>
        <v>0</v>
      </c>
      <c r="X18" s="82">
        <f t="shared" si="1"/>
        <v>0</v>
      </c>
      <c r="Y18" s="82">
        <f t="shared" si="1"/>
        <v>0</v>
      </c>
      <c r="Z18" s="82">
        <f t="shared" si="1"/>
        <v>0</v>
      </c>
      <c r="AA18" s="82">
        <f t="shared" si="1"/>
        <v>0</v>
      </c>
      <c r="AB18" s="82">
        <f t="shared" si="1"/>
        <v>0</v>
      </c>
      <c r="AC18" s="82">
        <f t="shared" si="1"/>
        <v>0</v>
      </c>
      <c r="AD18" s="82">
        <f t="shared" si="1"/>
        <v>0</v>
      </c>
      <c r="AE18" s="82">
        <f t="shared" si="1"/>
        <v>0</v>
      </c>
      <c r="AF18" s="82">
        <f t="shared" si="1"/>
        <v>0</v>
      </c>
      <c r="AG18" s="82">
        <f t="shared" si="1"/>
        <v>0</v>
      </c>
      <c r="AH18" s="82">
        <f t="shared" si="1"/>
        <v>0</v>
      </c>
      <c r="AI18" s="82">
        <f t="shared" si="1"/>
        <v>0</v>
      </c>
      <c r="AJ18" s="82">
        <f t="shared" si="1"/>
        <v>0</v>
      </c>
      <c r="AK18" s="82">
        <f t="shared" si="1"/>
        <v>0</v>
      </c>
      <c r="AL18" s="82">
        <f t="shared" si="1"/>
        <v>0</v>
      </c>
      <c r="AM18" s="82">
        <f t="shared" si="1"/>
        <v>0</v>
      </c>
      <c r="AN18" s="82">
        <f t="shared" si="1"/>
        <v>0</v>
      </c>
      <c r="AO18" s="82">
        <f t="shared" si="1"/>
        <v>0</v>
      </c>
      <c r="AP18" s="82">
        <f t="shared" si="1"/>
        <v>0</v>
      </c>
      <c r="AQ18" s="82">
        <f t="shared" si="1"/>
        <v>0</v>
      </c>
      <c r="AR18" s="82">
        <f t="shared" si="1"/>
        <v>0</v>
      </c>
      <c r="AS18" s="82">
        <f t="shared" si="1"/>
        <v>0</v>
      </c>
      <c r="AT18" s="82">
        <f t="shared" si="1"/>
        <v>0</v>
      </c>
      <c r="AU18" s="82">
        <f t="shared" si="1"/>
        <v>0</v>
      </c>
      <c r="AV18" s="82">
        <f t="shared" si="1"/>
        <v>0</v>
      </c>
      <c r="AW18" s="82">
        <f t="shared" si="1"/>
        <v>0</v>
      </c>
    </row>
    <row r="19" spans="1:49" x14ac:dyDescent="0.3">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row>
    <row r="20" spans="1:49" x14ac:dyDescent="0.3">
      <c r="A20" s="2"/>
      <c r="B20" s="3" t="str">
        <f>'Assumpties scen 0'!B203</f>
        <v>Kosten waterverbruik</v>
      </c>
      <c r="C20" s="2"/>
      <c r="D20" s="2"/>
      <c r="E20" s="2"/>
      <c r="F20" s="2"/>
      <c r="G20" s="2"/>
      <c r="H20" s="2"/>
      <c r="I20" s="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row>
    <row r="21" spans="1:49" x14ac:dyDescent="0.3">
      <c r="A21" s="2"/>
      <c r="B21" s="3"/>
      <c r="C21" s="2"/>
      <c r="D21" s="2"/>
      <c r="E21" s="4" t="str">
        <f>'Assumpties scen 0'!E206</f>
        <v>Drinkwater verbruik vlaktarief</v>
      </c>
      <c r="F21" s="4"/>
      <c r="G21" s="4" t="str">
        <f>'Assumpties scen 0'!G206</f>
        <v>EUR</v>
      </c>
      <c r="H21" s="4"/>
      <c r="I21" s="4"/>
      <c r="J21" s="33">
        <f>'Assumpties scen 0'!J206</f>
        <v>0</v>
      </c>
      <c r="K21" s="33">
        <f>'Assumpties scen 0'!K206</f>
        <v>0</v>
      </c>
      <c r="L21" s="33">
        <f>'Assumpties scen 0'!L206</f>
        <v>0</v>
      </c>
      <c r="M21" s="33">
        <f>'Assumpties scen 0'!M206</f>
        <v>0</v>
      </c>
      <c r="N21" s="33">
        <f>'Assumpties scen 0'!N206</f>
        <v>0</v>
      </c>
      <c r="O21" s="33">
        <f>'Assumpties scen 0'!O206</f>
        <v>0</v>
      </c>
      <c r="P21" s="33">
        <f>'Assumpties scen 0'!P206</f>
        <v>0</v>
      </c>
      <c r="Q21" s="33">
        <f>'Assumpties scen 0'!Q206</f>
        <v>0</v>
      </c>
      <c r="R21" s="33">
        <f>'Assumpties scen 0'!R206</f>
        <v>0</v>
      </c>
      <c r="S21" s="33">
        <f>'Assumpties scen 0'!S206</f>
        <v>0</v>
      </c>
      <c r="T21" s="33">
        <f>'Assumpties scen 0'!T206</f>
        <v>0</v>
      </c>
      <c r="U21" s="33">
        <f>'Assumpties scen 0'!U206</f>
        <v>0</v>
      </c>
      <c r="V21" s="33">
        <f>'Assumpties scen 0'!V206</f>
        <v>0</v>
      </c>
      <c r="W21" s="33">
        <f>'Assumpties scen 0'!W206</f>
        <v>0</v>
      </c>
      <c r="X21" s="33">
        <f>'Assumpties scen 0'!X206</f>
        <v>0</v>
      </c>
      <c r="Y21" s="33">
        <f>'Assumpties scen 0'!Y206</f>
        <v>0</v>
      </c>
      <c r="Z21" s="33">
        <f>'Assumpties scen 0'!Z206</f>
        <v>0</v>
      </c>
      <c r="AA21" s="33">
        <f>'Assumpties scen 0'!AA206</f>
        <v>0</v>
      </c>
      <c r="AB21" s="33">
        <f>'Assumpties scen 0'!AB206</f>
        <v>0</v>
      </c>
      <c r="AC21" s="33">
        <f>'Assumpties scen 0'!AC206</f>
        <v>0</v>
      </c>
      <c r="AD21" s="33">
        <f>'Assumpties scen 0'!AD206</f>
        <v>0</v>
      </c>
      <c r="AE21" s="33">
        <f>'Assumpties scen 0'!AE206</f>
        <v>0</v>
      </c>
      <c r="AF21" s="33">
        <f>'Assumpties scen 0'!AF206</f>
        <v>0</v>
      </c>
      <c r="AG21" s="33">
        <f>'Assumpties scen 0'!AG206</f>
        <v>0</v>
      </c>
      <c r="AH21" s="33">
        <f>'Assumpties scen 0'!AH206</f>
        <v>0</v>
      </c>
      <c r="AI21" s="33">
        <f>'Assumpties scen 0'!AI206</f>
        <v>0</v>
      </c>
      <c r="AJ21" s="33">
        <f>'Assumpties scen 0'!AJ206</f>
        <v>0</v>
      </c>
      <c r="AK21" s="33">
        <f>'Assumpties scen 0'!AK206</f>
        <v>0</v>
      </c>
      <c r="AL21" s="33">
        <f>'Assumpties scen 0'!AL206</f>
        <v>0</v>
      </c>
      <c r="AM21" s="33">
        <f>'Assumpties scen 0'!AM206</f>
        <v>0</v>
      </c>
      <c r="AN21" s="33">
        <f>'Assumpties scen 0'!AN206</f>
        <v>0</v>
      </c>
      <c r="AO21" s="33">
        <f>'Assumpties scen 0'!AO206</f>
        <v>0</v>
      </c>
      <c r="AP21" s="33">
        <f>'Assumpties scen 0'!AP206</f>
        <v>0</v>
      </c>
      <c r="AQ21" s="33">
        <f>'Assumpties scen 0'!AQ206</f>
        <v>0</v>
      </c>
      <c r="AR21" s="33">
        <f>'Assumpties scen 0'!AR206</f>
        <v>0</v>
      </c>
      <c r="AS21" s="33">
        <f>'Assumpties scen 0'!AS206</f>
        <v>0</v>
      </c>
      <c r="AT21" s="33">
        <f>'Assumpties scen 0'!AT206</f>
        <v>0</v>
      </c>
      <c r="AU21" s="33">
        <f>'Assumpties scen 0'!AU206</f>
        <v>0</v>
      </c>
      <c r="AV21" s="33">
        <f>'Assumpties scen 0'!AV206</f>
        <v>0</v>
      </c>
      <c r="AW21" s="33">
        <f>'Assumpties scen 0'!AW206</f>
        <v>0</v>
      </c>
    </row>
    <row r="22" spans="1:49" x14ac:dyDescent="0.3">
      <c r="A22" s="2"/>
      <c r="B22" s="3"/>
      <c r="C22" s="2"/>
      <c r="D22" s="2"/>
      <c r="E22" s="4" t="str">
        <f>'Assumpties scen 0'!E207</f>
        <v>Gemeentelijke saneringsbijdrage vlaktarief</v>
      </c>
      <c r="F22" s="4"/>
      <c r="G22" s="4" t="str">
        <f>'Assumpties scen 0'!G207</f>
        <v>EUR</v>
      </c>
      <c r="H22" s="4"/>
      <c r="I22" s="4"/>
      <c r="J22" s="33">
        <f>'Assumpties scen 0'!J207</f>
        <v>0</v>
      </c>
      <c r="K22" s="33">
        <f>'Assumpties scen 0'!K207</f>
        <v>0</v>
      </c>
      <c r="L22" s="33">
        <f>'Assumpties scen 0'!L207</f>
        <v>0</v>
      </c>
      <c r="M22" s="33">
        <f>'Assumpties scen 0'!M207</f>
        <v>0</v>
      </c>
      <c r="N22" s="33">
        <f>'Assumpties scen 0'!N207</f>
        <v>0</v>
      </c>
      <c r="O22" s="33">
        <f>'Assumpties scen 0'!O207</f>
        <v>0</v>
      </c>
      <c r="P22" s="33">
        <f>'Assumpties scen 0'!P207</f>
        <v>0</v>
      </c>
      <c r="Q22" s="33">
        <f>'Assumpties scen 0'!Q207</f>
        <v>0</v>
      </c>
      <c r="R22" s="33">
        <f>'Assumpties scen 0'!R207</f>
        <v>0</v>
      </c>
      <c r="S22" s="33">
        <f>'Assumpties scen 0'!S207</f>
        <v>0</v>
      </c>
      <c r="T22" s="33">
        <f>'Assumpties scen 0'!T207</f>
        <v>0</v>
      </c>
      <c r="U22" s="33">
        <f>'Assumpties scen 0'!U207</f>
        <v>0</v>
      </c>
      <c r="V22" s="33">
        <f>'Assumpties scen 0'!V207</f>
        <v>0</v>
      </c>
      <c r="W22" s="33">
        <f>'Assumpties scen 0'!W207</f>
        <v>0</v>
      </c>
      <c r="X22" s="33">
        <f>'Assumpties scen 0'!X207</f>
        <v>0</v>
      </c>
      <c r="Y22" s="33">
        <f>'Assumpties scen 0'!Y207</f>
        <v>0</v>
      </c>
      <c r="Z22" s="33">
        <f>'Assumpties scen 0'!Z207</f>
        <v>0</v>
      </c>
      <c r="AA22" s="33">
        <f>'Assumpties scen 0'!AA207</f>
        <v>0</v>
      </c>
      <c r="AB22" s="33">
        <f>'Assumpties scen 0'!AB207</f>
        <v>0</v>
      </c>
      <c r="AC22" s="33">
        <f>'Assumpties scen 0'!AC207</f>
        <v>0</v>
      </c>
      <c r="AD22" s="33">
        <f>'Assumpties scen 0'!AD207</f>
        <v>0</v>
      </c>
      <c r="AE22" s="33">
        <f>'Assumpties scen 0'!AE207</f>
        <v>0</v>
      </c>
      <c r="AF22" s="33">
        <f>'Assumpties scen 0'!AF207</f>
        <v>0</v>
      </c>
      <c r="AG22" s="33">
        <f>'Assumpties scen 0'!AG207</f>
        <v>0</v>
      </c>
      <c r="AH22" s="33">
        <f>'Assumpties scen 0'!AH207</f>
        <v>0</v>
      </c>
      <c r="AI22" s="33">
        <f>'Assumpties scen 0'!AI207</f>
        <v>0</v>
      </c>
      <c r="AJ22" s="33">
        <f>'Assumpties scen 0'!AJ207</f>
        <v>0</v>
      </c>
      <c r="AK22" s="33">
        <f>'Assumpties scen 0'!AK207</f>
        <v>0</v>
      </c>
      <c r="AL22" s="33">
        <f>'Assumpties scen 0'!AL207</f>
        <v>0</v>
      </c>
      <c r="AM22" s="33">
        <f>'Assumpties scen 0'!AM207</f>
        <v>0</v>
      </c>
      <c r="AN22" s="33">
        <f>'Assumpties scen 0'!AN207</f>
        <v>0</v>
      </c>
      <c r="AO22" s="33">
        <f>'Assumpties scen 0'!AO207</f>
        <v>0</v>
      </c>
      <c r="AP22" s="33">
        <f>'Assumpties scen 0'!AP207</f>
        <v>0</v>
      </c>
      <c r="AQ22" s="33">
        <f>'Assumpties scen 0'!AQ207</f>
        <v>0</v>
      </c>
      <c r="AR22" s="33">
        <f>'Assumpties scen 0'!AR207</f>
        <v>0</v>
      </c>
      <c r="AS22" s="33">
        <f>'Assumpties scen 0'!AS207</f>
        <v>0</v>
      </c>
      <c r="AT22" s="33">
        <f>'Assumpties scen 0'!AT207</f>
        <v>0</v>
      </c>
      <c r="AU22" s="33">
        <f>'Assumpties scen 0'!AU207</f>
        <v>0</v>
      </c>
      <c r="AV22" s="33">
        <f>'Assumpties scen 0'!AV207</f>
        <v>0</v>
      </c>
      <c r="AW22" s="33">
        <f>'Assumpties scen 0'!AW207</f>
        <v>0</v>
      </c>
    </row>
    <row r="23" spans="1:49" x14ac:dyDescent="0.3">
      <c r="A23" s="2"/>
      <c r="B23" s="3"/>
      <c r="C23" s="2"/>
      <c r="D23" s="2"/>
      <c r="E23" s="4" t="str">
        <f>'Assumpties scen 0'!E208</f>
        <v>Bovengemeentelijke saneringsbijdrage vlaktarief</v>
      </c>
      <c r="F23" s="4"/>
      <c r="G23" s="4" t="str">
        <f>'Assumpties scen 0'!G208</f>
        <v>EUR</v>
      </c>
      <c r="H23" s="4"/>
      <c r="I23" s="4"/>
      <c r="J23" s="33">
        <f>'Assumpties scen 0'!J208</f>
        <v>0</v>
      </c>
      <c r="K23" s="33">
        <f>'Assumpties scen 0'!K208</f>
        <v>0</v>
      </c>
      <c r="L23" s="33">
        <f>'Assumpties scen 0'!L208</f>
        <v>0</v>
      </c>
      <c r="M23" s="33">
        <f>'Assumpties scen 0'!M208</f>
        <v>0</v>
      </c>
      <c r="N23" s="33">
        <f>'Assumpties scen 0'!N208</f>
        <v>0</v>
      </c>
      <c r="O23" s="33">
        <f>'Assumpties scen 0'!O208</f>
        <v>0</v>
      </c>
      <c r="P23" s="33">
        <f>'Assumpties scen 0'!P208</f>
        <v>0</v>
      </c>
      <c r="Q23" s="33">
        <f>'Assumpties scen 0'!Q208</f>
        <v>0</v>
      </c>
      <c r="R23" s="33">
        <f>'Assumpties scen 0'!R208</f>
        <v>0</v>
      </c>
      <c r="S23" s="33">
        <f>'Assumpties scen 0'!S208</f>
        <v>0</v>
      </c>
      <c r="T23" s="33">
        <f>'Assumpties scen 0'!T208</f>
        <v>0</v>
      </c>
      <c r="U23" s="33">
        <f>'Assumpties scen 0'!U208</f>
        <v>0</v>
      </c>
      <c r="V23" s="33">
        <f>'Assumpties scen 0'!V208</f>
        <v>0</v>
      </c>
      <c r="W23" s="33">
        <f>'Assumpties scen 0'!W208</f>
        <v>0</v>
      </c>
      <c r="X23" s="33">
        <f>'Assumpties scen 0'!X208</f>
        <v>0</v>
      </c>
      <c r="Y23" s="33">
        <f>'Assumpties scen 0'!Y208</f>
        <v>0</v>
      </c>
      <c r="Z23" s="33">
        <f>'Assumpties scen 0'!Z208</f>
        <v>0</v>
      </c>
      <c r="AA23" s="33">
        <f>'Assumpties scen 0'!AA208</f>
        <v>0</v>
      </c>
      <c r="AB23" s="33">
        <f>'Assumpties scen 0'!AB208</f>
        <v>0</v>
      </c>
      <c r="AC23" s="33">
        <f>'Assumpties scen 0'!AC208</f>
        <v>0</v>
      </c>
      <c r="AD23" s="33">
        <f>'Assumpties scen 0'!AD208</f>
        <v>0</v>
      </c>
      <c r="AE23" s="33">
        <f>'Assumpties scen 0'!AE208</f>
        <v>0</v>
      </c>
      <c r="AF23" s="33">
        <f>'Assumpties scen 0'!AF208</f>
        <v>0</v>
      </c>
      <c r="AG23" s="33">
        <f>'Assumpties scen 0'!AG208</f>
        <v>0</v>
      </c>
      <c r="AH23" s="33">
        <f>'Assumpties scen 0'!AH208</f>
        <v>0</v>
      </c>
      <c r="AI23" s="33">
        <f>'Assumpties scen 0'!AI208</f>
        <v>0</v>
      </c>
      <c r="AJ23" s="33">
        <f>'Assumpties scen 0'!AJ208</f>
        <v>0</v>
      </c>
      <c r="AK23" s="33">
        <f>'Assumpties scen 0'!AK208</f>
        <v>0</v>
      </c>
      <c r="AL23" s="33">
        <f>'Assumpties scen 0'!AL208</f>
        <v>0</v>
      </c>
      <c r="AM23" s="33">
        <f>'Assumpties scen 0'!AM208</f>
        <v>0</v>
      </c>
      <c r="AN23" s="33">
        <f>'Assumpties scen 0'!AN208</f>
        <v>0</v>
      </c>
      <c r="AO23" s="33">
        <f>'Assumpties scen 0'!AO208</f>
        <v>0</v>
      </c>
      <c r="AP23" s="33">
        <f>'Assumpties scen 0'!AP208</f>
        <v>0</v>
      </c>
      <c r="AQ23" s="33">
        <f>'Assumpties scen 0'!AQ208</f>
        <v>0</v>
      </c>
      <c r="AR23" s="33">
        <f>'Assumpties scen 0'!AR208</f>
        <v>0</v>
      </c>
      <c r="AS23" s="33">
        <f>'Assumpties scen 0'!AS208</f>
        <v>0</v>
      </c>
      <c r="AT23" s="33">
        <f>'Assumpties scen 0'!AT208</f>
        <v>0</v>
      </c>
      <c r="AU23" s="33">
        <f>'Assumpties scen 0'!AU208</f>
        <v>0</v>
      </c>
      <c r="AV23" s="33">
        <f>'Assumpties scen 0'!AV208</f>
        <v>0</v>
      </c>
      <c r="AW23" s="33">
        <f>'Assumpties scen 0'!AW208</f>
        <v>0</v>
      </c>
    </row>
    <row r="24" spans="1:49" x14ac:dyDescent="0.3">
      <c r="A24" s="2"/>
      <c r="B24" s="3"/>
      <c r="C24" s="2"/>
      <c r="D24" s="2"/>
      <c r="E24" s="4" t="str">
        <f>'Assumpties scen 0'!E209</f>
        <v>…</v>
      </c>
      <c r="F24" s="4"/>
      <c r="G24" s="4" t="str">
        <f>'Assumpties scen 0'!G209</f>
        <v>EUR</v>
      </c>
      <c r="H24" s="4"/>
      <c r="I24" s="4"/>
      <c r="J24" s="33">
        <f>'Assumpties scen 0'!J209</f>
        <v>0</v>
      </c>
      <c r="K24" s="33">
        <f>'Assumpties scen 0'!K209</f>
        <v>0</v>
      </c>
      <c r="L24" s="33">
        <f>'Assumpties scen 0'!L209</f>
        <v>0</v>
      </c>
      <c r="M24" s="33">
        <f>'Assumpties scen 0'!M209</f>
        <v>0</v>
      </c>
      <c r="N24" s="33">
        <f>'Assumpties scen 0'!N209</f>
        <v>0</v>
      </c>
      <c r="O24" s="33">
        <f>'Assumpties scen 0'!O209</f>
        <v>0</v>
      </c>
      <c r="P24" s="33">
        <f>'Assumpties scen 0'!P209</f>
        <v>0</v>
      </c>
      <c r="Q24" s="33">
        <f>'Assumpties scen 0'!Q209</f>
        <v>0</v>
      </c>
      <c r="R24" s="33">
        <f>'Assumpties scen 0'!R209</f>
        <v>0</v>
      </c>
      <c r="S24" s="33">
        <f>'Assumpties scen 0'!S209</f>
        <v>0</v>
      </c>
      <c r="T24" s="33">
        <f>'Assumpties scen 0'!T209</f>
        <v>0</v>
      </c>
      <c r="U24" s="33">
        <f>'Assumpties scen 0'!U209</f>
        <v>0</v>
      </c>
      <c r="V24" s="33">
        <f>'Assumpties scen 0'!V209</f>
        <v>0</v>
      </c>
      <c r="W24" s="33">
        <f>'Assumpties scen 0'!W209</f>
        <v>0</v>
      </c>
      <c r="X24" s="33">
        <f>'Assumpties scen 0'!X209</f>
        <v>0</v>
      </c>
      <c r="Y24" s="33">
        <f>'Assumpties scen 0'!Y209</f>
        <v>0</v>
      </c>
      <c r="Z24" s="33">
        <f>'Assumpties scen 0'!Z209</f>
        <v>0</v>
      </c>
      <c r="AA24" s="33">
        <f>'Assumpties scen 0'!AA209</f>
        <v>0</v>
      </c>
      <c r="AB24" s="33">
        <f>'Assumpties scen 0'!AB209</f>
        <v>0</v>
      </c>
      <c r="AC24" s="33">
        <f>'Assumpties scen 0'!AC209</f>
        <v>0</v>
      </c>
      <c r="AD24" s="33">
        <f>'Assumpties scen 0'!AD209</f>
        <v>0</v>
      </c>
      <c r="AE24" s="33">
        <f>'Assumpties scen 0'!AE209</f>
        <v>0</v>
      </c>
      <c r="AF24" s="33">
        <f>'Assumpties scen 0'!AF209</f>
        <v>0</v>
      </c>
      <c r="AG24" s="33">
        <f>'Assumpties scen 0'!AG209</f>
        <v>0</v>
      </c>
      <c r="AH24" s="33">
        <f>'Assumpties scen 0'!AH209</f>
        <v>0</v>
      </c>
      <c r="AI24" s="33">
        <f>'Assumpties scen 0'!AI209</f>
        <v>0</v>
      </c>
      <c r="AJ24" s="33">
        <f>'Assumpties scen 0'!AJ209</f>
        <v>0</v>
      </c>
      <c r="AK24" s="33">
        <f>'Assumpties scen 0'!AK209</f>
        <v>0</v>
      </c>
      <c r="AL24" s="33">
        <f>'Assumpties scen 0'!AL209</f>
        <v>0</v>
      </c>
      <c r="AM24" s="33">
        <f>'Assumpties scen 0'!AM209</f>
        <v>0</v>
      </c>
      <c r="AN24" s="33">
        <f>'Assumpties scen 0'!AN209</f>
        <v>0</v>
      </c>
      <c r="AO24" s="33">
        <f>'Assumpties scen 0'!AO209</f>
        <v>0</v>
      </c>
      <c r="AP24" s="33">
        <f>'Assumpties scen 0'!AP209</f>
        <v>0</v>
      </c>
      <c r="AQ24" s="33">
        <f>'Assumpties scen 0'!AQ209</f>
        <v>0</v>
      </c>
      <c r="AR24" s="33">
        <f>'Assumpties scen 0'!AR209</f>
        <v>0</v>
      </c>
      <c r="AS24" s="33">
        <f>'Assumpties scen 0'!AS209</f>
        <v>0</v>
      </c>
      <c r="AT24" s="33">
        <f>'Assumpties scen 0'!AT209</f>
        <v>0</v>
      </c>
      <c r="AU24" s="33">
        <f>'Assumpties scen 0'!AU209</f>
        <v>0</v>
      </c>
      <c r="AV24" s="33">
        <f>'Assumpties scen 0'!AV209</f>
        <v>0</v>
      </c>
      <c r="AW24" s="33">
        <f>'Assumpties scen 0'!AW209</f>
        <v>0</v>
      </c>
    </row>
    <row r="25" spans="1:49" x14ac:dyDescent="0.3">
      <c r="A25" s="2"/>
      <c r="B25" s="2"/>
      <c r="C25" s="2"/>
      <c r="D25" s="2"/>
      <c r="E25" s="4" t="str">
        <f>'Assumpties scen 0'!E210</f>
        <v>…</v>
      </c>
      <c r="F25" s="4"/>
      <c r="G25" s="4" t="str">
        <f>'Assumpties scen 0'!G210</f>
        <v>EUR</v>
      </c>
      <c r="H25" s="4"/>
      <c r="I25" s="4"/>
      <c r="J25" s="33">
        <f>'Assumpties scen 0'!J210</f>
        <v>0</v>
      </c>
      <c r="K25" s="33">
        <f>'Assumpties scen 0'!K210</f>
        <v>0</v>
      </c>
      <c r="L25" s="33">
        <f>'Assumpties scen 0'!L210</f>
        <v>0</v>
      </c>
      <c r="M25" s="33">
        <f>'Assumpties scen 0'!M210</f>
        <v>0</v>
      </c>
      <c r="N25" s="33">
        <f>'Assumpties scen 0'!N210</f>
        <v>0</v>
      </c>
      <c r="O25" s="33">
        <f>'Assumpties scen 0'!O210</f>
        <v>0</v>
      </c>
      <c r="P25" s="33">
        <f>'Assumpties scen 0'!P210</f>
        <v>0</v>
      </c>
      <c r="Q25" s="33">
        <f>'Assumpties scen 0'!Q210</f>
        <v>0</v>
      </c>
      <c r="R25" s="33">
        <f>'Assumpties scen 0'!R210</f>
        <v>0</v>
      </c>
      <c r="S25" s="33">
        <f>'Assumpties scen 0'!S210</f>
        <v>0</v>
      </c>
      <c r="T25" s="33">
        <f>'Assumpties scen 0'!T210</f>
        <v>0</v>
      </c>
      <c r="U25" s="33">
        <f>'Assumpties scen 0'!U210</f>
        <v>0</v>
      </c>
      <c r="V25" s="33">
        <f>'Assumpties scen 0'!V210</f>
        <v>0</v>
      </c>
      <c r="W25" s="33">
        <f>'Assumpties scen 0'!W210</f>
        <v>0</v>
      </c>
      <c r="X25" s="33">
        <f>'Assumpties scen 0'!X210</f>
        <v>0</v>
      </c>
      <c r="Y25" s="33">
        <f>'Assumpties scen 0'!Y210</f>
        <v>0</v>
      </c>
      <c r="Z25" s="33">
        <f>'Assumpties scen 0'!Z210</f>
        <v>0</v>
      </c>
      <c r="AA25" s="33">
        <f>'Assumpties scen 0'!AA210</f>
        <v>0</v>
      </c>
      <c r="AB25" s="33">
        <f>'Assumpties scen 0'!AB210</f>
        <v>0</v>
      </c>
      <c r="AC25" s="33">
        <f>'Assumpties scen 0'!AC210</f>
        <v>0</v>
      </c>
      <c r="AD25" s="33">
        <f>'Assumpties scen 0'!AD210</f>
        <v>0</v>
      </c>
      <c r="AE25" s="33">
        <f>'Assumpties scen 0'!AE210</f>
        <v>0</v>
      </c>
      <c r="AF25" s="33">
        <f>'Assumpties scen 0'!AF210</f>
        <v>0</v>
      </c>
      <c r="AG25" s="33">
        <f>'Assumpties scen 0'!AG210</f>
        <v>0</v>
      </c>
      <c r="AH25" s="33">
        <f>'Assumpties scen 0'!AH210</f>
        <v>0</v>
      </c>
      <c r="AI25" s="33">
        <f>'Assumpties scen 0'!AI210</f>
        <v>0</v>
      </c>
      <c r="AJ25" s="33">
        <f>'Assumpties scen 0'!AJ210</f>
        <v>0</v>
      </c>
      <c r="AK25" s="33">
        <f>'Assumpties scen 0'!AK210</f>
        <v>0</v>
      </c>
      <c r="AL25" s="33">
        <f>'Assumpties scen 0'!AL210</f>
        <v>0</v>
      </c>
      <c r="AM25" s="33">
        <f>'Assumpties scen 0'!AM210</f>
        <v>0</v>
      </c>
      <c r="AN25" s="33">
        <f>'Assumpties scen 0'!AN210</f>
        <v>0</v>
      </c>
      <c r="AO25" s="33">
        <f>'Assumpties scen 0'!AO210</f>
        <v>0</v>
      </c>
      <c r="AP25" s="33">
        <f>'Assumpties scen 0'!AP210</f>
        <v>0</v>
      </c>
      <c r="AQ25" s="33">
        <f>'Assumpties scen 0'!AQ210</f>
        <v>0</v>
      </c>
      <c r="AR25" s="33">
        <f>'Assumpties scen 0'!AR210</f>
        <v>0</v>
      </c>
      <c r="AS25" s="33">
        <f>'Assumpties scen 0'!AS210</f>
        <v>0</v>
      </c>
      <c r="AT25" s="33">
        <f>'Assumpties scen 0'!AT210</f>
        <v>0</v>
      </c>
      <c r="AU25" s="33">
        <f>'Assumpties scen 0'!AU210</f>
        <v>0</v>
      </c>
      <c r="AV25" s="33">
        <f>'Assumpties scen 0'!AV210</f>
        <v>0</v>
      </c>
      <c r="AW25" s="33">
        <f>'Assumpties scen 0'!AW210</f>
        <v>0</v>
      </c>
    </row>
    <row r="26" spans="1:49" s="88" customFormat="1" x14ac:dyDescent="0.3">
      <c r="A26" s="81"/>
      <c r="B26" s="81"/>
      <c r="C26" s="81"/>
      <c r="D26" s="81"/>
      <c r="E26" s="82" t="s">
        <v>169</v>
      </c>
      <c r="F26" s="82"/>
      <c r="G26" s="82" t="s">
        <v>28</v>
      </c>
      <c r="H26" s="82"/>
      <c r="I26" s="81"/>
      <c r="J26" s="82">
        <f t="shared" ref="J26:AW26" si="2">SUM(J21:J25)</f>
        <v>0</v>
      </c>
      <c r="K26" s="82">
        <f t="shared" si="2"/>
        <v>0</v>
      </c>
      <c r="L26" s="82">
        <f t="shared" si="2"/>
        <v>0</v>
      </c>
      <c r="M26" s="82">
        <f t="shared" si="2"/>
        <v>0</v>
      </c>
      <c r="N26" s="82">
        <f t="shared" si="2"/>
        <v>0</v>
      </c>
      <c r="O26" s="82">
        <f t="shared" si="2"/>
        <v>0</v>
      </c>
      <c r="P26" s="82">
        <f t="shared" si="2"/>
        <v>0</v>
      </c>
      <c r="Q26" s="82">
        <f t="shared" si="2"/>
        <v>0</v>
      </c>
      <c r="R26" s="82">
        <f t="shared" si="2"/>
        <v>0</v>
      </c>
      <c r="S26" s="82">
        <f t="shared" si="2"/>
        <v>0</v>
      </c>
      <c r="T26" s="82">
        <f t="shared" si="2"/>
        <v>0</v>
      </c>
      <c r="U26" s="82">
        <f t="shared" si="2"/>
        <v>0</v>
      </c>
      <c r="V26" s="82">
        <f t="shared" si="2"/>
        <v>0</v>
      </c>
      <c r="W26" s="82">
        <f t="shared" si="2"/>
        <v>0</v>
      </c>
      <c r="X26" s="82">
        <f t="shared" si="2"/>
        <v>0</v>
      </c>
      <c r="Y26" s="82">
        <f t="shared" si="2"/>
        <v>0</v>
      </c>
      <c r="Z26" s="82">
        <f t="shared" si="2"/>
        <v>0</v>
      </c>
      <c r="AA26" s="82">
        <f t="shared" si="2"/>
        <v>0</v>
      </c>
      <c r="AB26" s="82">
        <f t="shared" si="2"/>
        <v>0</v>
      </c>
      <c r="AC26" s="82">
        <f t="shared" si="2"/>
        <v>0</v>
      </c>
      <c r="AD26" s="82">
        <f t="shared" si="2"/>
        <v>0</v>
      </c>
      <c r="AE26" s="82">
        <f t="shared" si="2"/>
        <v>0</v>
      </c>
      <c r="AF26" s="82">
        <f t="shared" si="2"/>
        <v>0</v>
      </c>
      <c r="AG26" s="82">
        <f t="shared" si="2"/>
        <v>0</v>
      </c>
      <c r="AH26" s="82">
        <f t="shared" si="2"/>
        <v>0</v>
      </c>
      <c r="AI26" s="82">
        <f t="shared" si="2"/>
        <v>0</v>
      </c>
      <c r="AJ26" s="82">
        <f t="shared" si="2"/>
        <v>0</v>
      </c>
      <c r="AK26" s="82">
        <f t="shared" si="2"/>
        <v>0</v>
      </c>
      <c r="AL26" s="82">
        <f t="shared" si="2"/>
        <v>0</v>
      </c>
      <c r="AM26" s="82">
        <f t="shared" si="2"/>
        <v>0</v>
      </c>
      <c r="AN26" s="82">
        <f t="shared" si="2"/>
        <v>0</v>
      </c>
      <c r="AO26" s="82">
        <f t="shared" si="2"/>
        <v>0</v>
      </c>
      <c r="AP26" s="82">
        <f t="shared" si="2"/>
        <v>0</v>
      </c>
      <c r="AQ26" s="82">
        <f t="shared" si="2"/>
        <v>0</v>
      </c>
      <c r="AR26" s="82">
        <f t="shared" si="2"/>
        <v>0</v>
      </c>
      <c r="AS26" s="82">
        <f t="shared" si="2"/>
        <v>0</v>
      </c>
      <c r="AT26" s="82">
        <f t="shared" si="2"/>
        <v>0</v>
      </c>
      <c r="AU26" s="82">
        <f t="shared" si="2"/>
        <v>0</v>
      </c>
      <c r="AV26" s="82">
        <f t="shared" si="2"/>
        <v>0</v>
      </c>
      <c r="AW26" s="82">
        <f t="shared" si="2"/>
        <v>0</v>
      </c>
    </row>
    <row r="27" spans="1:49" x14ac:dyDescent="0.3">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row>
    <row r="28" spans="1:49" x14ac:dyDescent="0.3">
      <c r="A28" s="2"/>
      <c r="B28" s="3" t="str">
        <f>'Assumpties scen 0'!B212</f>
        <v>Kosten waterverlies</v>
      </c>
      <c r="C28" s="2"/>
      <c r="D28" s="2"/>
      <c r="E28" s="2"/>
      <c r="F28" s="2"/>
      <c r="G28" s="2"/>
      <c r="H28" s="2"/>
      <c r="I28" s="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row>
    <row r="29" spans="1:49" x14ac:dyDescent="0.3">
      <c r="A29" s="2"/>
      <c r="B29" s="3"/>
      <c r="C29" s="2"/>
      <c r="D29" s="2"/>
      <c r="E29" s="4" t="str">
        <f>'Assumpties scen 0'!E214</f>
        <v>Waterverlies bij verbruiker</v>
      </c>
      <c r="F29" s="4"/>
      <c r="G29" s="4" t="str">
        <f>'Assumpties scen 0'!G214</f>
        <v>EUR</v>
      </c>
      <c r="H29" s="4"/>
      <c r="I29" s="4"/>
      <c r="J29" s="33">
        <f>'Assumpties scen 0'!J214</f>
        <v>0</v>
      </c>
      <c r="K29" s="33">
        <f>'Assumpties scen 0'!K214</f>
        <v>0</v>
      </c>
      <c r="L29" s="33">
        <f>'Assumpties scen 0'!L214</f>
        <v>0</v>
      </c>
      <c r="M29" s="33">
        <f>'Assumpties scen 0'!M214</f>
        <v>0</v>
      </c>
      <c r="N29" s="33">
        <f>'Assumpties scen 0'!N214</f>
        <v>0</v>
      </c>
      <c r="O29" s="33">
        <f>'Assumpties scen 0'!O214</f>
        <v>0</v>
      </c>
      <c r="P29" s="33">
        <f>'Assumpties scen 0'!P214</f>
        <v>0</v>
      </c>
      <c r="Q29" s="33">
        <f>'Assumpties scen 0'!Q214</f>
        <v>0</v>
      </c>
      <c r="R29" s="33">
        <f>'Assumpties scen 0'!R214</f>
        <v>0</v>
      </c>
      <c r="S29" s="33">
        <f>'Assumpties scen 0'!S214</f>
        <v>0</v>
      </c>
      <c r="T29" s="33">
        <f>'Assumpties scen 0'!T214</f>
        <v>0</v>
      </c>
      <c r="U29" s="33">
        <f>'Assumpties scen 0'!U214</f>
        <v>0</v>
      </c>
      <c r="V29" s="33">
        <f>'Assumpties scen 0'!V214</f>
        <v>0</v>
      </c>
      <c r="W29" s="33">
        <f>'Assumpties scen 0'!W214</f>
        <v>0</v>
      </c>
      <c r="X29" s="33">
        <f>'Assumpties scen 0'!X214</f>
        <v>0</v>
      </c>
      <c r="Y29" s="33">
        <f>'Assumpties scen 0'!Y214</f>
        <v>0</v>
      </c>
      <c r="Z29" s="33">
        <f>'Assumpties scen 0'!Z214</f>
        <v>0</v>
      </c>
      <c r="AA29" s="33">
        <f>'Assumpties scen 0'!AA214</f>
        <v>0</v>
      </c>
      <c r="AB29" s="33">
        <f>'Assumpties scen 0'!AB214</f>
        <v>0</v>
      </c>
      <c r="AC29" s="33">
        <f>'Assumpties scen 0'!AC214</f>
        <v>0</v>
      </c>
      <c r="AD29" s="33">
        <f>'Assumpties scen 0'!AD214</f>
        <v>0</v>
      </c>
      <c r="AE29" s="33">
        <f>'Assumpties scen 0'!AE214</f>
        <v>0</v>
      </c>
      <c r="AF29" s="33">
        <f>'Assumpties scen 0'!AF214</f>
        <v>0</v>
      </c>
      <c r="AG29" s="33">
        <f>'Assumpties scen 0'!AG214</f>
        <v>0</v>
      </c>
      <c r="AH29" s="33">
        <f>'Assumpties scen 0'!AH214</f>
        <v>0</v>
      </c>
      <c r="AI29" s="33">
        <f>'Assumpties scen 0'!AI214</f>
        <v>0</v>
      </c>
      <c r="AJ29" s="33">
        <f>'Assumpties scen 0'!AJ214</f>
        <v>0</v>
      </c>
      <c r="AK29" s="33">
        <f>'Assumpties scen 0'!AK214</f>
        <v>0</v>
      </c>
      <c r="AL29" s="33">
        <f>'Assumpties scen 0'!AL214</f>
        <v>0</v>
      </c>
      <c r="AM29" s="33">
        <f>'Assumpties scen 0'!AM214</f>
        <v>0</v>
      </c>
      <c r="AN29" s="33">
        <f>'Assumpties scen 0'!AN214</f>
        <v>0</v>
      </c>
      <c r="AO29" s="33">
        <f>'Assumpties scen 0'!AO214</f>
        <v>0</v>
      </c>
      <c r="AP29" s="33">
        <f>'Assumpties scen 0'!AP214</f>
        <v>0</v>
      </c>
      <c r="AQ29" s="33">
        <f>'Assumpties scen 0'!AQ214</f>
        <v>0</v>
      </c>
      <c r="AR29" s="33">
        <f>'Assumpties scen 0'!AR214</f>
        <v>0</v>
      </c>
      <c r="AS29" s="33">
        <f>'Assumpties scen 0'!AS214</f>
        <v>0</v>
      </c>
      <c r="AT29" s="33">
        <f>'Assumpties scen 0'!AT214</f>
        <v>0</v>
      </c>
      <c r="AU29" s="33">
        <f>'Assumpties scen 0'!AU214</f>
        <v>0</v>
      </c>
      <c r="AV29" s="33">
        <f>'Assumpties scen 0'!AV214</f>
        <v>0</v>
      </c>
      <c r="AW29" s="33">
        <f>'Assumpties scen 0'!AW214</f>
        <v>0</v>
      </c>
    </row>
    <row r="30" spans="1:49" x14ac:dyDescent="0.3">
      <c r="A30" s="2"/>
      <c r="B30" s="3"/>
      <c r="C30" s="2"/>
      <c r="D30" s="2"/>
      <c r="E30" s="4" t="str">
        <f>'Assumpties scen 0'!E215</f>
        <v>…</v>
      </c>
      <c r="F30" s="4"/>
      <c r="G30" s="4" t="str">
        <f>'Assumpties scen 0'!G215</f>
        <v>EUR</v>
      </c>
      <c r="H30" s="4"/>
      <c r="I30" s="4"/>
      <c r="J30" s="33">
        <f>'Assumpties scen 0'!J215</f>
        <v>0</v>
      </c>
      <c r="K30" s="33">
        <f>'Assumpties scen 0'!K215</f>
        <v>0</v>
      </c>
      <c r="L30" s="33">
        <f>'Assumpties scen 0'!L215</f>
        <v>0</v>
      </c>
      <c r="M30" s="33">
        <f>'Assumpties scen 0'!M215</f>
        <v>0</v>
      </c>
      <c r="N30" s="33">
        <f>'Assumpties scen 0'!N215</f>
        <v>0</v>
      </c>
      <c r="O30" s="33">
        <f>'Assumpties scen 0'!O215</f>
        <v>0</v>
      </c>
      <c r="P30" s="33">
        <f>'Assumpties scen 0'!P215</f>
        <v>0</v>
      </c>
      <c r="Q30" s="33">
        <f>'Assumpties scen 0'!Q215</f>
        <v>0</v>
      </c>
      <c r="R30" s="33">
        <f>'Assumpties scen 0'!R215</f>
        <v>0</v>
      </c>
      <c r="S30" s="33">
        <f>'Assumpties scen 0'!S215</f>
        <v>0</v>
      </c>
      <c r="T30" s="33">
        <f>'Assumpties scen 0'!T215</f>
        <v>0</v>
      </c>
      <c r="U30" s="33">
        <f>'Assumpties scen 0'!U215</f>
        <v>0</v>
      </c>
      <c r="V30" s="33">
        <f>'Assumpties scen 0'!V215</f>
        <v>0</v>
      </c>
      <c r="W30" s="33">
        <f>'Assumpties scen 0'!W215</f>
        <v>0</v>
      </c>
      <c r="X30" s="33">
        <f>'Assumpties scen 0'!X215</f>
        <v>0</v>
      </c>
      <c r="Y30" s="33">
        <f>'Assumpties scen 0'!Y215</f>
        <v>0</v>
      </c>
      <c r="Z30" s="33">
        <f>'Assumpties scen 0'!Z215</f>
        <v>0</v>
      </c>
      <c r="AA30" s="33">
        <f>'Assumpties scen 0'!AA215</f>
        <v>0</v>
      </c>
      <c r="AB30" s="33">
        <f>'Assumpties scen 0'!AB215</f>
        <v>0</v>
      </c>
      <c r="AC30" s="33">
        <f>'Assumpties scen 0'!AC215</f>
        <v>0</v>
      </c>
      <c r="AD30" s="33">
        <f>'Assumpties scen 0'!AD215</f>
        <v>0</v>
      </c>
      <c r="AE30" s="33">
        <f>'Assumpties scen 0'!AE215</f>
        <v>0</v>
      </c>
      <c r="AF30" s="33">
        <f>'Assumpties scen 0'!AF215</f>
        <v>0</v>
      </c>
      <c r="AG30" s="33">
        <f>'Assumpties scen 0'!AG215</f>
        <v>0</v>
      </c>
      <c r="AH30" s="33">
        <f>'Assumpties scen 0'!AH215</f>
        <v>0</v>
      </c>
      <c r="AI30" s="33">
        <f>'Assumpties scen 0'!AI215</f>
        <v>0</v>
      </c>
      <c r="AJ30" s="33">
        <f>'Assumpties scen 0'!AJ215</f>
        <v>0</v>
      </c>
      <c r="AK30" s="33">
        <f>'Assumpties scen 0'!AK215</f>
        <v>0</v>
      </c>
      <c r="AL30" s="33">
        <f>'Assumpties scen 0'!AL215</f>
        <v>0</v>
      </c>
      <c r="AM30" s="33">
        <f>'Assumpties scen 0'!AM215</f>
        <v>0</v>
      </c>
      <c r="AN30" s="33">
        <f>'Assumpties scen 0'!AN215</f>
        <v>0</v>
      </c>
      <c r="AO30" s="33">
        <f>'Assumpties scen 0'!AO215</f>
        <v>0</v>
      </c>
      <c r="AP30" s="33">
        <f>'Assumpties scen 0'!AP215</f>
        <v>0</v>
      </c>
      <c r="AQ30" s="33">
        <f>'Assumpties scen 0'!AQ215</f>
        <v>0</v>
      </c>
      <c r="AR30" s="33">
        <f>'Assumpties scen 0'!AR215</f>
        <v>0</v>
      </c>
      <c r="AS30" s="33">
        <f>'Assumpties scen 0'!AS215</f>
        <v>0</v>
      </c>
      <c r="AT30" s="33">
        <f>'Assumpties scen 0'!AT215</f>
        <v>0</v>
      </c>
      <c r="AU30" s="33">
        <f>'Assumpties scen 0'!AU215</f>
        <v>0</v>
      </c>
      <c r="AV30" s="33">
        <f>'Assumpties scen 0'!AV215</f>
        <v>0</v>
      </c>
      <c r="AW30" s="33">
        <f>'Assumpties scen 0'!AW215</f>
        <v>0</v>
      </c>
    </row>
    <row r="31" spans="1:49" x14ac:dyDescent="0.3">
      <c r="A31" s="2"/>
      <c r="B31" s="2"/>
      <c r="C31" s="2"/>
      <c r="D31" s="2"/>
      <c r="E31" s="4" t="str">
        <f>'Assumpties scen 0'!E216</f>
        <v>…</v>
      </c>
      <c r="F31" s="4"/>
      <c r="G31" s="4" t="str">
        <f>'Assumpties scen 0'!G216</f>
        <v>EUR</v>
      </c>
      <c r="H31" s="4"/>
      <c r="I31" s="4"/>
      <c r="J31" s="33">
        <f>'Assumpties scen 0'!J216</f>
        <v>0</v>
      </c>
      <c r="K31" s="33">
        <f>'Assumpties scen 0'!K216</f>
        <v>0</v>
      </c>
      <c r="L31" s="33">
        <f>'Assumpties scen 0'!L216</f>
        <v>0</v>
      </c>
      <c r="M31" s="33">
        <f>'Assumpties scen 0'!M216</f>
        <v>0</v>
      </c>
      <c r="N31" s="33">
        <f>'Assumpties scen 0'!N216</f>
        <v>0</v>
      </c>
      <c r="O31" s="33">
        <f>'Assumpties scen 0'!O216</f>
        <v>0</v>
      </c>
      <c r="P31" s="33">
        <f>'Assumpties scen 0'!P216</f>
        <v>0</v>
      </c>
      <c r="Q31" s="33">
        <f>'Assumpties scen 0'!Q216</f>
        <v>0</v>
      </c>
      <c r="R31" s="33">
        <f>'Assumpties scen 0'!R216</f>
        <v>0</v>
      </c>
      <c r="S31" s="33">
        <f>'Assumpties scen 0'!S216</f>
        <v>0</v>
      </c>
      <c r="T31" s="33">
        <f>'Assumpties scen 0'!T216</f>
        <v>0</v>
      </c>
      <c r="U31" s="33">
        <f>'Assumpties scen 0'!U216</f>
        <v>0</v>
      </c>
      <c r="V31" s="33">
        <f>'Assumpties scen 0'!V216</f>
        <v>0</v>
      </c>
      <c r="W31" s="33">
        <f>'Assumpties scen 0'!W216</f>
        <v>0</v>
      </c>
      <c r="X31" s="33">
        <f>'Assumpties scen 0'!X216</f>
        <v>0</v>
      </c>
      <c r="Y31" s="33">
        <f>'Assumpties scen 0'!Y216</f>
        <v>0</v>
      </c>
      <c r="Z31" s="33">
        <f>'Assumpties scen 0'!Z216</f>
        <v>0</v>
      </c>
      <c r="AA31" s="33">
        <f>'Assumpties scen 0'!AA216</f>
        <v>0</v>
      </c>
      <c r="AB31" s="33">
        <f>'Assumpties scen 0'!AB216</f>
        <v>0</v>
      </c>
      <c r="AC31" s="33">
        <f>'Assumpties scen 0'!AC216</f>
        <v>0</v>
      </c>
      <c r="AD31" s="33">
        <f>'Assumpties scen 0'!AD216</f>
        <v>0</v>
      </c>
      <c r="AE31" s="33">
        <f>'Assumpties scen 0'!AE216</f>
        <v>0</v>
      </c>
      <c r="AF31" s="33">
        <f>'Assumpties scen 0'!AF216</f>
        <v>0</v>
      </c>
      <c r="AG31" s="33">
        <f>'Assumpties scen 0'!AG216</f>
        <v>0</v>
      </c>
      <c r="AH31" s="33">
        <f>'Assumpties scen 0'!AH216</f>
        <v>0</v>
      </c>
      <c r="AI31" s="33">
        <f>'Assumpties scen 0'!AI216</f>
        <v>0</v>
      </c>
      <c r="AJ31" s="33">
        <f>'Assumpties scen 0'!AJ216</f>
        <v>0</v>
      </c>
      <c r="AK31" s="33">
        <f>'Assumpties scen 0'!AK216</f>
        <v>0</v>
      </c>
      <c r="AL31" s="33">
        <f>'Assumpties scen 0'!AL216</f>
        <v>0</v>
      </c>
      <c r="AM31" s="33">
        <f>'Assumpties scen 0'!AM216</f>
        <v>0</v>
      </c>
      <c r="AN31" s="33">
        <f>'Assumpties scen 0'!AN216</f>
        <v>0</v>
      </c>
      <c r="AO31" s="33">
        <f>'Assumpties scen 0'!AO216</f>
        <v>0</v>
      </c>
      <c r="AP31" s="33">
        <f>'Assumpties scen 0'!AP216</f>
        <v>0</v>
      </c>
      <c r="AQ31" s="33">
        <f>'Assumpties scen 0'!AQ216</f>
        <v>0</v>
      </c>
      <c r="AR31" s="33">
        <f>'Assumpties scen 0'!AR216</f>
        <v>0</v>
      </c>
      <c r="AS31" s="33">
        <f>'Assumpties scen 0'!AS216</f>
        <v>0</v>
      </c>
      <c r="AT31" s="33">
        <f>'Assumpties scen 0'!AT216</f>
        <v>0</v>
      </c>
      <c r="AU31" s="33">
        <f>'Assumpties scen 0'!AU216</f>
        <v>0</v>
      </c>
      <c r="AV31" s="33">
        <f>'Assumpties scen 0'!AV216</f>
        <v>0</v>
      </c>
      <c r="AW31" s="33">
        <f>'Assumpties scen 0'!AW216</f>
        <v>0</v>
      </c>
    </row>
    <row r="32" spans="1:49" s="88" customFormat="1" x14ac:dyDescent="0.3">
      <c r="A32" s="81"/>
      <c r="B32" s="81"/>
      <c r="C32" s="81"/>
      <c r="D32" s="81"/>
      <c r="E32" s="82" t="s">
        <v>109</v>
      </c>
      <c r="F32" s="82"/>
      <c r="G32" s="82" t="s">
        <v>28</v>
      </c>
      <c r="H32" s="82"/>
      <c r="I32" s="81"/>
      <c r="J32" s="82">
        <f>SUM(J29:J31)</f>
        <v>0</v>
      </c>
      <c r="K32" s="82">
        <f t="shared" ref="K32:AW32" si="3">SUM(K29:K31)</f>
        <v>0</v>
      </c>
      <c r="L32" s="82">
        <f t="shared" si="3"/>
        <v>0</v>
      </c>
      <c r="M32" s="82">
        <f t="shared" si="3"/>
        <v>0</v>
      </c>
      <c r="N32" s="82">
        <f t="shared" si="3"/>
        <v>0</v>
      </c>
      <c r="O32" s="82">
        <f t="shared" si="3"/>
        <v>0</v>
      </c>
      <c r="P32" s="82">
        <f t="shared" si="3"/>
        <v>0</v>
      </c>
      <c r="Q32" s="82">
        <f t="shared" si="3"/>
        <v>0</v>
      </c>
      <c r="R32" s="82">
        <f t="shared" si="3"/>
        <v>0</v>
      </c>
      <c r="S32" s="82">
        <f t="shared" si="3"/>
        <v>0</v>
      </c>
      <c r="T32" s="82">
        <f t="shared" si="3"/>
        <v>0</v>
      </c>
      <c r="U32" s="82">
        <f t="shared" si="3"/>
        <v>0</v>
      </c>
      <c r="V32" s="82">
        <f t="shared" si="3"/>
        <v>0</v>
      </c>
      <c r="W32" s="82">
        <f t="shared" si="3"/>
        <v>0</v>
      </c>
      <c r="X32" s="82">
        <f t="shared" si="3"/>
        <v>0</v>
      </c>
      <c r="Y32" s="82">
        <f t="shared" si="3"/>
        <v>0</v>
      </c>
      <c r="Z32" s="82">
        <f t="shared" si="3"/>
        <v>0</v>
      </c>
      <c r="AA32" s="82">
        <f t="shared" si="3"/>
        <v>0</v>
      </c>
      <c r="AB32" s="82">
        <f t="shared" si="3"/>
        <v>0</v>
      </c>
      <c r="AC32" s="82">
        <f t="shared" si="3"/>
        <v>0</v>
      </c>
      <c r="AD32" s="82">
        <f t="shared" si="3"/>
        <v>0</v>
      </c>
      <c r="AE32" s="82">
        <f t="shared" si="3"/>
        <v>0</v>
      </c>
      <c r="AF32" s="82">
        <f t="shared" si="3"/>
        <v>0</v>
      </c>
      <c r="AG32" s="82">
        <f t="shared" si="3"/>
        <v>0</v>
      </c>
      <c r="AH32" s="82">
        <f t="shared" si="3"/>
        <v>0</v>
      </c>
      <c r="AI32" s="82">
        <f t="shared" si="3"/>
        <v>0</v>
      </c>
      <c r="AJ32" s="82">
        <f t="shared" si="3"/>
        <v>0</v>
      </c>
      <c r="AK32" s="82">
        <f t="shared" si="3"/>
        <v>0</v>
      </c>
      <c r="AL32" s="82">
        <f t="shared" si="3"/>
        <v>0</v>
      </c>
      <c r="AM32" s="82">
        <f t="shared" si="3"/>
        <v>0</v>
      </c>
      <c r="AN32" s="82">
        <f t="shared" si="3"/>
        <v>0</v>
      </c>
      <c r="AO32" s="82">
        <f t="shared" si="3"/>
        <v>0</v>
      </c>
      <c r="AP32" s="82">
        <f t="shared" si="3"/>
        <v>0</v>
      </c>
      <c r="AQ32" s="82">
        <f t="shared" si="3"/>
        <v>0</v>
      </c>
      <c r="AR32" s="82">
        <f t="shared" si="3"/>
        <v>0</v>
      </c>
      <c r="AS32" s="82">
        <f t="shared" si="3"/>
        <v>0</v>
      </c>
      <c r="AT32" s="82">
        <f t="shared" si="3"/>
        <v>0</v>
      </c>
      <c r="AU32" s="82">
        <f t="shared" si="3"/>
        <v>0</v>
      </c>
      <c r="AV32" s="82">
        <f t="shared" si="3"/>
        <v>0</v>
      </c>
      <c r="AW32" s="82">
        <f t="shared" si="3"/>
        <v>0</v>
      </c>
    </row>
  </sheetData>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W32"/>
  <sheetViews>
    <sheetView showGridLines="0" showRowColHeaders="0" zoomScale="85" zoomScaleNormal="85" workbookViewId="0">
      <pane xSplit="8" ySplit="3" topLeftCell="I4" activePane="bottomRight" state="frozen"/>
      <selection pane="topRight"/>
      <selection pane="bottomLeft"/>
      <selection pane="bottomRight"/>
    </sheetView>
  </sheetViews>
  <sheetFormatPr defaultColWidth="9.77734375" defaultRowHeight="14.4" x14ac:dyDescent="0.3"/>
  <cols>
    <col min="1" max="4" width="1.44140625" customWidth="1"/>
    <col min="5" max="5" width="30.21875" customWidth="1"/>
    <col min="6" max="8" width="10" customWidth="1"/>
    <col min="9" max="9" width="8.77734375" customWidth="1"/>
  </cols>
  <sheetData>
    <row r="1" spans="1:49" s="2" customFormat="1" x14ac:dyDescent="0.3"/>
    <row r="2" spans="1:49" s="2" customFormat="1" x14ac:dyDescent="0.3"/>
    <row r="3" spans="1:49" s="2" customFormat="1" x14ac:dyDescent="0.3">
      <c r="F3" s="3"/>
      <c r="J3" s="4">
        <f>Timing!J3</f>
        <v>43100</v>
      </c>
      <c r="K3" s="4">
        <f>Timing!K3</f>
        <v>43465</v>
      </c>
      <c r="L3" s="4">
        <f>Timing!L3</f>
        <v>43830</v>
      </c>
      <c r="M3" s="4">
        <f>Timing!M3</f>
        <v>44196</v>
      </c>
      <c r="N3" s="4">
        <f>Timing!N3</f>
        <v>44561</v>
      </c>
      <c r="O3" s="4">
        <f>Timing!O3</f>
        <v>44926</v>
      </c>
      <c r="P3" s="4">
        <f>Timing!P3</f>
        <v>45291</v>
      </c>
      <c r="Q3" s="4">
        <f>Timing!Q3</f>
        <v>45657</v>
      </c>
      <c r="R3" s="4">
        <f>Timing!R3</f>
        <v>46022</v>
      </c>
      <c r="S3" s="4">
        <f>Timing!S3</f>
        <v>46387</v>
      </c>
      <c r="T3" s="4">
        <f>Timing!T3</f>
        <v>46752</v>
      </c>
      <c r="U3" s="4">
        <f>Timing!U3</f>
        <v>47118</v>
      </c>
      <c r="V3" s="4">
        <f>Timing!V3</f>
        <v>47483</v>
      </c>
      <c r="W3" s="4">
        <f>Timing!W3</f>
        <v>47848</v>
      </c>
      <c r="X3" s="4">
        <f>Timing!X3</f>
        <v>48213</v>
      </c>
      <c r="Y3" s="4">
        <f>Timing!Y3</f>
        <v>48579</v>
      </c>
      <c r="Z3" s="4">
        <f>Timing!Z3</f>
        <v>48944</v>
      </c>
      <c r="AA3" s="4">
        <f>Timing!AA3</f>
        <v>49309</v>
      </c>
      <c r="AB3" s="4">
        <f>Timing!AB3</f>
        <v>49674</v>
      </c>
      <c r="AC3" s="4">
        <f>Timing!AC3</f>
        <v>50040</v>
      </c>
      <c r="AD3" s="4" t="str">
        <f>Timing!AD3</f>
        <v>---</v>
      </c>
      <c r="AE3" s="4" t="str">
        <f>Timing!AE3</f>
        <v>---</v>
      </c>
      <c r="AF3" s="4" t="str">
        <f>Timing!AF3</f>
        <v>---</v>
      </c>
      <c r="AG3" s="4" t="str">
        <f>Timing!AG3</f>
        <v>---</v>
      </c>
      <c r="AH3" s="4" t="str">
        <f>Timing!AH3</f>
        <v>---</v>
      </c>
      <c r="AI3" s="4" t="str">
        <f>Timing!AI3</f>
        <v>---</v>
      </c>
      <c r="AJ3" s="4" t="str">
        <f>Timing!AJ3</f>
        <v>---</v>
      </c>
      <c r="AK3" s="4" t="str">
        <f>Timing!AK3</f>
        <v>---</v>
      </c>
      <c r="AL3" s="4" t="str">
        <f>Timing!AL3</f>
        <v>---</v>
      </c>
      <c r="AM3" s="4" t="str">
        <f>Timing!AM3</f>
        <v>---</v>
      </c>
      <c r="AN3" s="4" t="str">
        <f>Timing!AN3</f>
        <v>---</v>
      </c>
      <c r="AO3" s="4" t="str">
        <f>Timing!AO3</f>
        <v>---</v>
      </c>
      <c r="AP3" s="4" t="str">
        <f>Timing!AP3</f>
        <v>---</v>
      </c>
      <c r="AQ3" s="4" t="str">
        <f>Timing!AQ3</f>
        <v>---</v>
      </c>
      <c r="AR3" s="4" t="str">
        <f>Timing!AR3</f>
        <v>---</v>
      </c>
      <c r="AS3" s="4" t="str">
        <f>Timing!AS3</f>
        <v>---</v>
      </c>
      <c r="AT3" s="4" t="str">
        <f>Timing!AT3</f>
        <v>---</v>
      </c>
      <c r="AU3" s="4" t="str">
        <f>Timing!AU3</f>
        <v>---</v>
      </c>
      <c r="AV3" s="4" t="str">
        <f>Timing!AV3</f>
        <v>---</v>
      </c>
      <c r="AW3" s="4" t="str">
        <f>Timing!AW3</f>
        <v>---</v>
      </c>
    </row>
    <row r="4" spans="1:49" s="2" customFormat="1" x14ac:dyDescent="0.3">
      <c r="F4" s="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13" customFormat="1" x14ac:dyDescent="0.3">
      <c r="A5" s="13" t="str">
        <f>'Assumpties scen 1'!B22</f>
        <v>Niet-huishoudelijke abonnees 1</v>
      </c>
    </row>
    <row r="7" spans="1:49" x14ac:dyDescent="0.3">
      <c r="A7" s="2"/>
      <c r="B7" s="3" t="str">
        <f>'Assumpties scen 1'!B192</f>
        <v>Kosten installatie meetsysteem</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x14ac:dyDescent="0.3">
      <c r="A8" s="2"/>
      <c r="B8" s="2"/>
      <c r="C8" s="2"/>
      <c r="D8" s="2"/>
      <c r="E8" s="4" t="str">
        <f>'Assumpties scen 1'!E193</f>
        <v>Prijs meetsysteem</v>
      </c>
      <c r="F8" s="4"/>
      <c r="G8" s="4" t="str">
        <f>'Assumpties scen 1'!G193</f>
        <v>EUR</v>
      </c>
      <c r="H8" s="4"/>
      <c r="I8" s="4"/>
      <c r="J8" s="33">
        <f>'Assumpties scen 1'!J193</f>
        <v>0</v>
      </c>
      <c r="K8" s="33">
        <f>'Assumpties scen 1'!K193</f>
        <v>0</v>
      </c>
      <c r="L8" s="33">
        <f>'Assumpties scen 1'!L193</f>
        <v>0</v>
      </c>
      <c r="M8" s="33">
        <f>'Assumpties scen 1'!M193</f>
        <v>0</v>
      </c>
      <c r="N8" s="33">
        <f>'Assumpties scen 1'!N193</f>
        <v>0</v>
      </c>
      <c r="O8" s="33">
        <f>'Assumpties scen 1'!O193</f>
        <v>0</v>
      </c>
      <c r="P8" s="33">
        <f>'Assumpties scen 1'!P193</f>
        <v>0</v>
      </c>
      <c r="Q8" s="33">
        <f>'Assumpties scen 1'!Q193</f>
        <v>0</v>
      </c>
      <c r="R8" s="33">
        <f>'Assumpties scen 1'!R193</f>
        <v>0</v>
      </c>
      <c r="S8" s="33">
        <f>'Assumpties scen 1'!S193</f>
        <v>0</v>
      </c>
      <c r="T8" s="33">
        <f>'Assumpties scen 1'!T193</f>
        <v>0</v>
      </c>
      <c r="U8" s="33">
        <f>'Assumpties scen 1'!U193</f>
        <v>0</v>
      </c>
      <c r="V8" s="33">
        <f>'Assumpties scen 1'!V193</f>
        <v>0</v>
      </c>
      <c r="W8" s="33">
        <f>'Assumpties scen 1'!W193</f>
        <v>0</v>
      </c>
      <c r="X8" s="33">
        <f>'Assumpties scen 1'!X193</f>
        <v>0</v>
      </c>
      <c r="Y8" s="33">
        <f>'Assumpties scen 1'!Y193</f>
        <v>0</v>
      </c>
      <c r="Z8" s="33">
        <f>'Assumpties scen 1'!Z193</f>
        <v>0</v>
      </c>
      <c r="AA8" s="33">
        <f>'Assumpties scen 1'!AA193</f>
        <v>0</v>
      </c>
      <c r="AB8" s="33">
        <f>'Assumpties scen 1'!AB193</f>
        <v>0</v>
      </c>
      <c r="AC8" s="33">
        <f>'Assumpties scen 1'!AC193</f>
        <v>0</v>
      </c>
      <c r="AD8" s="33">
        <f>'Assumpties scen 1'!AD193</f>
        <v>0</v>
      </c>
      <c r="AE8" s="33">
        <f>'Assumpties scen 1'!AE193</f>
        <v>0</v>
      </c>
      <c r="AF8" s="33">
        <f>'Assumpties scen 1'!AF193</f>
        <v>0</v>
      </c>
      <c r="AG8" s="33">
        <f>'Assumpties scen 1'!AG193</f>
        <v>0</v>
      </c>
      <c r="AH8" s="33">
        <f>'Assumpties scen 1'!AH193</f>
        <v>0</v>
      </c>
      <c r="AI8" s="33">
        <f>'Assumpties scen 1'!AI193</f>
        <v>0</v>
      </c>
      <c r="AJ8" s="33">
        <f>'Assumpties scen 1'!AJ193</f>
        <v>0</v>
      </c>
      <c r="AK8" s="33">
        <f>'Assumpties scen 1'!AK193</f>
        <v>0</v>
      </c>
      <c r="AL8" s="33">
        <f>'Assumpties scen 1'!AL193</f>
        <v>0</v>
      </c>
      <c r="AM8" s="33">
        <f>'Assumpties scen 1'!AM193</f>
        <v>0</v>
      </c>
      <c r="AN8" s="33">
        <f>'Assumpties scen 1'!AN193</f>
        <v>0</v>
      </c>
      <c r="AO8" s="33">
        <f>'Assumpties scen 1'!AO193</f>
        <v>0</v>
      </c>
      <c r="AP8" s="33">
        <f>'Assumpties scen 1'!AP193</f>
        <v>0</v>
      </c>
      <c r="AQ8" s="33">
        <f>'Assumpties scen 1'!AQ193</f>
        <v>0</v>
      </c>
      <c r="AR8" s="33">
        <f>'Assumpties scen 1'!AR193</f>
        <v>0</v>
      </c>
      <c r="AS8" s="33">
        <f>'Assumpties scen 1'!AS193</f>
        <v>0</v>
      </c>
      <c r="AT8" s="33">
        <f>'Assumpties scen 1'!AT193</f>
        <v>0</v>
      </c>
      <c r="AU8" s="33">
        <f>'Assumpties scen 1'!AU193</f>
        <v>0</v>
      </c>
      <c r="AV8" s="33">
        <f>'Assumpties scen 1'!AV193</f>
        <v>0</v>
      </c>
      <c r="AW8" s="33">
        <f>'Assumpties scen 1'!AW193</f>
        <v>0</v>
      </c>
    </row>
    <row r="9" spans="1:49" x14ac:dyDescent="0.3">
      <c r="A9" s="2"/>
      <c r="B9" s="2"/>
      <c r="C9" s="2"/>
      <c r="D9" s="2"/>
      <c r="E9" s="4" t="str">
        <f>'Assumpties scen 1'!E194</f>
        <v>Prijs in home display</v>
      </c>
      <c r="F9" s="4"/>
      <c r="G9" s="4" t="str">
        <f>'Assumpties scen 1'!G194</f>
        <v>EUR</v>
      </c>
      <c r="H9" s="4"/>
      <c r="I9" s="4"/>
      <c r="J9" s="33">
        <f>'Assumpties scen 1'!J194</f>
        <v>0</v>
      </c>
      <c r="K9" s="33">
        <f>'Assumpties scen 1'!K194</f>
        <v>0</v>
      </c>
      <c r="L9" s="33">
        <f>'Assumpties scen 1'!L194</f>
        <v>0</v>
      </c>
      <c r="M9" s="33">
        <f>'Assumpties scen 1'!M194</f>
        <v>0</v>
      </c>
      <c r="N9" s="33">
        <f>'Assumpties scen 1'!N194</f>
        <v>0</v>
      </c>
      <c r="O9" s="33">
        <f>'Assumpties scen 1'!O194</f>
        <v>0</v>
      </c>
      <c r="P9" s="33">
        <f>'Assumpties scen 1'!P194</f>
        <v>0</v>
      </c>
      <c r="Q9" s="33">
        <f>'Assumpties scen 1'!Q194</f>
        <v>0</v>
      </c>
      <c r="R9" s="33">
        <f>'Assumpties scen 1'!R194</f>
        <v>0</v>
      </c>
      <c r="S9" s="33">
        <f>'Assumpties scen 1'!S194</f>
        <v>0</v>
      </c>
      <c r="T9" s="33">
        <f>'Assumpties scen 1'!T194</f>
        <v>0</v>
      </c>
      <c r="U9" s="33">
        <f>'Assumpties scen 1'!U194</f>
        <v>0</v>
      </c>
      <c r="V9" s="33">
        <f>'Assumpties scen 1'!V194</f>
        <v>0</v>
      </c>
      <c r="W9" s="33">
        <f>'Assumpties scen 1'!W194</f>
        <v>0</v>
      </c>
      <c r="X9" s="33">
        <f>'Assumpties scen 1'!X194</f>
        <v>0</v>
      </c>
      <c r="Y9" s="33">
        <f>'Assumpties scen 1'!Y194</f>
        <v>0</v>
      </c>
      <c r="Z9" s="33">
        <f>'Assumpties scen 1'!Z194</f>
        <v>0</v>
      </c>
      <c r="AA9" s="33">
        <f>'Assumpties scen 1'!AA194</f>
        <v>0</v>
      </c>
      <c r="AB9" s="33">
        <f>'Assumpties scen 1'!AB194</f>
        <v>0</v>
      </c>
      <c r="AC9" s="33">
        <f>'Assumpties scen 1'!AC194</f>
        <v>0</v>
      </c>
      <c r="AD9" s="33">
        <f>'Assumpties scen 1'!AD194</f>
        <v>0</v>
      </c>
      <c r="AE9" s="33">
        <f>'Assumpties scen 1'!AE194</f>
        <v>0</v>
      </c>
      <c r="AF9" s="33">
        <f>'Assumpties scen 1'!AF194</f>
        <v>0</v>
      </c>
      <c r="AG9" s="33">
        <f>'Assumpties scen 1'!AG194</f>
        <v>0</v>
      </c>
      <c r="AH9" s="33">
        <f>'Assumpties scen 1'!AH194</f>
        <v>0</v>
      </c>
      <c r="AI9" s="33">
        <f>'Assumpties scen 1'!AI194</f>
        <v>0</v>
      </c>
      <c r="AJ9" s="33">
        <f>'Assumpties scen 1'!AJ194</f>
        <v>0</v>
      </c>
      <c r="AK9" s="33">
        <f>'Assumpties scen 1'!AK194</f>
        <v>0</v>
      </c>
      <c r="AL9" s="33">
        <f>'Assumpties scen 1'!AL194</f>
        <v>0</v>
      </c>
      <c r="AM9" s="33">
        <f>'Assumpties scen 1'!AM194</f>
        <v>0</v>
      </c>
      <c r="AN9" s="33">
        <f>'Assumpties scen 1'!AN194</f>
        <v>0</v>
      </c>
      <c r="AO9" s="33">
        <f>'Assumpties scen 1'!AO194</f>
        <v>0</v>
      </c>
      <c r="AP9" s="33">
        <f>'Assumpties scen 1'!AP194</f>
        <v>0</v>
      </c>
      <c r="AQ9" s="33">
        <f>'Assumpties scen 1'!AQ194</f>
        <v>0</v>
      </c>
      <c r="AR9" s="33">
        <f>'Assumpties scen 1'!AR194</f>
        <v>0</v>
      </c>
      <c r="AS9" s="33">
        <f>'Assumpties scen 1'!AS194</f>
        <v>0</v>
      </c>
      <c r="AT9" s="33">
        <f>'Assumpties scen 1'!AT194</f>
        <v>0</v>
      </c>
      <c r="AU9" s="33">
        <f>'Assumpties scen 1'!AU194</f>
        <v>0</v>
      </c>
      <c r="AV9" s="33">
        <f>'Assumpties scen 1'!AV194</f>
        <v>0</v>
      </c>
      <c r="AW9" s="33">
        <f>'Assumpties scen 1'!AW194</f>
        <v>0</v>
      </c>
    </row>
    <row r="10" spans="1:49" x14ac:dyDescent="0.3">
      <c r="A10" s="2"/>
      <c r="B10" s="2"/>
      <c r="C10" s="2"/>
      <c r="D10" s="2"/>
      <c r="E10" s="4" t="str">
        <f>'Assumpties scen 1'!E195</f>
        <v>…</v>
      </c>
      <c r="F10" s="4"/>
      <c r="G10" s="4" t="str">
        <f>'Assumpties scen 1'!G195</f>
        <v>EUR</v>
      </c>
      <c r="H10" s="4"/>
      <c r="I10" s="4"/>
      <c r="J10" s="33">
        <f>'Assumpties scen 1'!J195</f>
        <v>0</v>
      </c>
      <c r="K10" s="33">
        <f>'Assumpties scen 1'!K195</f>
        <v>0</v>
      </c>
      <c r="L10" s="33">
        <f>'Assumpties scen 1'!L195</f>
        <v>0</v>
      </c>
      <c r="M10" s="33">
        <f>'Assumpties scen 1'!M195</f>
        <v>0</v>
      </c>
      <c r="N10" s="33">
        <f>'Assumpties scen 1'!N195</f>
        <v>0</v>
      </c>
      <c r="O10" s="33">
        <f>'Assumpties scen 1'!O195</f>
        <v>0</v>
      </c>
      <c r="P10" s="33">
        <f>'Assumpties scen 1'!P195</f>
        <v>0</v>
      </c>
      <c r="Q10" s="33">
        <f>'Assumpties scen 1'!Q195</f>
        <v>0</v>
      </c>
      <c r="R10" s="33">
        <f>'Assumpties scen 1'!R195</f>
        <v>0</v>
      </c>
      <c r="S10" s="33">
        <f>'Assumpties scen 1'!S195</f>
        <v>0</v>
      </c>
      <c r="T10" s="33">
        <f>'Assumpties scen 1'!T195</f>
        <v>0</v>
      </c>
      <c r="U10" s="33">
        <f>'Assumpties scen 1'!U195</f>
        <v>0</v>
      </c>
      <c r="V10" s="33">
        <f>'Assumpties scen 1'!V195</f>
        <v>0</v>
      </c>
      <c r="W10" s="33">
        <f>'Assumpties scen 1'!W195</f>
        <v>0</v>
      </c>
      <c r="X10" s="33">
        <f>'Assumpties scen 1'!X195</f>
        <v>0</v>
      </c>
      <c r="Y10" s="33">
        <f>'Assumpties scen 1'!Y195</f>
        <v>0</v>
      </c>
      <c r="Z10" s="33">
        <f>'Assumpties scen 1'!Z195</f>
        <v>0</v>
      </c>
      <c r="AA10" s="33">
        <f>'Assumpties scen 1'!AA195</f>
        <v>0</v>
      </c>
      <c r="AB10" s="33">
        <f>'Assumpties scen 1'!AB195</f>
        <v>0</v>
      </c>
      <c r="AC10" s="33">
        <f>'Assumpties scen 1'!AC195</f>
        <v>0</v>
      </c>
      <c r="AD10" s="33">
        <f>'Assumpties scen 1'!AD195</f>
        <v>0</v>
      </c>
      <c r="AE10" s="33">
        <f>'Assumpties scen 1'!AE195</f>
        <v>0</v>
      </c>
      <c r="AF10" s="33">
        <f>'Assumpties scen 1'!AF195</f>
        <v>0</v>
      </c>
      <c r="AG10" s="33">
        <f>'Assumpties scen 1'!AG195</f>
        <v>0</v>
      </c>
      <c r="AH10" s="33">
        <f>'Assumpties scen 1'!AH195</f>
        <v>0</v>
      </c>
      <c r="AI10" s="33">
        <f>'Assumpties scen 1'!AI195</f>
        <v>0</v>
      </c>
      <c r="AJ10" s="33">
        <f>'Assumpties scen 1'!AJ195</f>
        <v>0</v>
      </c>
      <c r="AK10" s="33">
        <f>'Assumpties scen 1'!AK195</f>
        <v>0</v>
      </c>
      <c r="AL10" s="33">
        <f>'Assumpties scen 1'!AL195</f>
        <v>0</v>
      </c>
      <c r="AM10" s="33">
        <f>'Assumpties scen 1'!AM195</f>
        <v>0</v>
      </c>
      <c r="AN10" s="33">
        <f>'Assumpties scen 1'!AN195</f>
        <v>0</v>
      </c>
      <c r="AO10" s="33">
        <f>'Assumpties scen 1'!AO195</f>
        <v>0</v>
      </c>
      <c r="AP10" s="33">
        <f>'Assumpties scen 1'!AP195</f>
        <v>0</v>
      </c>
      <c r="AQ10" s="33">
        <f>'Assumpties scen 1'!AQ195</f>
        <v>0</v>
      </c>
      <c r="AR10" s="33">
        <f>'Assumpties scen 1'!AR195</f>
        <v>0</v>
      </c>
      <c r="AS10" s="33">
        <f>'Assumpties scen 1'!AS195</f>
        <v>0</v>
      </c>
      <c r="AT10" s="33">
        <f>'Assumpties scen 1'!AT195</f>
        <v>0</v>
      </c>
      <c r="AU10" s="33">
        <f>'Assumpties scen 1'!AU195</f>
        <v>0</v>
      </c>
      <c r="AV10" s="33">
        <f>'Assumpties scen 1'!AV195</f>
        <v>0</v>
      </c>
      <c r="AW10" s="33">
        <f>'Assumpties scen 1'!AW195</f>
        <v>0</v>
      </c>
    </row>
    <row r="11" spans="1:49" x14ac:dyDescent="0.3">
      <c r="A11" s="2"/>
      <c r="B11" s="2"/>
      <c r="C11" s="2"/>
      <c r="D11" s="2"/>
      <c r="E11" s="4" t="str">
        <f>'Assumpties scen 1'!E196</f>
        <v>…</v>
      </c>
      <c r="F11" s="4"/>
      <c r="G11" s="4" t="str">
        <f>'Assumpties scen 1'!G196</f>
        <v>EUR</v>
      </c>
      <c r="H11" s="4"/>
      <c r="I11" s="4"/>
      <c r="J11" s="33">
        <f>'Assumpties scen 1'!J196</f>
        <v>0</v>
      </c>
      <c r="K11" s="33">
        <f>'Assumpties scen 1'!K196</f>
        <v>0</v>
      </c>
      <c r="L11" s="33">
        <f>'Assumpties scen 1'!L196</f>
        <v>0</v>
      </c>
      <c r="M11" s="33">
        <f>'Assumpties scen 1'!M196</f>
        <v>0</v>
      </c>
      <c r="N11" s="33">
        <f>'Assumpties scen 1'!N196</f>
        <v>0</v>
      </c>
      <c r="O11" s="33">
        <f>'Assumpties scen 1'!O196</f>
        <v>0</v>
      </c>
      <c r="P11" s="33">
        <f>'Assumpties scen 1'!P196</f>
        <v>0</v>
      </c>
      <c r="Q11" s="33">
        <f>'Assumpties scen 1'!Q196</f>
        <v>0</v>
      </c>
      <c r="R11" s="33">
        <f>'Assumpties scen 1'!R196</f>
        <v>0</v>
      </c>
      <c r="S11" s="33">
        <f>'Assumpties scen 1'!S196</f>
        <v>0</v>
      </c>
      <c r="T11" s="33">
        <f>'Assumpties scen 1'!T196</f>
        <v>0</v>
      </c>
      <c r="U11" s="33">
        <f>'Assumpties scen 1'!U196</f>
        <v>0</v>
      </c>
      <c r="V11" s="33">
        <f>'Assumpties scen 1'!V196</f>
        <v>0</v>
      </c>
      <c r="W11" s="33">
        <f>'Assumpties scen 1'!W196</f>
        <v>0</v>
      </c>
      <c r="X11" s="33">
        <f>'Assumpties scen 1'!X196</f>
        <v>0</v>
      </c>
      <c r="Y11" s="33">
        <f>'Assumpties scen 1'!Y196</f>
        <v>0</v>
      </c>
      <c r="Z11" s="33">
        <f>'Assumpties scen 1'!Z196</f>
        <v>0</v>
      </c>
      <c r="AA11" s="33">
        <f>'Assumpties scen 1'!AA196</f>
        <v>0</v>
      </c>
      <c r="AB11" s="33">
        <f>'Assumpties scen 1'!AB196</f>
        <v>0</v>
      </c>
      <c r="AC11" s="33">
        <f>'Assumpties scen 1'!AC196</f>
        <v>0</v>
      </c>
      <c r="AD11" s="33">
        <f>'Assumpties scen 1'!AD196</f>
        <v>0</v>
      </c>
      <c r="AE11" s="33">
        <f>'Assumpties scen 1'!AE196</f>
        <v>0</v>
      </c>
      <c r="AF11" s="33">
        <f>'Assumpties scen 1'!AF196</f>
        <v>0</v>
      </c>
      <c r="AG11" s="33">
        <f>'Assumpties scen 1'!AG196</f>
        <v>0</v>
      </c>
      <c r="AH11" s="33">
        <f>'Assumpties scen 1'!AH196</f>
        <v>0</v>
      </c>
      <c r="AI11" s="33">
        <f>'Assumpties scen 1'!AI196</f>
        <v>0</v>
      </c>
      <c r="AJ11" s="33">
        <f>'Assumpties scen 1'!AJ196</f>
        <v>0</v>
      </c>
      <c r="AK11" s="33">
        <f>'Assumpties scen 1'!AK196</f>
        <v>0</v>
      </c>
      <c r="AL11" s="33">
        <f>'Assumpties scen 1'!AL196</f>
        <v>0</v>
      </c>
      <c r="AM11" s="33">
        <f>'Assumpties scen 1'!AM196</f>
        <v>0</v>
      </c>
      <c r="AN11" s="33">
        <f>'Assumpties scen 1'!AN196</f>
        <v>0</v>
      </c>
      <c r="AO11" s="33">
        <f>'Assumpties scen 1'!AO196</f>
        <v>0</v>
      </c>
      <c r="AP11" s="33">
        <f>'Assumpties scen 1'!AP196</f>
        <v>0</v>
      </c>
      <c r="AQ11" s="33">
        <f>'Assumpties scen 1'!AQ196</f>
        <v>0</v>
      </c>
      <c r="AR11" s="33">
        <f>'Assumpties scen 1'!AR196</f>
        <v>0</v>
      </c>
      <c r="AS11" s="33">
        <f>'Assumpties scen 1'!AS196</f>
        <v>0</v>
      </c>
      <c r="AT11" s="33">
        <f>'Assumpties scen 1'!AT196</f>
        <v>0</v>
      </c>
      <c r="AU11" s="33">
        <f>'Assumpties scen 1'!AU196</f>
        <v>0</v>
      </c>
      <c r="AV11" s="33">
        <f>'Assumpties scen 1'!AV196</f>
        <v>0</v>
      </c>
      <c r="AW11" s="33">
        <f>'Assumpties scen 1'!AW196</f>
        <v>0</v>
      </c>
    </row>
    <row r="12" spans="1:49" s="88" customFormat="1" x14ac:dyDescent="0.3">
      <c r="A12" s="81"/>
      <c r="B12" s="81"/>
      <c r="C12" s="81"/>
      <c r="D12" s="81"/>
      <c r="E12" s="82" t="s">
        <v>107</v>
      </c>
      <c r="F12" s="82"/>
      <c r="G12" s="82" t="s">
        <v>28</v>
      </c>
      <c r="H12" s="82"/>
      <c r="I12" s="81"/>
      <c r="J12" s="82">
        <f>SUM(J8:J11)</f>
        <v>0</v>
      </c>
      <c r="K12" s="82">
        <f t="shared" ref="K12:AW12" si="0">SUM(K8:K11)</f>
        <v>0</v>
      </c>
      <c r="L12" s="82">
        <f t="shared" si="0"/>
        <v>0</v>
      </c>
      <c r="M12" s="82">
        <f t="shared" si="0"/>
        <v>0</v>
      </c>
      <c r="N12" s="82">
        <f t="shared" si="0"/>
        <v>0</v>
      </c>
      <c r="O12" s="82">
        <f t="shared" si="0"/>
        <v>0</v>
      </c>
      <c r="P12" s="82">
        <f t="shared" si="0"/>
        <v>0</v>
      </c>
      <c r="Q12" s="82">
        <f t="shared" si="0"/>
        <v>0</v>
      </c>
      <c r="R12" s="82">
        <f t="shared" si="0"/>
        <v>0</v>
      </c>
      <c r="S12" s="82">
        <f t="shared" si="0"/>
        <v>0</v>
      </c>
      <c r="T12" s="82">
        <f t="shared" si="0"/>
        <v>0</v>
      </c>
      <c r="U12" s="82">
        <f t="shared" si="0"/>
        <v>0</v>
      </c>
      <c r="V12" s="82">
        <f t="shared" si="0"/>
        <v>0</v>
      </c>
      <c r="W12" s="82">
        <f t="shared" si="0"/>
        <v>0</v>
      </c>
      <c r="X12" s="82">
        <f t="shared" si="0"/>
        <v>0</v>
      </c>
      <c r="Y12" s="82">
        <f t="shared" si="0"/>
        <v>0</v>
      </c>
      <c r="Z12" s="82">
        <f t="shared" si="0"/>
        <v>0</v>
      </c>
      <c r="AA12" s="82">
        <f t="shared" si="0"/>
        <v>0</v>
      </c>
      <c r="AB12" s="82">
        <f t="shared" si="0"/>
        <v>0</v>
      </c>
      <c r="AC12" s="82">
        <f t="shared" si="0"/>
        <v>0</v>
      </c>
      <c r="AD12" s="82">
        <f t="shared" si="0"/>
        <v>0</v>
      </c>
      <c r="AE12" s="82">
        <f t="shared" si="0"/>
        <v>0</v>
      </c>
      <c r="AF12" s="82">
        <f t="shared" si="0"/>
        <v>0</v>
      </c>
      <c r="AG12" s="82">
        <f t="shared" si="0"/>
        <v>0</v>
      </c>
      <c r="AH12" s="82">
        <f t="shared" si="0"/>
        <v>0</v>
      </c>
      <c r="AI12" s="82">
        <f t="shared" si="0"/>
        <v>0</v>
      </c>
      <c r="AJ12" s="82">
        <f t="shared" si="0"/>
        <v>0</v>
      </c>
      <c r="AK12" s="82">
        <f t="shared" si="0"/>
        <v>0</v>
      </c>
      <c r="AL12" s="82">
        <f t="shared" si="0"/>
        <v>0</v>
      </c>
      <c r="AM12" s="82">
        <f t="shared" si="0"/>
        <v>0</v>
      </c>
      <c r="AN12" s="82">
        <f t="shared" si="0"/>
        <v>0</v>
      </c>
      <c r="AO12" s="82">
        <f t="shared" si="0"/>
        <v>0</v>
      </c>
      <c r="AP12" s="82">
        <f t="shared" si="0"/>
        <v>0</v>
      </c>
      <c r="AQ12" s="82">
        <f t="shared" si="0"/>
        <v>0</v>
      </c>
      <c r="AR12" s="82">
        <f t="shared" si="0"/>
        <v>0</v>
      </c>
      <c r="AS12" s="82">
        <f t="shared" si="0"/>
        <v>0</v>
      </c>
      <c r="AT12" s="82">
        <f t="shared" si="0"/>
        <v>0</v>
      </c>
      <c r="AU12" s="82">
        <f t="shared" si="0"/>
        <v>0</v>
      </c>
      <c r="AV12" s="82">
        <f t="shared" si="0"/>
        <v>0</v>
      </c>
      <c r="AW12" s="82">
        <f t="shared" si="0"/>
        <v>0</v>
      </c>
    </row>
    <row r="13" spans="1:49" x14ac:dyDescent="0.3">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row>
    <row r="14" spans="1:49" x14ac:dyDescent="0.3">
      <c r="A14" s="2"/>
      <c r="B14" s="3" t="str">
        <f>'Assumpties scen 1'!B198</f>
        <v>Kosten gebruik meetsysteem</v>
      </c>
      <c r="C14" s="2"/>
      <c r="D14" s="2"/>
      <c r="E14" s="2"/>
      <c r="F14" s="2"/>
      <c r="G14" s="2"/>
      <c r="H14" s="2"/>
      <c r="I14" s="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row>
    <row r="15" spans="1:49" x14ac:dyDescent="0.3">
      <c r="A15" s="2"/>
      <c r="B15" s="3"/>
      <c r="C15" s="2"/>
      <c r="D15" s="2"/>
      <c r="E15" s="4" t="str">
        <f>'Assumpties scen 1'!E199</f>
        <v>Energieverbruik</v>
      </c>
      <c r="F15" s="4"/>
      <c r="G15" s="4" t="str">
        <f>'Assumpties scen 1'!G199</f>
        <v>EUR</v>
      </c>
      <c r="H15" s="4"/>
      <c r="I15" s="4"/>
      <c r="J15" s="33">
        <f>'Assumpties scen 1'!J199</f>
        <v>0</v>
      </c>
      <c r="K15" s="33">
        <f>'Assumpties scen 1'!K199</f>
        <v>0</v>
      </c>
      <c r="L15" s="33">
        <f>'Assumpties scen 1'!L199</f>
        <v>0</v>
      </c>
      <c r="M15" s="33">
        <f>'Assumpties scen 1'!M199</f>
        <v>0</v>
      </c>
      <c r="N15" s="33">
        <f>'Assumpties scen 1'!N199</f>
        <v>0</v>
      </c>
      <c r="O15" s="33">
        <f>'Assumpties scen 1'!O199</f>
        <v>0</v>
      </c>
      <c r="P15" s="33">
        <f>'Assumpties scen 1'!P199</f>
        <v>0</v>
      </c>
      <c r="Q15" s="33">
        <f>'Assumpties scen 1'!Q199</f>
        <v>0</v>
      </c>
      <c r="R15" s="33">
        <f>'Assumpties scen 1'!R199</f>
        <v>0</v>
      </c>
      <c r="S15" s="33">
        <f>'Assumpties scen 1'!S199</f>
        <v>0</v>
      </c>
      <c r="T15" s="33">
        <f>'Assumpties scen 1'!T199</f>
        <v>0</v>
      </c>
      <c r="U15" s="33">
        <f>'Assumpties scen 1'!U199</f>
        <v>0</v>
      </c>
      <c r="V15" s="33">
        <f>'Assumpties scen 1'!V199</f>
        <v>0</v>
      </c>
      <c r="W15" s="33">
        <f>'Assumpties scen 1'!W199</f>
        <v>0</v>
      </c>
      <c r="X15" s="33">
        <f>'Assumpties scen 1'!X199</f>
        <v>0</v>
      </c>
      <c r="Y15" s="33">
        <f>'Assumpties scen 1'!Y199</f>
        <v>0</v>
      </c>
      <c r="Z15" s="33">
        <f>'Assumpties scen 1'!Z199</f>
        <v>0</v>
      </c>
      <c r="AA15" s="33">
        <f>'Assumpties scen 1'!AA199</f>
        <v>0</v>
      </c>
      <c r="AB15" s="33">
        <f>'Assumpties scen 1'!AB199</f>
        <v>0</v>
      </c>
      <c r="AC15" s="33">
        <f>'Assumpties scen 1'!AC199</f>
        <v>0</v>
      </c>
      <c r="AD15" s="33">
        <f>'Assumpties scen 1'!AD199</f>
        <v>0</v>
      </c>
      <c r="AE15" s="33">
        <f>'Assumpties scen 1'!AE199</f>
        <v>0</v>
      </c>
      <c r="AF15" s="33">
        <f>'Assumpties scen 1'!AF199</f>
        <v>0</v>
      </c>
      <c r="AG15" s="33">
        <f>'Assumpties scen 1'!AG199</f>
        <v>0</v>
      </c>
      <c r="AH15" s="33">
        <f>'Assumpties scen 1'!AH199</f>
        <v>0</v>
      </c>
      <c r="AI15" s="33">
        <f>'Assumpties scen 1'!AI199</f>
        <v>0</v>
      </c>
      <c r="AJ15" s="33">
        <f>'Assumpties scen 1'!AJ199</f>
        <v>0</v>
      </c>
      <c r="AK15" s="33">
        <f>'Assumpties scen 1'!AK199</f>
        <v>0</v>
      </c>
      <c r="AL15" s="33">
        <f>'Assumpties scen 1'!AL199</f>
        <v>0</v>
      </c>
      <c r="AM15" s="33">
        <f>'Assumpties scen 1'!AM199</f>
        <v>0</v>
      </c>
      <c r="AN15" s="33">
        <f>'Assumpties scen 1'!AN199</f>
        <v>0</v>
      </c>
      <c r="AO15" s="33">
        <f>'Assumpties scen 1'!AO199</f>
        <v>0</v>
      </c>
      <c r="AP15" s="33">
        <f>'Assumpties scen 1'!AP199</f>
        <v>0</v>
      </c>
      <c r="AQ15" s="33">
        <f>'Assumpties scen 1'!AQ199</f>
        <v>0</v>
      </c>
      <c r="AR15" s="33">
        <f>'Assumpties scen 1'!AR199</f>
        <v>0</v>
      </c>
      <c r="AS15" s="33">
        <f>'Assumpties scen 1'!AS199</f>
        <v>0</v>
      </c>
      <c r="AT15" s="33">
        <f>'Assumpties scen 1'!AT199</f>
        <v>0</v>
      </c>
      <c r="AU15" s="33">
        <f>'Assumpties scen 1'!AU199</f>
        <v>0</v>
      </c>
      <c r="AV15" s="33">
        <f>'Assumpties scen 1'!AV199</f>
        <v>0</v>
      </c>
      <c r="AW15" s="33">
        <f>'Assumpties scen 1'!AW199</f>
        <v>0</v>
      </c>
    </row>
    <row r="16" spans="1:49" x14ac:dyDescent="0.3">
      <c r="A16" s="2"/>
      <c r="B16" s="3"/>
      <c r="C16" s="2"/>
      <c r="D16" s="2"/>
      <c r="E16" s="4" t="str">
        <f>'Assumpties scen 1'!E200</f>
        <v>…</v>
      </c>
      <c r="F16" s="4"/>
      <c r="G16" s="4" t="str">
        <f>'Assumpties scen 1'!G200</f>
        <v>EUR</v>
      </c>
      <c r="H16" s="4"/>
      <c r="I16" s="4"/>
      <c r="J16" s="33">
        <f>'Assumpties scen 1'!J200</f>
        <v>0</v>
      </c>
      <c r="K16" s="33">
        <f>'Assumpties scen 1'!K200</f>
        <v>0</v>
      </c>
      <c r="L16" s="33">
        <f>'Assumpties scen 1'!L200</f>
        <v>0</v>
      </c>
      <c r="M16" s="33">
        <f>'Assumpties scen 1'!M200</f>
        <v>0</v>
      </c>
      <c r="N16" s="33">
        <f>'Assumpties scen 1'!N200</f>
        <v>0</v>
      </c>
      <c r="O16" s="33">
        <f>'Assumpties scen 1'!O200</f>
        <v>0</v>
      </c>
      <c r="P16" s="33">
        <f>'Assumpties scen 1'!P200</f>
        <v>0</v>
      </c>
      <c r="Q16" s="33">
        <f>'Assumpties scen 1'!Q200</f>
        <v>0</v>
      </c>
      <c r="R16" s="33">
        <f>'Assumpties scen 1'!R200</f>
        <v>0</v>
      </c>
      <c r="S16" s="33">
        <f>'Assumpties scen 1'!S200</f>
        <v>0</v>
      </c>
      <c r="T16" s="33">
        <f>'Assumpties scen 1'!T200</f>
        <v>0</v>
      </c>
      <c r="U16" s="33">
        <f>'Assumpties scen 1'!U200</f>
        <v>0</v>
      </c>
      <c r="V16" s="33">
        <f>'Assumpties scen 1'!V200</f>
        <v>0</v>
      </c>
      <c r="W16" s="33">
        <f>'Assumpties scen 1'!W200</f>
        <v>0</v>
      </c>
      <c r="X16" s="33">
        <f>'Assumpties scen 1'!X200</f>
        <v>0</v>
      </c>
      <c r="Y16" s="33">
        <f>'Assumpties scen 1'!Y200</f>
        <v>0</v>
      </c>
      <c r="Z16" s="33">
        <f>'Assumpties scen 1'!Z200</f>
        <v>0</v>
      </c>
      <c r="AA16" s="33">
        <f>'Assumpties scen 1'!AA200</f>
        <v>0</v>
      </c>
      <c r="AB16" s="33">
        <f>'Assumpties scen 1'!AB200</f>
        <v>0</v>
      </c>
      <c r="AC16" s="33">
        <f>'Assumpties scen 1'!AC200</f>
        <v>0</v>
      </c>
      <c r="AD16" s="33">
        <f>'Assumpties scen 1'!AD200</f>
        <v>0</v>
      </c>
      <c r="AE16" s="33">
        <f>'Assumpties scen 1'!AE200</f>
        <v>0</v>
      </c>
      <c r="AF16" s="33">
        <f>'Assumpties scen 1'!AF200</f>
        <v>0</v>
      </c>
      <c r="AG16" s="33">
        <f>'Assumpties scen 1'!AG200</f>
        <v>0</v>
      </c>
      <c r="AH16" s="33">
        <f>'Assumpties scen 1'!AH200</f>
        <v>0</v>
      </c>
      <c r="AI16" s="33">
        <f>'Assumpties scen 1'!AI200</f>
        <v>0</v>
      </c>
      <c r="AJ16" s="33">
        <f>'Assumpties scen 1'!AJ200</f>
        <v>0</v>
      </c>
      <c r="AK16" s="33">
        <f>'Assumpties scen 1'!AK200</f>
        <v>0</v>
      </c>
      <c r="AL16" s="33">
        <f>'Assumpties scen 1'!AL200</f>
        <v>0</v>
      </c>
      <c r="AM16" s="33">
        <f>'Assumpties scen 1'!AM200</f>
        <v>0</v>
      </c>
      <c r="AN16" s="33">
        <f>'Assumpties scen 1'!AN200</f>
        <v>0</v>
      </c>
      <c r="AO16" s="33">
        <f>'Assumpties scen 1'!AO200</f>
        <v>0</v>
      </c>
      <c r="AP16" s="33">
        <f>'Assumpties scen 1'!AP200</f>
        <v>0</v>
      </c>
      <c r="AQ16" s="33">
        <f>'Assumpties scen 1'!AQ200</f>
        <v>0</v>
      </c>
      <c r="AR16" s="33">
        <f>'Assumpties scen 1'!AR200</f>
        <v>0</v>
      </c>
      <c r="AS16" s="33">
        <f>'Assumpties scen 1'!AS200</f>
        <v>0</v>
      </c>
      <c r="AT16" s="33">
        <f>'Assumpties scen 1'!AT200</f>
        <v>0</v>
      </c>
      <c r="AU16" s="33">
        <f>'Assumpties scen 1'!AU200</f>
        <v>0</v>
      </c>
      <c r="AV16" s="33">
        <f>'Assumpties scen 1'!AV200</f>
        <v>0</v>
      </c>
      <c r="AW16" s="33">
        <f>'Assumpties scen 1'!AW200</f>
        <v>0</v>
      </c>
    </row>
    <row r="17" spans="1:49" x14ac:dyDescent="0.3">
      <c r="A17" s="2"/>
      <c r="B17" s="2"/>
      <c r="C17" s="2"/>
      <c r="D17" s="2"/>
      <c r="E17" s="4" t="str">
        <f>'Assumpties scen 1'!E201</f>
        <v>…</v>
      </c>
      <c r="F17" s="4"/>
      <c r="G17" s="4" t="str">
        <f>'Assumpties scen 1'!G201</f>
        <v>EUR</v>
      </c>
      <c r="H17" s="4"/>
      <c r="I17" s="4"/>
      <c r="J17" s="33">
        <f>'Assumpties scen 1'!J201</f>
        <v>0</v>
      </c>
      <c r="K17" s="33">
        <f>'Assumpties scen 1'!K201</f>
        <v>0</v>
      </c>
      <c r="L17" s="33">
        <f>'Assumpties scen 1'!L201</f>
        <v>0</v>
      </c>
      <c r="M17" s="33">
        <f>'Assumpties scen 1'!M201</f>
        <v>0</v>
      </c>
      <c r="N17" s="33">
        <f>'Assumpties scen 1'!N201</f>
        <v>0</v>
      </c>
      <c r="O17" s="33">
        <f>'Assumpties scen 1'!O201</f>
        <v>0</v>
      </c>
      <c r="P17" s="33">
        <f>'Assumpties scen 1'!P201</f>
        <v>0</v>
      </c>
      <c r="Q17" s="33">
        <f>'Assumpties scen 1'!Q201</f>
        <v>0</v>
      </c>
      <c r="R17" s="33">
        <f>'Assumpties scen 1'!R201</f>
        <v>0</v>
      </c>
      <c r="S17" s="33">
        <f>'Assumpties scen 1'!S201</f>
        <v>0</v>
      </c>
      <c r="T17" s="33">
        <f>'Assumpties scen 1'!T201</f>
        <v>0</v>
      </c>
      <c r="U17" s="33">
        <f>'Assumpties scen 1'!U201</f>
        <v>0</v>
      </c>
      <c r="V17" s="33">
        <f>'Assumpties scen 1'!V201</f>
        <v>0</v>
      </c>
      <c r="W17" s="33">
        <f>'Assumpties scen 1'!W201</f>
        <v>0</v>
      </c>
      <c r="X17" s="33">
        <f>'Assumpties scen 1'!X201</f>
        <v>0</v>
      </c>
      <c r="Y17" s="33">
        <f>'Assumpties scen 1'!Y201</f>
        <v>0</v>
      </c>
      <c r="Z17" s="33">
        <f>'Assumpties scen 1'!Z201</f>
        <v>0</v>
      </c>
      <c r="AA17" s="33">
        <f>'Assumpties scen 1'!AA201</f>
        <v>0</v>
      </c>
      <c r="AB17" s="33">
        <f>'Assumpties scen 1'!AB201</f>
        <v>0</v>
      </c>
      <c r="AC17" s="33">
        <f>'Assumpties scen 1'!AC201</f>
        <v>0</v>
      </c>
      <c r="AD17" s="33">
        <f>'Assumpties scen 1'!AD201</f>
        <v>0</v>
      </c>
      <c r="AE17" s="33">
        <f>'Assumpties scen 1'!AE201</f>
        <v>0</v>
      </c>
      <c r="AF17" s="33">
        <f>'Assumpties scen 1'!AF201</f>
        <v>0</v>
      </c>
      <c r="AG17" s="33">
        <f>'Assumpties scen 1'!AG201</f>
        <v>0</v>
      </c>
      <c r="AH17" s="33">
        <f>'Assumpties scen 1'!AH201</f>
        <v>0</v>
      </c>
      <c r="AI17" s="33">
        <f>'Assumpties scen 1'!AI201</f>
        <v>0</v>
      </c>
      <c r="AJ17" s="33">
        <f>'Assumpties scen 1'!AJ201</f>
        <v>0</v>
      </c>
      <c r="AK17" s="33">
        <f>'Assumpties scen 1'!AK201</f>
        <v>0</v>
      </c>
      <c r="AL17" s="33">
        <f>'Assumpties scen 1'!AL201</f>
        <v>0</v>
      </c>
      <c r="AM17" s="33">
        <f>'Assumpties scen 1'!AM201</f>
        <v>0</v>
      </c>
      <c r="AN17" s="33">
        <f>'Assumpties scen 1'!AN201</f>
        <v>0</v>
      </c>
      <c r="AO17" s="33">
        <f>'Assumpties scen 1'!AO201</f>
        <v>0</v>
      </c>
      <c r="AP17" s="33">
        <f>'Assumpties scen 1'!AP201</f>
        <v>0</v>
      </c>
      <c r="AQ17" s="33">
        <f>'Assumpties scen 1'!AQ201</f>
        <v>0</v>
      </c>
      <c r="AR17" s="33">
        <f>'Assumpties scen 1'!AR201</f>
        <v>0</v>
      </c>
      <c r="AS17" s="33">
        <f>'Assumpties scen 1'!AS201</f>
        <v>0</v>
      </c>
      <c r="AT17" s="33">
        <f>'Assumpties scen 1'!AT201</f>
        <v>0</v>
      </c>
      <c r="AU17" s="33">
        <f>'Assumpties scen 1'!AU201</f>
        <v>0</v>
      </c>
      <c r="AV17" s="33">
        <f>'Assumpties scen 1'!AV201</f>
        <v>0</v>
      </c>
      <c r="AW17" s="33">
        <f>'Assumpties scen 1'!AW201</f>
        <v>0</v>
      </c>
    </row>
    <row r="18" spans="1:49" s="88" customFormat="1" x14ac:dyDescent="0.3">
      <c r="A18" s="81"/>
      <c r="B18" s="81"/>
      <c r="C18" s="81"/>
      <c r="D18" s="81"/>
      <c r="E18" s="82" t="s">
        <v>168</v>
      </c>
      <c r="F18" s="82"/>
      <c r="G18" s="82" t="s">
        <v>28</v>
      </c>
      <c r="H18" s="82"/>
      <c r="I18" s="81"/>
      <c r="J18" s="82">
        <f>SUM(J15:J17)</f>
        <v>0</v>
      </c>
      <c r="K18" s="82">
        <f t="shared" ref="K18:AW18" si="1">SUM(K15:K17)</f>
        <v>0</v>
      </c>
      <c r="L18" s="82">
        <f t="shared" si="1"/>
        <v>0</v>
      </c>
      <c r="M18" s="82">
        <f t="shared" si="1"/>
        <v>0</v>
      </c>
      <c r="N18" s="82">
        <f t="shared" si="1"/>
        <v>0</v>
      </c>
      <c r="O18" s="82">
        <f t="shared" si="1"/>
        <v>0</v>
      </c>
      <c r="P18" s="82">
        <f t="shared" si="1"/>
        <v>0</v>
      </c>
      <c r="Q18" s="82">
        <f t="shared" si="1"/>
        <v>0</v>
      </c>
      <c r="R18" s="82">
        <f t="shared" si="1"/>
        <v>0</v>
      </c>
      <c r="S18" s="82">
        <f t="shared" si="1"/>
        <v>0</v>
      </c>
      <c r="T18" s="82">
        <f t="shared" si="1"/>
        <v>0</v>
      </c>
      <c r="U18" s="82">
        <f t="shared" si="1"/>
        <v>0</v>
      </c>
      <c r="V18" s="82">
        <f t="shared" si="1"/>
        <v>0</v>
      </c>
      <c r="W18" s="82">
        <f t="shared" si="1"/>
        <v>0</v>
      </c>
      <c r="X18" s="82">
        <f t="shared" si="1"/>
        <v>0</v>
      </c>
      <c r="Y18" s="82">
        <f t="shared" si="1"/>
        <v>0</v>
      </c>
      <c r="Z18" s="82">
        <f t="shared" si="1"/>
        <v>0</v>
      </c>
      <c r="AA18" s="82">
        <f t="shared" si="1"/>
        <v>0</v>
      </c>
      <c r="AB18" s="82">
        <f t="shared" si="1"/>
        <v>0</v>
      </c>
      <c r="AC18" s="82">
        <f t="shared" si="1"/>
        <v>0</v>
      </c>
      <c r="AD18" s="82">
        <f t="shared" si="1"/>
        <v>0</v>
      </c>
      <c r="AE18" s="82">
        <f t="shared" si="1"/>
        <v>0</v>
      </c>
      <c r="AF18" s="82">
        <f t="shared" si="1"/>
        <v>0</v>
      </c>
      <c r="AG18" s="82">
        <f t="shared" si="1"/>
        <v>0</v>
      </c>
      <c r="AH18" s="82">
        <f t="shared" si="1"/>
        <v>0</v>
      </c>
      <c r="AI18" s="82">
        <f t="shared" si="1"/>
        <v>0</v>
      </c>
      <c r="AJ18" s="82">
        <f t="shared" si="1"/>
        <v>0</v>
      </c>
      <c r="AK18" s="82">
        <f t="shared" si="1"/>
        <v>0</v>
      </c>
      <c r="AL18" s="82">
        <f t="shared" si="1"/>
        <v>0</v>
      </c>
      <c r="AM18" s="82">
        <f t="shared" si="1"/>
        <v>0</v>
      </c>
      <c r="AN18" s="82">
        <f t="shared" si="1"/>
        <v>0</v>
      </c>
      <c r="AO18" s="82">
        <f t="shared" si="1"/>
        <v>0</v>
      </c>
      <c r="AP18" s="82">
        <f t="shared" si="1"/>
        <v>0</v>
      </c>
      <c r="AQ18" s="82">
        <f t="shared" si="1"/>
        <v>0</v>
      </c>
      <c r="AR18" s="82">
        <f t="shared" si="1"/>
        <v>0</v>
      </c>
      <c r="AS18" s="82">
        <f t="shared" si="1"/>
        <v>0</v>
      </c>
      <c r="AT18" s="82">
        <f t="shared" si="1"/>
        <v>0</v>
      </c>
      <c r="AU18" s="82">
        <f t="shared" si="1"/>
        <v>0</v>
      </c>
      <c r="AV18" s="82">
        <f t="shared" si="1"/>
        <v>0</v>
      </c>
      <c r="AW18" s="82">
        <f t="shared" si="1"/>
        <v>0</v>
      </c>
    </row>
    <row r="19" spans="1:49" x14ac:dyDescent="0.3">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row>
    <row r="20" spans="1:49" x14ac:dyDescent="0.3">
      <c r="A20" s="2"/>
      <c r="B20" s="3" t="str">
        <f>'Assumpties scen 1'!B203</f>
        <v>Kosten waterverbruik</v>
      </c>
      <c r="C20" s="2"/>
      <c r="D20" s="2"/>
      <c r="E20" s="2"/>
      <c r="F20" s="2"/>
      <c r="G20" s="2"/>
      <c r="H20" s="2"/>
      <c r="I20" s="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row>
    <row r="21" spans="1:49" x14ac:dyDescent="0.3">
      <c r="A21" s="2"/>
      <c r="B21" s="3"/>
      <c r="C21" s="2"/>
      <c r="D21" s="2"/>
      <c r="E21" s="4" t="str">
        <f>'Assumpties scen 1'!E206</f>
        <v>Drinkwater verbruik vlaktarief</v>
      </c>
      <c r="F21" s="4"/>
      <c r="G21" s="4" t="str">
        <f>'Assumpties scen 1'!G206</f>
        <v>EUR</v>
      </c>
      <c r="H21" s="4"/>
      <c r="I21" s="4"/>
      <c r="J21" s="33">
        <f>'Assumpties scen 1'!J206</f>
        <v>0</v>
      </c>
      <c r="K21" s="33">
        <f>'Assumpties scen 1'!K206</f>
        <v>0</v>
      </c>
      <c r="L21" s="33">
        <f>'Assumpties scen 1'!L206</f>
        <v>0</v>
      </c>
      <c r="M21" s="33">
        <f>'Assumpties scen 1'!M206</f>
        <v>0</v>
      </c>
      <c r="N21" s="33">
        <f>'Assumpties scen 1'!N206</f>
        <v>0</v>
      </c>
      <c r="O21" s="33">
        <f>'Assumpties scen 1'!O206</f>
        <v>0</v>
      </c>
      <c r="P21" s="33">
        <f>'Assumpties scen 1'!P206</f>
        <v>0</v>
      </c>
      <c r="Q21" s="33">
        <f>'Assumpties scen 1'!Q206</f>
        <v>0</v>
      </c>
      <c r="R21" s="33">
        <f>'Assumpties scen 1'!R206</f>
        <v>0</v>
      </c>
      <c r="S21" s="33">
        <f>'Assumpties scen 1'!S206</f>
        <v>0</v>
      </c>
      <c r="T21" s="33">
        <f>'Assumpties scen 1'!T206</f>
        <v>0</v>
      </c>
      <c r="U21" s="33">
        <f>'Assumpties scen 1'!U206</f>
        <v>0</v>
      </c>
      <c r="V21" s="33">
        <f>'Assumpties scen 1'!V206</f>
        <v>0</v>
      </c>
      <c r="W21" s="33">
        <f>'Assumpties scen 1'!W206</f>
        <v>0</v>
      </c>
      <c r="X21" s="33">
        <f>'Assumpties scen 1'!X206</f>
        <v>0</v>
      </c>
      <c r="Y21" s="33">
        <f>'Assumpties scen 1'!Y206</f>
        <v>0</v>
      </c>
      <c r="Z21" s="33">
        <f>'Assumpties scen 1'!Z206</f>
        <v>0</v>
      </c>
      <c r="AA21" s="33">
        <f>'Assumpties scen 1'!AA206</f>
        <v>0</v>
      </c>
      <c r="AB21" s="33">
        <f>'Assumpties scen 1'!AB206</f>
        <v>0</v>
      </c>
      <c r="AC21" s="33">
        <f>'Assumpties scen 1'!AC206</f>
        <v>0</v>
      </c>
      <c r="AD21" s="33">
        <f>'Assumpties scen 1'!AD206</f>
        <v>0</v>
      </c>
      <c r="AE21" s="33">
        <f>'Assumpties scen 1'!AE206</f>
        <v>0</v>
      </c>
      <c r="AF21" s="33">
        <f>'Assumpties scen 1'!AF206</f>
        <v>0</v>
      </c>
      <c r="AG21" s="33">
        <f>'Assumpties scen 1'!AG206</f>
        <v>0</v>
      </c>
      <c r="AH21" s="33">
        <f>'Assumpties scen 1'!AH206</f>
        <v>0</v>
      </c>
      <c r="AI21" s="33">
        <f>'Assumpties scen 1'!AI206</f>
        <v>0</v>
      </c>
      <c r="AJ21" s="33">
        <f>'Assumpties scen 1'!AJ206</f>
        <v>0</v>
      </c>
      <c r="AK21" s="33">
        <f>'Assumpties scen 1'!AK206</f>
        <v>0</v>
      </c>
      <c r="AL21" s="33">
        <f>'Assumpties scen 1'!AL206</f>
        <v>0</v>
      </c>
      <c r="AM21" s="33">
        <f>'Assumpties scen 1'!AM206</f>
        <v>0</v>
      </c>
      <c r="AN21" s="33">
        <f>'Assumpties scen 1'!AN206</f>
        <v>0</v>
      </c>
      <c r="AO21" s="33">
        <f>'Assumpties scen 1'!AO206</f>
        <v>0</v>
      </c>
      <c r="AP21" s="33">
        <f>'Assumpties scen 1'!AP206</f>
        <v>0</v>
      </c>
      <c r="AQ21" s="33">
        <f>'Assumpties scen 1'!AQ206</f>
        <v>0</v>
      </c>
      <c r="AR21" s="33">
        <f>'Assumpties scen 1'!AR206</f>
        <v>0</v>
      </c>
      <c r="AS21" s="33">
        <f>'Assumpties scen 1'!AS206</f>
        <v>0</v>
      </c>
      <c r="AT21" s="33">
        <f>'Assumpties scen 1'!AT206</f>
        <v>0</v>
      </c>
      <c r="AU21" s="33">
        <f>'Assumpties scen 1'!AU206</f>
        <v>0</v>
      </c>
      <c r="AV21" s="33">
        <f>'Assumpties scen 1'!AV206</f>
        <v>0</v>
      </c>
      <c r="AW21" s="33">
        <f>'Assumpties scen 1'!AW206</f>
        <v>0</v>
      </c>
    </row>
    <row r="22" spans="1:49" x14ac:dyDescent="0.3">
      <c r="A22" s="2"/>
      <c r="B22" s="3"/>
      <c r="C22" s="2"/>
      <c r="D22" s="2"/>
      <c r="E22" s="4" t="str">
        <f>'Assumpties scen 1'!E207</f>
        <v>Gemeentelijke saneringsbijdrage vlaktarief</v>
      </c>
      <c r="F22" s="4"/>
      <c r="G22" s="4" t="str">
        <f>'Assumpties scen 1'!G207</f>
        <v>EUR</v>
      </c>
      <c r="H22" s="4"/>
      <c r="I22" s="4"/>
      <c r="J22" s="33">
        <f>'Assumpties scen 1'!J207</f>
        <v>0</v>
      </c>
      <c r="K22" s="33">
        <f>'Assumpties scen 1'!K207</f>
        <v>0</v>
      </c>
      <c r="L22" s="33">
        <f>'Assumpties scen 1'!L207</f>
        <v>0</v>
      </c>
      <c r="M22" s="33">
        <f>'Assumpties scen 1'!M207</f>
        <v>0</v>
      </c>
      <c r="N22" s="33">
        <f>'Assumpties scen 1'!N207</f>
        <v>0</v>
      </c>
      <c r="O22" s="33">
        <f>'Assumpties scen 1'!O207</f>
        <v>0</v>
      </c>
      <c r="P22" s="33">
        <f>'Assumpties scen 1'!P207</f>
        <v>0</v>
      </c>
      <c r="Q22" s="33">
        <f>'Assumpties scen 1'!Q207</f>
        <v>0</v>
      </c>
      <c r="R22" s="33">
        <f>'Assumpties scen 1'!R207</f>
        <v>0</v>
      </c>
      <c r="S22" s="33">
        <f>'Assumpties scen 1'!S207</f>
        <v>0</v>
      </c>
      <c r="T22" s="33">
        <f>'Assumpties scen 1'!T207</f>
        <v>0</v>
      </c>
      <c r="U22" s="33">
        <f>'Assumpties scen 1'!U207</f>
        <v>0</v>
      </c>
      <c r="V22" s="33">
        <f>'Assumpties scen 1'!V207</f>
        <v>0</v>
      </c>
      <c r="W22" s="33">
        <f>'Assumpties scen 1'!W207</f>
        <v>0</v>
      </c>
      <c r="X22" s="33">
        <f>'Assumpties scen 1'!X207</f>
        <v>0</v>
      </c>
      <c r="Y22" s="33">
        <f>'Assumpties scen 1'!Y207</f>
        <v>0</v>
      </c>
      <c r="Z22" s="33">
        <f>'Assumpties scen 1'!Z207</f>
        <v>0</v>
      </c>
      <c r="AA22" s="33">
        <f>'Assumpties scen 1'!AA207</f>
        <v>0</v>
      </c>
      <c r="AB22" s="33">
        <f>'Assumpties scen 1'!AB207</f>
        <v>0</v>
      </c>
      <c r="AC22" s="33">
        <f>'Assumpties scen 1'!AC207</f>
        <v>0</v>
      </c>
      <c r="AD22" s="33">
        <f>'Assumpties scen 1'!AD207</f>
        <v>0</v>
      </c>
      <c r="AE22" s="33">
        <f>'Assumpties scen 1'!AE207</f>
        <v>0</v>
      </c>
      <c r="AF22" s="33">
        <f>'Assumpties scen 1'!AF207</f>
        <v>0</v>
      </c>
      <c r="AG22" s="33">
        <f>'Assumpties scen 1'!AG207</f>
        <v>0</v>
      </c>
      <c r="AH22" s="33">
        <f>'Assumpties scen 1'!AH207</f>
        <v>0</v>
      </c>
      <c r="AI22" s="33">
        <f>'Assumpties scen 1'!AI207</f>
        <v>0</v>
      </c>
      <c r="AJ22" s="33">
        <f>'Assumpties scen 1'!AJ207</f>
        <v>0</v>
      </c>
      <c r="AK22" s="33">
        <f>'Assumpties scen 1'!AK207</f>
        <v>0</v>
      </c>
      <c r="AL22" s="33">
        <f>'Assumpties scen 1'!AL207</f>
        <v>0</v>
      </c>
      <c r="AM22" s="33">
        <f>'Assumpties scen 1'!AM207</f>
        <v>0</v>
      </c>
      <c r="AN22" s="33">
        <f>'Assumpties scen 1'!AN207</f>
        <v>0</v>
      </c>
      <c r="AO22" s="33">
        <f>'Assumpties scen 1'!AO207</f>
        <v>0</v>
      </c>
      <c r="AP22" s="33">
        <f>'Assumpties scen 1'!AP207</f>
        <v>0</v>
      </c>
      <c r="AQ22" s="33">
        <f>'Assumpties scen 1'!AQ207</f>
        <v>0</v>
      </c>
      <c r="AR22" s="33">
        <f>'Assumpties scen 1'!AR207</f>
        <v>0</v>
      </c>
      <c r="AS22" s="33">
        <f>'Assumpties scen 1'!AS207</f>
        <v>0</v>
      </c>
      <c r="AT22" s="33">
        <f>'Assumpties scen 1'!AT207</f>
        <v>0</v>
      </c>
      <c r="AU22" s="33">
        <f>'Assumpties scen 1'!AU207</f>
        <v>0</v>
      </c>
      <c r="AV22" s="33">
        <f>'Assumpties scen 1'!AV207</f>
        <v>0</v>
      </c>
      <c r="AW22" s="33">
        <f>'Assumpties scen 1'!AW207</f>
        <v>0</v>
      </c>
    </row>
    <row r="23" spans="1:49" x14ac:dyDescent="0.3">
      <c r="A23" s="2"/>
      <c r="B23" s="3"/>
      <c r="C23" s="2"/>
      <c r="D23" s="2"/>
      <c r="E23" s="4" t="str">
        <f>'Assumpties scen 1'!E208</f>
        <v>Bovengemeentelijke saneringsbijdrage basistarief</v>
      </c>
      <c r="F23" s="4"/>
      <c r="G23" s="4" t="str">
        <f>'Assumpties scen 1'!G208</f>
        <v>EUR</v>
      </c>
      <c r="H23" s="4"/>
      <c r="I23" s="4"/>
      <c r="J23" s="33">
        <f>'Assumpties scen 1'!J208</f>
        <v>0</v>
      </c>
      <c r="K23" s="33">
        <f>'Assumpties scen 1'!K208</f>
        <v>0</v>
      </c>
      <c r="L23" s="33">
        <f>'Assumpties scen 1'!L208</f>
        <v>0</v>
      </c>
      <c r="M23" s="33">
        <f>'Assumpties scen 1'!M208</f>
        <v>0</v>
      </c>
      <c r="N23" s="33">
        <f>'Assumpties scen 1'!N208</f>
        <v>0</v>
      </c>
      <c r="O23" s="33">
        <f>'Assumpties scen 1'!O208</f>
        <v>0</v>
      </c>
      <c r="P23" s="33">
        <f>'Assumpties scen 1'!P208</f>
        <v>0</v>
      </c>
      <c r="Q23" s="33">
        <f>'Assumpties scen 1'!Q208</f>
        <v>0</v>
      </c>
      <c r="R23" s="33">
        <f>'Assumpties scen 1'!R208</f>
        <v>0</v>
      </c>
      <c r="S23" s="33">
        <f>'Assumpties scen 1'!S208</f>
        <v>0</v>
      </c>
      <c r="T23" s="33">
        <f>'Assumpties scen 1'!T208</f>
        <v>0</v>
      </c>
      <c r="U23" s="33">
        <f>'Assumpties scen 1'!U208</f>
        <v>0</v>
      </c>
      <c r="V23" s="33">
        <f>'Assumpties scen 1'!V208</f>
        <v>0</v>
      </c>
      <c r="W23" s="33">
        <f>'Assumpties scen 1'!W208</f>
        <v>0</v>
      </c>
      <c r="X23" s="33">
        <f>'Assumpties scen 1'!X208</f>
        <v>0</v>
      </c>
      <c r="Y23" s="33">
        <f>'Assumpties scen 1'!Y208</f>
        <v>0</v>
      </c>
      <c r="Z23" s="33">
        <f>'Assumpties scen 1'!Z208</f>
        <v>0</v>
      </c>
      <c r="AA23" s="33">
        <f>'Assumpties scen 1'!AA208</f>
        <v>0</v>
      </c>
      <c r="AB23" s="33">
        <f>'Assumpties scen 1'!AB208</f>
        <v>0</v>
      </c>
      <c r="AC23" s="33">
        <f>'Assumpties scen 1'!AC208</f>
        <v>0</v>
      </c>
      <c r="AD23" s="33">
        <f>'Assumpties scen 1'!AD208</f>
        <v>0</v>
      </c>
      <c r="AE23" s="33">
        <f>'Assumpties scen 1'!AE208</f>
        <v>0</v>
      </c>
      <c r="AF23" s="33">
        <f>'Assumpties scen 1'!AF208</f>
        <v>0</v>
      </c>
      <c r="AG23" s="33">
        <f>'Assumpties scen 1'!AG208</f>
        <v>0</v>
      </c>
      <c r="AH23" s="33">
        <f>'Assumpties scen 1'!AH208</f>
        <v>0</v>
      </c>
      <c r="AI23" s="33">
        <f>'Assumpties scen 1'!AI208</f>
        <v>0</v>
      </c>
      <c r="AJ23" s="33">
        <f>'Assumpties scen 1'!AJ208</f>
        <v>0</v>
      </c>
      <c r="AK23" s="33">
        <f>'Assumpties scen 1'!AK208</f>
        <v>0</v>
      </c>
      <c r="AL23" s="33">
        <f>'Assumpties scen 1'!AL208</f>
        <v>0</v>
      </c>
      <c r="AM23" s="33">
        <f>'Assumpties scen 1'!AM208</f>
        <v>0</v>
      </c>
      <c r="AN23" s="33">
        <f>'Assumpties scen 1'!AN208</f>
        <v>0</v>
      </c>
      <c r="AO23" s="33">
        <f>'Assumpties scen 1'!AO208</f>
        <v>0</v>
      </c>
      <c r="AP23" s="33">
        <f>'Assumpties scen 1'!AP208</f>
        <v>0</v>
      </c>
      <c r="AQ23" s="33">
        <f>'Assumpties scen 1'!AQ208</f>
        <v>0</v>
      </c>
      <c r="AR23" s="33">
        <f>'Assumpties scen 1'!AR208</f>
        <v>0</v>
      </c>
      <c r="AS23" s="33">
        <f>'Assumpties scen 1'!AS208</f>
        <v>0</v>
      </c>
      <c r="AT23" s="33">
        <f>'Assumpties scen 1'!AT208</f>
        <v>0</v>
      </c>
      <c r="AU23" s="33">
        <f>'Assumpties scen 1'!AU208</f>
        <v>0</v>
      </c>
      <c r="AV23" s="33">
        <f>'Assumpties scen 1'!AV208</f>
        <v>0</v>
      </c>
      <c r="AW23" s="33">
        <f>'Assumpties scen 1'!AW208</f>
        <v>0</v>
      </c>
    </row>
    <row r="24" spans="1:49" x14ac:dyDescent="0.3">
      <c r="A24" s="2"/>
      <c r="B24" s="3"/>
      <c r="C24" s="2"/>
      <c r="D24" s="2"/>
      <c r="E24" s="4" t="str">
        <f>'Assumpties scen 1'!E209</f>
        <v>…</v>
      </c>
      <c r="F24" s="4"/>
      <c r="G24" s="4" t="str">
        <f>'Assumpties scen 1'!G209</f>
        <v>EUR</v>
      </c>
      <c r="H24" s="4"/>
      <c r="I24" s="4"/>
      <c r="J24" s="33">
        <f>'Assumpties scen 1'!J209</f>
        <v>0</v>
      </c>
      <c r="K24" s="33">
        <f>'Assumpties scen 1'!K209</f>
        <v>0</v>
      </c>
      <c r="L24" s="33">
        <f>'Assumpties scen 1'!L209</f>
        <v>0</v>
      </c>
      <c r="M24" s="33">
        <f>'Assumpties scen 1'!M209</f>
        <v>0</v>
      </c>
      <c r="N24" s="33">
        <f>'Assumpties scen 1'!N209</f>
        <v>0</v>
      </c>
      <c r="O24" s="33">
        <f>'Assumpties scen 1'!O209</f>
        <v>0</v>
      </c>
      <c r="P24" s="33">
        <f>'Assumpties scen 1'!P209</f>
        <v>0</v>
      </c>
      <c r="Q24" s="33">
        <f>'Assumpties scen 1'!Q209</f>
        <v>0</v>
      </c>
      <c r="R24" s="33">
        <f>'Assumpties scen 1'!R209</f>
        <v>0</v>
      </c>
      <c r="S24" s="33">
        <f>'Assumpties scen 1'!S209</f>
        <v>0</v>
      </c>
      <c r="T24" s="33">
        <f>'Assumpties scen 1'!T209</f>
        <v>0</v>
      </c>
      <c r="U24" s="33">
        <f>'Assumpties scen 1'!U209</f>
        <v>0</v>
      </c>
      <c r="V24" s="33">
        <f>'Assumpties scen 1'!V209</f>
        <v>0</v>
      </c>
      <c r="W24" s="33">
        <f>'Assumpties scen 1'!W209</f>
        <v>0</v>
      </c>
      <c r="X24" s="33">
        <f>'Assumpties scen 1'!X209</f>
        <v>0</v>
      </c>
      <c r="Y24" s="33">
        <f>'Assumpties scen 1'!Y209</f>
        <v>0</v>
      </c>
      <c r="Z24" s="33">
        <f>'Assumpties scen 1'!Z209</f>
        <v>0</v>
      </c>
      <c r="AA24" s="33">
        <f>'Assumpties scen 1'!AA209</f>
        <v>0</v>
      </c>
      <c r="AB24" s="33">
        <f>'Assumpties scen 1'!AB209</f>
        <v>0</v>
      </c>
      <c r="AC24" s="33">
        <f>'Assumpties scen 1'!AC209</f>
        <v>0</v>
      </c>
      <c r="AD24" s="33">
        <f>'Assumpties scen 1'!AD209</f>
        <v>0</v>
      </c>
      <c r="AE24" s="33">
        <f>'Assumpties scen 1'!AE209</f>
        <v>0</v>
      </c>
      <c r="AF24" s="33">
        <f>'Assumpties scen 1'!AF209</f>
        <v>0</v>
      </c>
      <c r="AG24" s="33">
        <f>'Assumpties scen 1'!AG209</f>
        <v>0</v>
      </c>
      <c r="AH24" s="33">
        <f>'Assumpties scen 1'!AH209</f>
        <v>0</v>
      </c>
      <c r="AI24" s="33">
        <f>'Assumpties scen 1'!AI209</f>
        <v>0</v>
      </c>
      <c r="AJ24" s="33">
        <f>'Assumpties scen 1'!AJ209</f>
        <v>0</v>
      </c>
      <c r="AK24" s="33">
        <f>'Assumpties scen 1'!AK209</f>
        <v>0</v>
      </c>
      <c r="AL24" s="33">
        <f>'Assumpties scen 1'!AL209</f>
        <v>0</v>
      </c>
      <c r="AM24" s="33">
        <f>'Assumpties scen 1'!AM209</f>
        <v>0</v>
      </c>
      <c r="AN24" s="33">
        <f>'Assumpties scen 1'!AN209</f>
        <v>0</v>
      </c>
      <c r="AO24" s="33">
        <f>'Assumpties scen 1'!AO209</f>
        <v>0</v>
      </c>
      <c r="AP24" s="33">
        <f>'Assumpties scen 1'!AP209</f>
        <v>0</v>
      </c>
      <c r="AQ24" s="33">
        <f>'Assumpties scen 1'!AQ209</f>
        <v>0</v>
      </c>
      <c r="AR24" s="33">
        <f>'Assumpties scen 1'!AR209</f>
        <v>0</v>
      </c>
      <c r="AS24" s="33">
        <f>'Assumpties scen 1'!AS209</f>
        <v>0</v>
      </c>
      <c r="AT24" s="33">
        <f>'Assumpties scen 1'!AT209</f>
        <v>0</v>
      </c>
      <c r="AU24" s="33">
        <f>'Assumpties scen 1'!AU209</f>
        <v>0</v>
      </c>
      <c r="AV24" s="33">
        <f>'Assumpties scen 1'!AV209</f>
        <v>0</v>
      </c>
      <c r="AW24" s="33">
        <f>'Assumpties scen 1'!AW209</f>
        <v>0</v>
      </c>
    </row>
    <row r="25" spans="1:49" x14ac:dyDescent="0.3">
      <c r="A25" s="2"/>
      <c r="B25" s="2"/>
      <c r="C25" s="2"/>
      <c r="D25" s="2"/>
      <c r="E25" s="4" t="str">
        <f>'Assumpties scen 1'!E210</f>
        <v>…</v>
      </c>
      <c r="F25" s="4"/>
      <c r="G25" s="4" t="str">
        <f>'Assumpties scen 1'!G210</f>
        <v>EUR</v>
      </c>
      <c r="H25" s="4"/>
      <c r="I25" s="4"/>
      <c r="J25" s="33">
        <f>'Assumpties scen 1'!J210</f>
        <v>0</v>
      </c>
      <c r="K25" s="33">
        <f>'Assumpties scen 1'!K210</f>
        <v>0</v>
      </c>
      <c r="L25" s="33">
        <f>'Assumpties scen 1'!L210</f>
        <v>0</v>
      </c>
      <c r="M25" s="33">
        <f>'Assumpties scen 1'!M210</f>
        <v>0</v>
      </c>
      <c r="N25" s="33">
        <f>'Assumpties scen 1'!N210</f>
        <v>0</v>
      </c>
      <c r="O25" s="33">
        <f>'Assumpties scen 1'!O210</f>
        <v>0</v>
      </c>
      <c r="P25" s="33">
        <f>'Assumpties scen 1'!P210</f>
        <v>0</v>
      </c>
      <c r="Q25" s="33">
        <f>'Assumpties scen 1'!Q210</f>
        <v>0</v>
      </c>
      <c r="R25" s="33">
        <f>'Assumpties scen 1'!R210</f>
        <v>0</v>
      </c>
      <c r="S25" s="33">
        <f>'Assumpties scen 1'!S210</f>
        <v>0</v>
      </c>
      <c r="T25" s="33">
        <f>'Assumpties scen 1'!T210</f>
        <v>0</v>
      </c>
      <c r="U25" s="33">
        <f>'Assumpties scen 1'!U210</f>
        <v>0</v>
      </c>
      <c r="V25" s="33">
        <f>'Assumpties scen 1'!V210</f>
        <v>0</v>
      </c>
      <c r="W25" s="33">
        <f>'Assumpties scen 1'!W210</f>
        <v>0</v>
      </c>
      <c r="X25" s="33">
        <f>'Assumpties scen 1'!X210</f>
        <v>0</v>
      </c>
      <c r="Y25" s="33">
        <f>'Assumpties scen 1'!Y210</f>
        <v>0</v>
      </c>
      <c r="Z25" s="33">
        <f>'Assumpties scen 1'!Z210</f>
        <v>0</v>
      </c>
      <c r="AA25" s="33">
        <f>'Assumpties scen 1'!AA210</f>
        <v>0</v>
      </c>
      <c r="AB25" s="33">
        <f>'Assumpties scen 1'!AB210</f>
        <v>0</v>
      </c>
      <c r="AC25" s="33">
        <f>'Assumpties scen 1'!AC210</f>
        <v>0</v>
      </c>
      <c r="AD25" s="33">
        <f>'Assumpties scen 1'!AD210</f>
        <v>0</v>
      </c>
      <c r="AE25" s="33">
        <f>'Assumpties scen 1'!AE210</f>
        <v>0</v>
      </c>
      <c r="AF25" s="33">
        <f>'Assumpties scen 1'!AF210</f>
        <v>0</v>
      </c>
      <c r="AG25" s="33">
        <f>'Assumpties scen 1'!AG210</f>
        <v>0</v>
      </c>
      <c r="AH25" s="33">
        <f>'Assumpties scen 1'!AH210</f>
        <v>0</v>
      </c>
      <c r="AI25" s="33">
        <f>'Assumpties scen 1'!AI210</f>
        <v>0</v>
      </c>
      <c r="AJ25" s="33">
        <f>'Assumpties scen 1'!AJ210</f>
        <v>0</v>
      </c>
      <c r="AK25" s="33">
        <f>'Assumpties scen 1'!AK210</f>
        <v>0</v>
      </c>
      <c r="AL25" s="33">
        <f>'Assumpties scen 1'!AL210</f>
        <v>0</v>
      </c>
      <c r="AM25" s="33">
        <f>'Assumpties scen 1'!AM210</f>
        <v>0</v>
      </c>
      <c r="AN25" s="33">
        <f>'Assumpties scen 1'!AN210</f>
        <v>0</v>
      </c>
      <c r="AO25" s="33">
        <f>'Assumpties scen 1'!AO210</f>
        <v>0</v>
      </c>
      <c r="AP25" s="33">
        <f>'Assumpties scen 1'!AP210</f>
        <v>0</v>
      </c>
      <c r="AQ25" s="33">
        <f>'Assumpties scen 1'!AQ210</f>
        <v>0</v>
      </c>
      <c r="AR25" s="33">
        <f>'Assumpties scen 1'!AR210</f>
        <v>0</v>
      </c>
      <c r="AS25" s="33">
        <f>'Assumpties scen 1'!AS210</f>
        <v>0</v>
      </c>
      <c r="AT25" s="33">
        <f>'Assumpties scen 1'!AT210</f>
        <v>0</v>
      </c>
      <c r="AU25" s="33">
        <f>'Assumpties scen 1'!AU210</f>
        <v>0</v>
      </c>
      <c r="AV25" s="33">
        <f>'Assumpties scen 1'!AV210</f>
        <v>0</v>
      </c>
      <c r="AW25" s="33">
        <f>'Assumpties scen 1'!AW210</f>
        <v>0</v>
      </c>
    </row>
    <row r="26" spans="1:49" s="88" customFormat="1" x14ac:dyDescent="0.3">
      <c r="A26" s="81"/>
      <c r="B26" s="81"/>
      <c r="C26" s="81"/>
      <c r="D26" s="81"/>
      <c r="E26" s="82" t="s">
        <v>169</v>
      </c>
      <c r="F26" s="82"/>
      <c r="G26" s="82" t="s">
        <v>28</v>
      </c>
      <c r="H26" s="82"/>
      <c r="I26" s="81"/>
      <c r="J26" s="82">
        <f t="shared" ref="J26:AW26" si="2">SUM(J21:J25)</f>
        <v>0</v>
      </c>
      <c r="K26" s="82">
        <f t="shared" si="2"/>
        <v>0</v>
      </c>
      <c r="L26" s="82">
        <f t="shared" si="2"/>
        <v>0</v>
      </c>
      <c r="M26" s="82">
        <f t="shared" si="2"/>
        <v>0</v>
      </c>
      <c r="N26" s="82">
        <f t="shared" si="2"/>
        <v>0</v>
      </c>
      <c r="O26" s="82">
        <f t="shared" si="2"/>
        <v>0</v>
      </c>
      <c r="P26" s="82">
        <f t="shared" si="2"/>
        <v>0</v>
      </c>
      <c r="Q26" s="82">
        <f t="shared" si="2"/>
        <v>0</v>
      </c>
      <c r="R26" s="82">
        <f t="shared" si="2"/>
        <v>0</v>
      </c>
      <c r="S26" s="82">
        <f t="shared" si="2"/>
        <v>0</v>
      </c>
      <c r="T26" s="82">
        <f t="shared" si="2"/>
        <v>0</v>
      </c>
      <c r="U26" s="82">
        <f t="shared" si="2"/>
        <v>0</v>
      </c>
      <c r="V26" s="82">
        <f t="shared" si="2"/>
        <v>0</v>
      </c>
      <c r="W26" s="82">
        <f t="shared" si="2"/>
        <v>0</v>
      </c>
      <c r="X26" s="82">
        <f t="shared" si="2"/>
        <v>0</v>
      </c>
      <c r="Y26" s="82">
        <f t="shared" si="2"/>
        <v>0</v>
      </c>
      <c r="Z26" s="82">
        <f t="shared" si="2"/>
        <v>0</v>
      </c>
      <c r="AA26" s="82">
        <f t="shared" si="2"/>
        <v>0</v>
      </c>
      <c r="AB26" s="82">
        <f t="shared" si="2"/>
        <v>0</v>
      </c>
      <c r="AC26" s="82">
        <f t="shared" si="2"/>
        <v>0</v>
      </c>
      <c r="AD26" s="82">
        <f t="shared" si="2"/>
        <v>0</v>
      </c>
      <c r="AE26" s="82">
        <f t="shared" si="2"/>
        <v>0</v>
      </c>
      <c r="AF26" s="82">
        <f t="shared" si="2"/>
        <v>0</v>
      </c>
      <c r="AG26" s="82">
        <f t="shared" si="2"/>
        <v>0</v>
      </c>
      <c r="AH26" s="82">
        <f t="shared" si="2"/>
        <v>0</v>
      </c>
      <c r="AI26" s="82">
        <f t="shared" si="2"/>
        <v>0</v>
      </c>
      <c r="AJ26" s="82">
        <f t="shared" si="2"/>
        <v>0</v>
      </c>
      <c r="AK26" s="82">
        <f t="shared" si="2"/>
        <v>0</v>
      </c>
      <c r="AL26" s="82">
        <f t="shared" si="2"/>
        <v>0</v>
      </c>
      <c r="AM26" s="82">
        <f t="shared" si="2"/>
        <v>0</v>
      </c>
      <c r="AN26" s="82">
        <f t="shared" si="2"/>
        <v>0</v>
      </c>
      <c r="AO26" s="82">
        <f t="shared" si="2"/>
        <v>0</v>
      </c>
      <c r="AP26" s="82">
        <f t="shared" si="2"/>
        <v>0</v>
      </c>
      <c r="AQ26" s="82">
        <f t="shared" si="2"/>
        <v>0</v>
      </c>
      <c r="AR26" s="82">
        <f t="shared" si="2"/>
        <v>0</v>
      </c>
      <c r="AS26" s="82">
        <f t="shared" si="2"/>
        <v>0</v>
      </c>
      <c r="AT26" s="82">
        <f t="shared" si="2"/>
        <v>0</v>
      </c>
      <c r="AU26" s="82">
        <f t="shared" si="2"/>
        <v>0</v>
      </c>
      <c r="AV26" s="82">
        <f t="shared" si="2"/>
        <v>0</v>
      </c>
      <c r="AW26" s="82">
        <f t="shared" si="2"/>
        <v>0</v>
      </c>
    </row>
    <row r="27" spans="1:49" x14ac:dyDescent="0.3">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row>
    <row r="28" spans="1:49" x14ac:dyDescent="0.3">
      <c r="A28" s="2"/>
      <c r="B28" s="3" t="str">
        <f>'Assumpties scen 1'!B212</f>
        <v>Kosten waterverlies</v>
      </c>
      <c r="C28" s="2"/>
      <c r="D28" s="2"/>
      <c r="E28" s="2"/>
      <c r="F28" s="2"/>
      <c r="G28" s="2"/>
      <c r="H28" s="2"/>
      <c r="I28" s="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row>
    <row r="29" spans="1:49" x14ac:dyDescent="0.3">
      <c r="A29" s="2"/>
      <c r="B29" s="3"/>
      <c r="C29" s="2"/>
      <c r="D29" s="2"/>
      <c r="E29" s="4" t="str">
        <f>'Assumpties scen 1'!E214</f>
        <v>Waterverlies bij verbruiker</v>
      </c>
      <c r="F29" s="4"/>
      <c r="G29" s="4" t="str">
        <f>'Assumpties scen 1'!G214</f>
        <v>EUR</v>
      </c>
      <c r="H29" s="4"/>
      <c r="I29" s="4"/>
      <c r="J29" s="33">
        <f>'Assumpties scen 1'!J214</f>
        <v>0</v>
      </c>
      <c r="K29" s="33">
        <f>'Assumpties scen 1'!K214</f>
        <v>0</v>
      </c>
      <c r="L29" s="33">
        <f>'Assumpties scen 1'!L214</f>
        <v>0</v>
      </c>
      <c r="M29" s="33">
        <f>'Assumpties scen 1'!M214</f>
        <v>0</v>
      </c>
      <c r="N29" s="33">
        <f>'Assumpties scen 1'!N214</f>
        <v>0</v>
      </c>
      <c r="O29" s="33">
        <f>'Assumpties scen 1'!O214</f>
        <v>0</v>
      </c>
      <c r="P29" s="33">
        <f>'Assumpties scen 1'!P214</f>
        <v>0</v>
      </c>
      <c r="Q29" s="33">
        <f>'Assumpties scen 1'!Q214</f>
        <v>0</v>
      </c>
      <c r="R29" s="33">
        <f>'Assumpties scen 1'!R214</f>
        <v>0</v>
      </c>
      <c r="S29" s="33">
        <f>'Assumpties scen 1'!S214</f>
        <v>0</v>
      </c>
      <c r="T29" s="33">
        <f>'Assumpties scen 1'!T214</f>
        <v>0</v>
      </c>
      <c r="U29" s="33">
        <f>'Assumpties scen 1'!U214</f>
        <v>0</v>
      </c>
      <c r="V29" s="33">
        <f>'Assumpties scen 1'!V214</f>
        <v>0</v>
      </c>
      <c r="W29" s="33">
        <f>'Assumpties scen 1'!W214</f>
        <v>0</v>
      </c>
      <c r="X29" s="33">
        <f>'Assumpties scen 1'!X214</f>
        <v>0</v>
      </c>
      <c r="Y29" s="33">
        <f>'Assumpties scen 1'!Y214</f>
        <v>0</v>
      </c>
      <c r="Z29" s="33">
        <f>'Assumpties scen 1'!Z214</f>
        <v>0</v>
      </c>
      <c r="AA29" s="33">
        <f>'Assumpties scen 1'!AA214</f>
        <v>0</v>
      </c>
      <c r="AB29" s="33">
        <f>'Assumpties scen 1'!AB214</f>
        <v>0</v>
      </c>
      <c r="AC29" s="33">
        <f>'Assumpties scen 1'!AC214</f>
        <v>0</v>
      </c>
      <c r="AD29" s="33">
        <f>'Assumpties scen 1'!AD214</f>
        <v>0</v>
      </c>
      <c r="AE29" s="33">
        <f>'Assumpties scen 1'!AE214</f>
        <v>0</v>
      </c>
      <c r="AF29" s="33">
        <f>'Assumpties scen 1'!AF214</f>
        <v>0</v>
      </c>
      <c r="AG29" s="33">
        <f>'Assumpties scen 1'!AG214</f>
        <v>0</v>
      </c>
      <c r="AH29" s="33">
        <f>'Assumpties scen 1'!AH214</f>
        <v>0</v>
      </c>
      <c r="AI29" s="33">
        <f>'Assumpties scen 1'!AI214</f>
        <v>0</v>
      </c>
      <c r="AJ29" s="33">
        <f>'Assumpties scen 1'!AJ214</f>
        <v>0</v>
      </c>
      <c r="AK29" s="33">
        <f>'Assumpties scen 1'!AK214</f>
        <v>0</v>
      </c>
      <c r="AL29" s="33">
        <f>'Assumpties scen 1'!AL214</f>
        <v>0</v>
      </c>
      <c r="AM29" s="33">
        <f>'Assumpties scen 1'!AM214</f>
        <v>0</v>
      </c>
      <c r="AN29" s="33">
        <f>'Assumpties scen 1'!AN214</f>
        <v>0</v>
      </c>
      <c r="AO29" s="33">
        <f>'Assumpties scen 1'!AO214</f>
        <v>0</v>
      </c>
      <c r="AP29" s="33">
        <f>'Assumpties scen 1'!AP214</f>
        <v>0</v>
      </c>
      <c r="AQ29" s="33">
        <f>'Assumpties scen 1'!AQ214</f>
        <v>0</v>
      </c>
      <c r="AR29" s="33">
        <f>'Assumpties scen 1'!AR214</f>
        <v>0</v>
      </c>
      <c r="AS29" s="33">
        <f>'Assumpties scen 1'!AS214</f>
        <v>0</v>
      </c>
      <c r="AT29" s="33">
        <f>'Assumpties scen 1'!AT214</f>
        <v>0</v>
      </c>
      <c r="AU29" s="33">
        <f>'Assumpties scen 1'!AU214</f>
        <v>0</v>
      </c>
      <c r="AV29" s="33">
        <f>'Assumpties scen 1'!AV214</f>
        <v>0</v>
      </c>
      <c r="AW29" s="33">
        <f>'Assumpties scen 1'!AW214</f>
        <v>0</v>
      </c>
    </row>
    <row r="30" spans="1:49" x14ac:dyDescent="0.3">
      <c r="A30" s="2"/>
      <c r="B30" s="3"/>
      <c r="C30" s="2"/>
      <c r="D30" s="2"/>
      <c r="E30" s="4" t="str">
        <f>'Assumpties scen 1'!E215</f>
        <v>…</v>
      </c>
      <c r="F30" s="4"/>
      <c r="G30" s="4" t="str">
        <f>'Assumpties scen 1'!G215</f>
        <v>EUR</v>
      </c>
      <c r="H30" s="4"/>
      <c r="I30" s="4"/>
      <c r="J30" s="33">
        <f>'Assumpties scen 1'!J215</f>
        <v>0</v>
      </c>
      <c r="K30" s="33">
        <f>'Assumpties scen 1'!K215</f>
        <v>0</v>
      </c>
      <c r="L30" s="33">
        <f>'Assumpties scen 1'!L215</f>
        <v>0</v>
      </c>
      <c r="M30" s="33">
        <f>'Assumpties scen 1'!M215</f>
        <v>0</v>
      </c>
      <c r="N30" s="33">
        <f>'Assumpties scen 1'!N215</f>
        <v>0</v>
      </c>
      <c r="O30" s="33">
        <f>'Assumpties scen 1'!O215</f>
        <v>0</v>
      </c>
      <c r="P30" s="33">
        <f>'Assumpties scen 1'!P215</f>
        <v>0</v>
      </c>
      <c r="Q30" s="33">
        <f>'Assumpties scen 1'!Q215</f>
        <v>0</v>
      </c>
      <c r="R30" s="33">
        <f>'Assumpties scen 1'!R215</f>
        <v>0</v>
      </c>
      <c r="S30" s="33">
        <f>'Assumpties scen 1'!S215</f>
        <v>0</v>
      </c>
      <c r="T30" s="33">
        <f>'Assumpties scen 1'!T215</f>
        <v>0</v>
      </c>
      <c r="U30" s="33">
        <f>'Assumpties scen 1'!U215</f>
        <v>0</v>
      </c>
      <c r="V30" s="33">
        <f>'Assumpties scen 1'!V215</f>
        <v>0</v>
      </c>
      <c r="W30" s="33">
        <f>'Assumpties scen 1'!W215</f>
        <v>0</v>
      </c>
      <c r="X30" s="33">
        <f>'Assumpties scen 1'!X215</f>
        <v>0</v>
      </c>
      <c r="Y30" s="33">
        <f>'Assumpties scen 1'!Y215</f>
        <v>0</v>
      </c>
      <c r="Z30" s="33">
        <f>'Assumpties scen 1'!Z215</f>
        <v>0</v>
      </c>
      <c r="AA30" s="33">
        <f>'Assumpties scen 1'!AA215</f>
        <v>0</v>
      </c>
      <c r="AB30" s="33">
        <f>'Assumpties scen 1'!AB215</f>
        <v>0</v>
      </c>
      <c r="AC30" s="33">
        <f>'Assumpties scen 1'!AC215</f>
        <v>0</v>
      </c>
      <c r="AD30" s="33">
        <f>'Assumpties scen 1'!AD215</f>
        <v>0</v>
      </c>
      <c r="AE30" s="33">
        <f>'Assumpties scen 1'!AE215</f>
        <v>0</v>
      </c>
      <c r="AF30" s="33">
        <f>'Assumpties scen 1'!AF215</f>
        <v>0</v>
      </c>
      <c r="AG30" s="33">
        <f>'Assumpties scen 1'!AG215</f>
        <v>0</v>
      </c>
      <c r="AH30" s="33">
        <f>'Assumpties scen 1'!AH215</f>
        <v>0</v>
      </c>
      <c r="AI30" s="33">
        <f>'Assumpties scen 1'!AI215</f>
        <v>0</v>
      </c>
      <c r="AJ30" s="33">
        <f>'Assumpties scen 1'!AJ215</f>
        <v>0</v>
      </c>
      <c r="AK30" s="33">
        <f>'Assumpties scen 1'!AK215</f>
        <v>0</v>
      </c>
      <c r="AL30" s="33">
        <f>'Assumpties scen 1'!AL215</f>
        <v>0</v>
      </c>
      <c r="AM30" s="33">
        <f>'Assumpties scen 1'!AM215</f>
        <v>0</v>
      </c>
      <c r="AN30" s="33">
        <f>'Assumpties scen 1'!AN215</f>
        <v>0</v>
      </c>
      <c r="AO30" s="33">
        <f>'Assumpties scen 1'!AO215</f>
        <v>0</v>
      </c>
      <c r="AP30" s="33">
        <f>'Assumpties scen 1'!AP215</f>
        <v>0</v>
      </c>
      <c r="AQ30" s="33">
        <f>'Assumpties scen 1'!AQ215</f>
        <v>0</v>
      </c>
      <c r="AR30" s="33">
        <f>'Assumpties scen 1'!AR215</f>
        <v>0</v>
      </c>
      <c r="AS30" s="33">
        <f>'Assumpties scen 1'!AS215</f>
        <v>0</v>
      </c>
      <c r="AT30" s="33">
        <f>'Assumpties scen 1'!AT215</f>
        <v>0</v>
      </c>
      <c r="AU30" s="33">
        <f>'Assumpties scen 1'!AU215</f>
        <v>0</v>
      </c>
      <c r="AV30" s="33">
        <f>'Assumpties scen 1'!AV215</f>
        <v>0</v>
      </c>
      <c r="AW30" s="33">
        <f>'Assumpties scen 1'!AW215</f>
        <v>0</v>
      </c>
    </row>
    <row r="31" spans="1:49" x14ac:dyDescent="0.3">
      <c r="A31" s="2"/>
      <c r="B31" s="2"/>
      <c r="C31" s="2"/>
      <c r="D31" s="2"/>
      <c r="E31" s="4" t="str">
        <f>'Assumpties scen 1'!E216</f>
        <v>…</v>
      </c>
      <c r="F31" s="4"/>
      <c r="G31" s="4" t="str">
        <f>'Assumpties scen 1'!G216</f>
        <v>EUR</v>
      </c>
      <c r="H31" s="4"/>
      <c r="I31" s="4"/>
      <c r="J31" s="33">
        <f>'Assumpties scen 1'!J216</f>
        <v>0</v>
      </c>
      <c r="K31" s="33">
        <f>'Assumpties scen 1'!K216</f>
        <v>0</v>
      </c>
      <c r="L31" s="33">
        <f>'Assumpties scen 1'!L216</f>
        <v>0</v>
      </c>
      <c r="M31" s="33">
        <f>'Assumpties scen 1'!M216</f>
        <v>0</v>
      </c>
      <c r="N31" s="33">
        <f>'Assumpties scen 1'!N216</f>
        <v>0</v>
      </c>
      <c r="O31" s="33">
        <f>'Assumpties scen 1'!O216</f>
        <v>0</v>
      </c>
      <c r="P31" s="33">
        <f>'Assumpties scen 1'!P216</f>
        <v>0</v>
      </c>
      <c r="Q31" s="33">
        <f>'Assumpties scen 1'!Q216</f>
        <v>0</v>
      </c>
      <c r="R31" s="33">
        <f>'Assumpties scen 1'!R216</f>
        <v>0</v>
      </c>
      <c r="S31" s="33">
        <f>'Assumpties scen 1'!S216</f>
        <v>0</v>
      </c>
      <c r="T31" s="33">
        <f>'Assumpties scen 1'!T216</f>
        <v>0</v>
      </c>
      <c r="U31" s="33">
        <f>'Assumpties scen 1'!U216</f>
        <v>0</v>
      </c>
      <c r="V31" s="33">
        <f>'Assumpties scen 1'!V216</f>
        <v>0</v>
      </c>
      <c r="W31" s="33">
        <f>'Assumpties scen 1'!W216</f>
        <v>0</v>
      </c>
      <c r="X31" s="33">
        <f>'Assumpties scen 1'!X216</f>
        <v>0</v>
      </c>
      <c r="Y31" s="33">
        <f>'Assumpties scen 1'!Y216</f>
        <v>0</v>
      </c>
      <c r="Z31" s="33">
        <f>'Assumpties scen 1'!Z216</f>
        <v>0</v>
      </c>
      <c r="AA31" s="33">
        <f>'Assumpties scen 1'!AA216</f>
        <v>0</v>
      </c>
      <c r="AB31" s="33">
        <f>'Assumpties scen 1'!AB216</f>
        <v>0</v>
      </c>
      <c r="AC31" s="33">
        <f>'Assumpties scen 1'!AC216</f>
        <v>0</v>
      </c>
      <c r="AD31" s="33">
        <f>'Assumpties scen 1'!AD216</f>
        <v>0</v>
      </c>
      <c r="AE31" s="33">
        <f>'Assumpties scen 1'!AE216</f>
        <v>0</v>
      </c>
      <c r="AF31" s="33">
        <f>'Assumpties scen 1'!AF216</f>
        <v>0</v>
      </c>
      <c r="AG31" s="33">
        <f>'Assumpties scen 1'!AG216</f>
        <v>0</v>
      </c>
      <c r="AH31" s="33">
        <f>'Assumpties scen 1'!AH216</f>
        <v>0</v>
      </c>
      <c r="AI31" s="33">
        <f>'Assumpties scen 1'!AI216</f>
        <v>0</v>
      </c>
      <c r="AJ31" s="33">
        <f>'Assumpties scen 1'!AJ216</f>
        <v>0</v>
      </c>
      <c r="AK31" s="33">
        <f>'Assumpties scen 1'!AK216</f>
        <v>0</v>
      </c>
      <c r="AL31" s="33">
        <f>'Assumpties scen 1'!AL216</f>
        <v>0</v>
      </c>
      <c r="AM31" s="33">
        <f>'Assumpties scen 1'!AM216</f>
        <v>0</v>
      </c>
      <c r="AN31" s="33">
        <f>'Assumpties scen 1'!AN216</f>
        <v>0</v>
      </c>
      <c r="AO31" s="33">
        <f>'Assumpties scen 1'!AO216</f>
        <v>0</v>
      </c>
      <c r="AP31" s="33">
        <f>'Assumpties scen 1'!AP216</f>
        <v>0</v>
      </c>
      <c r="AQ31" s="33">
        <f>'Assumpties scen 1'!AQ216</f>
        <v>0</v>
      </c>
      <c r="AR31" s="33">
        <f>'Assumpties scen 1'!AR216</f>
        <v>0</v>
      </c>
      <c r="AS31" s="33">
        <f>'Assumpties scen 1'!AS216</f>
        <v>0</v>
      </c>
      <c r="AT31" s="33">
        <f>'Assumpties scen 1'!AT216</f>
        <v>0</v>
      </c>
      <c r="AU31" s="33">
        <f>'Assumpties scen 1'!AU216</f>
        <v>0</v>
      </c>
      <c r="AV31" s="33">
        <f>'Assumpties scen 1'!AV216</f>
        <v>0</v>
      </c>
      <c r="AW31" s="33">
        <f>'Assumpties scen 1'!AW216</f>
        <v>0</v>
      </c>
    </row>
    <row r="32" spans="1:49" s="88" customFormat="1" x14ac:dyDescent="0.3">
      <c r="A32" s="81"/>
      <c r="B32" s="81"/>
      <c r="C32" s="81"/>
      <c r="D32" s="81"/>
      <c r="E32" s="82" t="s">
        <v>109</v>
      </c>
      <c r="F32" s="82"/>
      <c r="G32" s="82" t="s">
        <v>28</v>
      </c>
      <c r="H32" s="82"/>
      <c r="I32" s="81"/>
      <c r="J32" s="82">
        <f>SUM(J29:J31)</f>
        <v>0</v>
      </c>
      <c r="K32" s="82">
        <f t="shared" ref="K32:AW32" si="3">SUM(K29:K31)</f>
        <v>0</v>
      </c>
      <c r="L32" s="82">
        <f t="shared" si="3"/>
        <v>0</v>
      </c>
      <c r="M32" s="82">
        <f t="shared" si="3"/>
        <v>0</v>
      </c>
      <c r="N32" s="82">
        <f t="shared" si="3"/>
        <v>0</v>
      </c>
      <c r="O32" s="82">
        <f t="shared" si="3"/>
        <v>0</v>
      </c>
      <c r="P32" s="82">
        <f t="shared" si="3"/>
        <v>0</v>
      </c>
      <c r="Q32" s="82">
        <f t="shared" si="3"/>
        <v>0</v>
      </c>
      <c r="R32" s="82">
        <f t="shared" si="3"/>
        <v>0</v>
      </c>
      <c r="S32" s="82">
        <f t="shared" si="3"/>
        <v>0</v>
      </c>
      <c r="T32" s="82">
        <f t="shared" si="3"/>
        <v>0</v>
      </c>
      <c r="U32" s="82">
        <f t="shared" si="3"/>
        <v>0</v>
      </c>
      <c r="V32" s="82">
        <f t="shared" si="3"/>
        <v>0</v>
      </c>
      <c r="W32" s="82">
        <f t="shared" si="3"/>
        <v>0</v>
      </c>
      <c r="X32" s="82">
        <f t="shared" si="3"/>
        <v>0</v>
      </c>
      <c r="Y32" s="82">
        <f t="shared" si="3"/>
        <v>0</v>
      </c>
      <c r="Z32" s="82">
        <f t="shared" si="3"/>
        <v>0</v>
      </c>
      <c r="AA32" s="82">
        <f t="shared" si="3"/>
        <v>0</v>
      </c>
      <c r="AB32" s="82">
        <f t="shared" si="3"/>
        <v>0</v>
      </c>
      <c r="AC32" s="82">
        <f t="shared" si="3"/>
        <v>0</v>
      </c>
      <c r="AD32" s="82">
        <f t="shared" si="3"/>
        <v>0</v>
      </c>
      <c r="AE32" s="82">
        <f t="shared" si="3"/>
        <v>0</v>
      </c>
      <c r="AF32" s="82">
        <f t="shared" si="3"/>
        <v>0</v>
      </c>
      <c r="AG32" s="82">
        <f t="shared" si="3"/>
        <v>0</v>
      </c>
      <c r="AH32" s="82">
        <f t="shared" si="3"/>
        <v>0</v>
      </c>
      <c r="AI32" s="82">
        <f t="shared" si="3"/>
        <v>0</v>
      </c>
      <c r="AJ32" s="82">
        <f t="shared" si="3"/>
        <v>0</v>
      </c>
      <c r="AK32" s="82">
        <f t="shared" si="3"/>
        <v>0</v>
      </c>
      <c r="AL32" s="82">
        <f t="shared" si="3"/>
        <v>0</v>
      </c>
      <c r="AM32" s="82">
        <f t="shared" si="3"/>
        <v>0</v>
      </c>
      <c r="AN32" s="82">
        <f t="shared" si="3"/>
        <v>0</v>
      </c>
      <c r="AO32" s="82">
        <f t="shared" si="3"/>
        <v>0</v>
      </c>
      <c r="AP32" s="82">
        <f t="shared" si="3"/>
        <v>0</v>
      </c>
      <c r="AQ32" s="82">
        <f t="shared" si="3"/>
        <v>0</v>
      </c>
      <c r="AR32" s="82">
        <f t="shared" si="3"/>
        <v>0</v>
      </c>
      <c r="AS32" s="82">
        <f t="shared" si="3"/>
        <v>0</v>
      </c>
      <c r="AT32" s="82">
        <f t="shared" si="3"/>
        <v>0</v>
      </c>
      <c r="AU32" s="82">
        <f t="shared" si="3"/>
        <v>0</v>
      </c>
      <c r="AV32" s="82">
        <f t="shared" si="3"/>
        <v>0</v>
      </c>
      <c r="AW32" s="82">
        <f t="shared" si="3"/>
        <v>0</v>
      </c>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B1:L46"/>
  <sheetViews>
    <sheetView showGridLines="0" showRowColHeaders="0" zoomScale="85" zoomScaleNormal="85" workbookViewId="0"/>
  </sheetViews>
  <sheetFormatPr defaultRowHeight="14.4" x14ac:dyDescent="0.3"/>
  <cols>
    <col min="1" max="4" width="1.44140625" customWidth="1"/>
    <col min="5" max="5" width="8.109375" bestFit="1" customWidth="1"/>
    <col min="6" max="6" width="58.77734375" bestFit="1" customWidth="1"/>
    <col min="11" max="11" width="28.109375" bestFit="1" customWidth="1"/>
  </cols>
  <sheetData>
    <row r="1" spans="2:12" s="13" customFormat="1" x14ac:dyDescent="0.3">
      <c r="B1" s="13" t="s">
        <v>179</v>
      </c>
    </row>
    <row r="2" spans="2:12" x14ac:dyDescent="0.3">
      <c r="E2" t="s">
        <v>176</v>
      </c>
      <c r="F2" s="116" t="s">
        <v>1</v>
      </c>
      <c r="H2" s="133" t="s">
        <v>178</v>
      </c>
      <c r="I2" s="133"/>
      <c r="J2" s="133"/>
      <c r="K2" s="133"/>
    </row>
    <row r="3" spans="2:12" x14ac:dyDescent="0.3">
      <c r="E3" s="95">
        <f>SUM('Assumpties scen 1'!J31:AW31)</f>
        <v>0</v>
      </c>
      <c r="F3" t="str">
        <f>'Assumpties scen 1'!E31</f>
        <v>Aankoop meetsystemen BK1</v>
      </c>
      <c r="H3" s="92">
        <v>1</v>
      </c>
      <c r="I3">
        <f>LARGE(Table1[totaal],H3)</f>
        <v>0</v>
      </c>
      <c r="J3">
        <f>MATCH(I3,Table1[totaal],)</f>
        <v>1</v>
      </c>
      <c r="K3" t="str">
        <f>INDEX(Table1[],J3,2)</f>
        <v>Aankoop meetsystemen BK1</v>
      </c>
      <c r="L3" t="str">
        <f>IF(I3&gt;0,K3,"")</f>
        <v/>
      </c>
    </row>
    <row r="4" spans="2:12" x14ac:dyDescent="0.3">
      <c r="E4" s="95">
        <f>SUM('Assumpties scen 1'!J32:AW32)</f>
        <v>0</v>
      </c>
      <c r="F4" t="str">
        <f>'Assumpties scen 1'!E32</f>
        <v>Aankoop meetsystemen HA1</v>
      </c>
      <c r="H4" s="92">
        <v>2</v>
      </c>
      <c r="I4">
        <f>LARGE(Table1[totaal],H4)</f>
        <v>0</v>
      </c>
      <c r="J4">
        <f>MATCH(I4,Table1[totaal],)</f>
        <v>1</v>
      </c>
      <c r="K4" t="str">
        <f>INDEX(Table1[],J4,2)</f>
        <v>Aankoop meetsystemen BK1</v>
      </c>
      <c r="L4" t="str">
        <f t="shared" ref="L4:L5" si="0">IF(I4&gt;0,K4,"")</f>
        <v/>
      </c>
    </row>
    <row r="5" spans="2:12" x14ac:dyDescent="0.3">
      <c r="E5" s="95">
        <f>SUM('Assumpties scen 1'!J33:AW33)</f>
        <v>0</v>
      </c>
      <c r="F5" t="str">
        <f>'Assumpties scen 1'!E33</f>
        <v>Aankoop meetsystemen NHA1</v>
      </c>
      <c r="H5" s="92">
        <v>3</v>
      </c>
      <c r="I5">
        <f>LARGE(Table1[totaal],H5)</f>
        <v>0</v>
      </c>
      <c r="J5">
        <f>MATCH(I5,Table1[totaal],)</f>
        <v>1</v>
      </c>
      <c r="K5" t="str">
        <f>INDEX(Table1[],J5,2)</f>
        <v>Aankoop meetsystemen BK1</v>
      </c>
      <c r="L5" t="str">
        <f t="shared" si="0"/>
        <v/>
      </c>
    </row>
    <row r="6" spans="2:12" x14ac:dyDescent="0.3">
      <c r="E6" s="95">
        <f>SUM('Assumpties scen 1'!J34:AW34)</f>
        <v>0</v>
      </c>
      <c r="F6" t="str">
        <f>'Assumpties scen 1'!E34</f>
        <v>Installatie meetsystemen</v>
      </c>
    </row>
    <row r="7" spans="2:12" x14ac:dyDescent="0.3">
      <c r="E7" s="95">
        <f>SUM('Assumpties scen 1'!J35:AW35)</f>
        <v>0</v>
      </c>
      <c r="F7" t="str">
        <f>'Assumpties scen 1'!E35</f>
        <v>Aankoop in-home displays</v>
      </c>
    </row>
    <row r="8" spans="2:12" x14ac:dyDescent="0.3">
      <c r="E8" s="95">
        <f>SUM('Assumpties scen 1'!J36:AW36)</f>
        <v>0</v>
      </c>
      <c r="F8" t="str">
        <f>'Assumpties scen 1'!E36</f>
        <v>Installatie in-home displays</v>
      </c>
    </row>
    <row r="9" spans="2:12" x14ac:dyDescent="0.3">
      <c r="E9" s="95">
        <f>SUM('Assumpties scen 1'!J37:AW37)</f>
        <v>0</v>
      </c>
      <c r="F9" t="str">
        <f>'Assumpties scen 1'!E37</f>
        <v>Aankoop datasysteem</v>
      </c>
    </row>
    <row r="10" spans="2:12" x14ac:dyDescent="0.3">
      <c r="E10" s="95">
        <f>SUM('Assumpties scen 1'!J38:AW38)</f>
        <v>0</v>
      </c>
      <c r="F10" t="str">
        <f>'Assumpties scen 1'!E38</f>
        <v>Installatie datasysteem</v>
      </c>
    </row>
    <row r="11" spans="2:12" x14ac:dyDescent="0.3">
      <c r="E11" s="95">
        <f>SUM('Assumpties scen 1'!J39:AW39)</f>
        <v>0</v>
      </c>
      <c r="F11" t="str">
        <f>'Assumpties scen 1'!E39</f>
        <v>Aankoop communicatiesysteem</v>
      </c>
    </row>
    <row r="12" spans="2:12" x14ac:dyDescent="0.3">
      <c r="E12" s="95">
        <f>SUM('Assumpties scen 1'!J40:AW40)</f>
        <v>0</v>
      </c>
      <c r="F12" t="str">
        <f>'Assumpties scen 1'!E40</f>
        <v>Installatie communicatiesysteem</v>
      </c>
    </row>
    <row r="13" spans="2:12" x14ac:dyDescent="0.3">
      <c r="E13" s="95">
        <f>SUM('Assumpties scen 1'!J41:AW41)</f>
        <v>0</v>
      </c>
      <c r="F13" t="str">
        <f>'Assumpties scen 1'!E41</f>
        <v>Vervangingen</v>
      </c>
    </row>
    <row r="14" spans="2:12" x14ac:dyDescent="0.3">
      <c r="E14" s="95">
        <f>SUM('Assumpties scen 1'!J42:AW42)</f>
        <v>0</v>
      </c>
      <c r="F14" t="str">
        <f>'Assumpties scen 1'!E42</f>
        <v>…</v>
      </c>
    </row>
    <row r="15" spans="2:12" x14ac:dyDescent="0.3">
      <c r="E15" s="95">
        <f>SUM('Assumpties scen 1'!J43:AW43)</f>
        <v>0</v>
      </c>
      <c r="F15" t="str">
        <f>'Assumpties scen 1'!E43</f>
        <v>…</v>
      </c>
    </row>
    <row r="16" spans="2:12" x14ac:dyDescent="0.3">
      <c r="E16" s="95">
        <f>SUM('Assumpties scen 1'!J44:AW44)</f>
        <v>0</v>
      </c>
      <c r="F16" t="str">
        <f>'Assumpties scen 1'!E44</f>
        <v>…</v>
      </c>
    </row>
    <row r="17" spans="5:12" x14ac:dyDescent="0.3">
      <c r="E17" s="95">
        <f>SUM('Assumpties scen 1'!J45:AW45)</f>
        <v>0</v>
      </c>
      <c r="F17" t="str">
        <f>'Assumpties scen 1'!E45</f>
        <v>…</v>
      </c>
    </row>
    <row r="18" spans="5:12" x14ac:dyDescent="0.3">
      <c r="E18" s="95">
        <f>SUM('Assumpties scen 1'!J46:AW46)</f>
        <v>0</v>
      </c>
      <c r="F18" t="str">
        <f>'Assumpties scen 1'!E46</f>
        <v>…</v>
      </c>
    </row>
    <row r="20" spans="5:12" x14ac:dyDescent="0.3">
      <c r="E20" t="s">
        <v>176</v>
      </c>
      <c r="F20" t="s">
        <v>33</v>
      </c>
      <c r="H20" s="133" t="s">
        <v>177</v>
      </c>
      <c r="I20" s="133"/>
      <c r="J20" s="133"/>
      <c r="K20" s="133"/>
    </row>
    <row r="21" spans="5:12" x14ac:dyDescent="0.3">
      <c r="E21">
        <f>SUM('Assumpties scen 1'!J49:AW49)</f>
        <v>0</v>
      </c>
      <c r="F21" t="str">
        <f>'Assumpties scen 1'!E49</f>
        <v>Onderhoud meetsystemen</v>
      </c>
      <c r="H21" s="92">
        <v>1</v>
      </c>
      <c r="I21">
        <f>LARGE(Table3[],H21)</f>
        <v>0</v>
      </c>
      <c r="J21">
        <f>MATCH(I21,Table3[totaal],)</f>
        <v>1</v>
      </c>
      <c r="K21" t="str">
        <f>INDEX(Table3[],J21,2)</f>
        <v>Onderhoud meetsystemen</v>
      </c>
      <c r="L21" t="str">
        <f>IF(I21&gt;0,K21,"")</f>
        <v/>
      </c>
    </row>
    <row r="22" spans="5:12" x14ac:dyDescent="0.3">
      <c r="E22">
        <f>SUM('Assumpties scen 1'!J50:AW50)</f>
        <v>0</v>
      </c>
      <c r="F22" t="str">
        <f>'Assumpties scen 1'!E50</f>
        <v>Onderhoud in-home displays</v>
      </c>
      <c r="H22" s="92">
        <v>2</v>
      </c>
      <c r="I22">
        <f>LARGE(Table3[],H22)</f>
        <v>0</v>
      </c>
      <c r="J22">
        <f>MATCH(I22,Table3[totaal],)</f>
        <v>1</v>
      </c>
      <c r="K22" t="str">
        <f>INDEX(Table3[],J22,2)</f>
        <v>Onderhoud meetsystemen</v>
      </c>
      <c r="L22" t="str">
        <f t="shared" ref="L22:L23" si="1">IF(I22&gt;0,K22,"")</f>
        <v/>
      </c>
    </row>
    <row r="23" spans="5:12" x14ac:dyDescent="0.3">
      <c r="E23">
        <f>SUM('Assumpties scen 1'!J51:AW51)</f>
        <v>0</v>
      </c>
      <c r="F23" t="str">
        <f>'Assumpties scen 1'!E51</f>
        <v>Onderhoud datasysteem</v>
      </c>
      <c r="H23" s="92">
        <v>3</v>
      </c>
      <c r="I23">
        <f>LARGE(Table3[],H23)</f>
        <v>0</v>
      </c>
      <c r="J23">
        <f>MATCH(I23,Table3[totaal],)</f>
        <v>1</v>
      </c>
      <c r="K23" t="str">
        <f>INDEX(Table3[],J23,2)</f>
        <v>Onderhoud meetsystemen</v>
      </c>
      <c r="L23" t="str">
        <f t="shared" si="1"/>
        <v/>
      </c>
    </row>
    <row r="24" spans="5:12" x14ac:dyDescent="0.3">
      <c r="E24">
        <f>SUM('Assumpties scen 1'!J52:AW52)</f>
        <v>0</v>
      </c>
      <c r="F24" t="str">
        <f>'Assumpties scen 1'!E52</f>
        <v>Onderhoud communicatiesysteem</v>
      </c>
    </row>
    <row r="25" spans="5:12" x14ac:dyDescent="0.3">
      <c r="E25">
        <f>SUM('Assumpties scen 1'!J53:AW53)</f>
        <v>0</v>
      </c>
      <c r="F25" t="str">
        <f>'Assumpties scen 1'!E53</f>
        <v>IT systemen</v>
      </c>
    </row>
    <row r="26" spans="5:12" x14ac:dyDescent="0.3">
      <c r="E26">
        <f>SUM('Assumpties scen 1'!J54:AW54)</f>
        <v>0</v>
      </c>
      <c r="F26" t="str">
        <f>'Assumpties scen 1'!E54</f>
        <v>Energieverbruik</v>
      </c>
    </row>
    <row r="27" spans="5:12" x14ac:dyDescent="0.3">
      <c r="E27">
        <f>SUM('Assumpties scen 1'!J55:AW55)</f>
        <v>0</v>
      </c>
      <c r="F27" t="str">
        <f>'Assumpties scen 1'!E55</f>
        <v>Netwerkbeheer/dataoverdracht/communicatie</v>
      </c>
    </row>
    <row r="28" spans="5:12" x14ac:dyDescent="0.3">
      <c r="E28">
        <f>SUM('Assumpties scen 1'!J56:AW56)</f>
        <v>0</v>
      </c>
      <c r="F28" t="str">
        <f>'Assumpties scen 1'!E56</f>
        <v>Recyclage kost meetsystemen</v>
      </c>
    </row>
    <row r="29" spans="5:12" x14ac:dyDescent="0.3">
      <c r="E29">
        <f>SUM('Assumpties scen 1'!J57:AW57)</f>
        <v>0</v>
      </c>
      <c r="F29" t="str">
        <f>'Assumpties scen 1'!E57</f>
        <v>…</v>
      </c>
    </row>
    <row r="30" spans="5:12" x14ac:dyDescent="0.3">
      <c r="E30">
        <f>SUM('Assumpties scen 1'!J58:AW58)</f>
        <v>0</v>
      </c>
      <c r="F30" t="str">
        <f>'Assumpties scen 1'!E58</f>
        <v>…</v>
      </c>
    </row>
    <row r="31" spans="5:12" x14ac:dyDescent="0.3">
      <c r="E31">
        <f>SUM('Assumpties scen 1'!J59:AW59)</f>
        <v>0</v>
      </c>
      <c r="F31" t="str">
        <f>'Assumpties scen 1'!E59</f>
        <v>…</v>
      </c>
    </row>
    <row r="32" spans="5:12" x14ac:dyDescent="0.3">
      <c r="E32">
        <f>SUM('Assumpties scen 1'!J60:AW60)</f>
        <v>0</v>
      </c>
      <c r="F32" t="str">
        <f>'Assumpties scen 1'!E60</f>
        <v>…</v>
      </c>
    </row>
    <row r="33" spans="5:6" x14ac:dyDescent="0.3">
      <c r="E33">
        <f>SUM('Assumpties scen 1'!J61:AW61)</f>
        <v>0</v>
      </c>
      <c r="F33">
        <f>'Assumpties scen 1'!E61</f>
        <v>0</v>
      </c>
    </row>
    <row r="34" spans="5:6" x14ac:dyDescent="0.3">
      <c r="E34">
        <f>SUM('Assumpties scen 1'!J62:AW62)</f>
        <v>0</v>
      </c>
      <c r="F34" t="str">
        <f>'Assumpties scen 1'!E62</f>
        <v>Kosten meteropnames (fysiek)</v>
      </c>
    </row>
    <row r="35" spans="5:6" x14ac:dyDescent="0.3">
      <c r="E35">
        <f>SUM('Assumpties scen 1'!J63:AW63)</f>
        <v>0</v>
      </c>
      <c r="F35" t="str">
        <f>'Assumpties scen 1'!E63</f>
        <v>Kosten meteruitlezing (digitaal)</v>
      </c>
    </row>
    <row r="36" spans="5:6" x14ac:dyDescent="0.3">
      <c r="E36">
        <f>SUM('Assumpties scen 1'!J64:AW64)</f>
        <v>0</v>
      </c>
      <c r="F36" t="str">
        <f>'Assumpties scen 1'!E64</f>
        <v>Klantendienst (algemeen, facturatie, meterstand, verhuis, defect, B2B)</v>
      </c>
    </row>
    <row r="37" spans="5:6" x14ac:dyDescent="0.3">
      <c r="E37">
        <f>SUM('Assumpties scen 1'!J65:AW65)</f>
        <v>0</v>
      </c>
      <c r="F37" t="str">
        <f>'Assumpties scen 1'!E65</f>
        <v>Facturatie en debiteurenbeheer</v>
      </c>
    </row>
    <row r="38" spans="5:6" x14ac:dyDescent="0.3">
      <c r="E38">
        <f>SUM('Assumpties scen 1'!J66:AW66)</f>
        <v>0</v>
      </c>
      <c r="F38" t="str">
        <f>'Assumpties scen 1'!E66</f>
        <v>Onderhoud assets</v>
      </c>
    </row>
    <row r="39" spans="5:6" x14ac:dyDescent="0.3">
      <c r="E39">
        <f>SUM('Assumpties scen 1'!J67:AW67)</f>
        <v>0</v>
      </c>
      <c r="F39" t="str">
        <f>'Assumpties scen 1'!E67</f>
        <v>Leidingbreuken en lekdetectie</v>
      </c>
    </row>
    <row r="40" spans="5:6" x14ac:dyDescent="0.3">
      <c r="E40">
        <f>SUM('Assumpties scen 1'!J68:AW68)</f>
        <v>0</v>
      </c>
      <c r="F40" t="str">
        <f>'Assumpties scen 1'!E68</f>
        <v>Fraude</v>
      </c>
    </row>
    <row r="41" spans="5:6" x14ac:dyDescent="0.3">
      <c r="E41">
        <f>SUM('Assumpties scen 1'!J69:AW69)</f>
        <v>0</v>
      </c>
      <c r="F41" t="str">
        <f>'Assumpties scen 1'!E69</f>
        <v>Vorstschade</v>
      </c>
    </row>
    <row r="42" spans="5:6" x14ac:dyDescent="0.3">
      <c r="E42">
        <f>SUM('Assumpties scen 1'!J70:AW70)</f>
        <v>0</v>
      </c>
      <c r="F42" t="str">
        <f>'Assumpties scen 1'!E70</f>
        <v>…</v>
      </c>
    </row>
    <row r="43" spans="5:6" x14ac:dyDescent="0.3">
      <c r="E43">
        <f>SUM('Assumpties scen 1'!J71:AW71)</f>
        <v>0</v>
      </c>
      <c r="F43" t="str">
        <f>'Assumpties scen 1'!E71</f>
        <v>…</v>
      </c>
    </row>
    <row r="44" spans="5:6" x14ac:dyDescent="0.3">
      <c r="E44">
        <f>SUM('Assumpties scen 1'!J72:AW72)</f>
        <v>0</v>
      </c>
      <c r="F44" t="str">
        <f>'Assumpties scen 1'!E72</f>
        <v>…</v>
      </c>
    </row>
    <row r="45" spans="5:6" x14ac:dyDescent="0.3">
      <c r="E45">
        <f>SUM('Assumpties scen 1'!J73:AW73)</f>
        <v>0</v>
      </c>
      <c r="F45" t="str">
        <f>'Assumpties scen 1'!E73</f>
        <v>…</v>
      </c>
    </row>
    <row r="46" spans="5:6" x14ac:dyDescent="0.3">
      <c r="E46">
        <f>SUM('Assumpties scen 1'!J76:AW83)</f>
        <v>0</v>
      </c>
      <c r="F46" t="str">
        <f>'Assumpties scen 1'!B75</f>
        <v>Uitrolkosten project meetsystemen</v>
      </c>
    </row>
  </sheetData>
  <mergeCells count="2">
    <mergeCell ref="H2:K2"/>
    <mergeCell ref="H20:K20"/>
  </mergeCells>
  <pageMargins left="0.7" right="0.7" top="0.75" bottom="0.75" header="0.3" footer="0.3"/>
  <pageSetup paperSize="9" orientation="portrait" horizontalDpi="1200" verticalDpi="1200"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9DAD"/>
  </sheetPr>
  <dimension ref="A1:BA237"/>
  <sheetViews>
    <sheetView showGridLines="0" showRowColHeaders="0" zoomScale="85" zoomScaleNormal="85" workbookViewId="0">
      <pane xSplit="8" ySplit="3" topLeftCell="I4" activePane="bottomRight" state="frozen"/>
      <selection pane="topRight"/>
      <selection pane="bottomLeft"/>
      <selection pane="bottomRight"/>
    </sheetView>
  </sheetViews>
  <sheetFormatPr defaultColWidth="0" defaultRowHeight="14.4" zeroHeight="1" outlineLevelRow="1" x14ac:dyDescent="0.3"/>
  <cols>
    <col min="1" max="1" width="2.77734375" style="1" customWidth="1"/>
    <col min="2" max="2" width="1.44140625" style="22" customWidth="1"/>
    <col min="3" max="3" width="1.44140625" style="23" customWidth="1"/>
    <col min="4" max="4" width="1.44140625" style="1" customWidth="1"/>
    <col min="5" max="5" width="24.5546875" style="1" customWidth="1"/>
    <col min="6" max="7" width="9.109375" style="1" customWidth="1"/>
    <col min="8" max="9" width="8.88671875" customWidth="1"/>
    <col min="10" max="49" width="12.109375" customWidth="1"/>
    <col min="50" max="53" width="0" hidden="1" customWidth="1"/>
    <col min="54" max="16384" width="8.88671875" hidden="1"/>
  </cols>
  <sheetData>
    <row r="1" spans="1:53" s="2" customFormat="1" x14ac:dyDescent="0.3">
      <c r="A1" s="1"/>
      <c r="B1" s="22"/>
      <c r="C1" s="23"/>
      <c r="D1" s="1"/>
      <c r="E1" s="1"/>
      <c r="F1" s="1"/>
      <c r="G1" s="1"/>
    </row>
    <row r="2" spans="1:53" s="2" customFormat="1" x14ac:dyDescent="0.3">
      <c r="A2" s="1"/>
      <c r="B2" s="22"/>
      <c r="C2" s="23"/>
      <c r="D2" s="1"/>
      <c r="E2" s="119"/>
      <c r="F2" s="1"/>
      <c r="G2" s="1"/>
    </row>
    <row r="3" spans="1:53" s="2" customFormat="1" x14ac:dyDescent="0.3">
      <c r="A3" s="1"/>
      <c r="B3" s="22"/>
      <c r="C3" s="23"/>
      <c r="D3" s="1"/>
      <c r="E3" s="1"/>
      <c r="F3" s="1"/>
      <c r="G3" s="1"/>
      <c r="J3" s="4">
        <f>Timing!J3</f>
        <v>43100</v>
      </c>
      <c r="K3" s="4">
        <f>Timing!K3</f>
        <v>43465</v>
      </c>
      <c r="L3" s="4">
        <f>Timing!L3</f>
        <v>43830</v>
      </c>
      <c r="M3" s="4">
        <f>Timing!M3</f>
        <v>44196</v>
      </c>
      <c r="N3" s="4">
        <f>Timing!N3</f>
        <v>44561</v>
      </c>
      <c r="O3" s="4">
        <f>Timing!O3</f>
        <v>44926</v>
      </c>
      <c r="P3" s="4">
        <f>Timing!P3</f>
        <v>45291</v>
      </c>
      <c r="Q3" s="4">
        <f>Timing!Q3</f>
        <v>45657</v>
      </c>
      <c r="R3" s="4">
        <f>Timing!R3</f>
        <v>46022</v>
      </c>
      <c r="S3" s="4">
        <f>Timing!S3</f>
        <v>46387</v>
      </c>
      <c r="T3" s="4">
        <f>Timing!T3</f>
        <v>46752</v>
      </c>
      <c r="U3" s="4">
        <f>Timing!U3</f>
        <v>47118</v>
      </c>
      <c r="V3" s="4">
        <f>Timing!V3</f>
        <v>47483</v>
      </c>
      <c r="W3" s="4">
        <f>Timing!W3</f>
        <v>47848</v>
      </c>
      <c r="X3" s="4">
        <f>Timing!X3</f>
        <v>48213</v>
      </c>
      <c r="Y3" s="4">
        <f>Timing!Y3</f>
        <v>48579</v>
      </c>
      <c r="Z3" s="4">
        <f>Timing!Z3</f>
        <v>48944</v>
      </c>
      <c r="AA3" s="4">
        <f>Timing!AA3</f>
        <v>49309</v>
      </c>
      <c r="AB3" s="4">
        <f>Timing!AB3</f>
        <v>49674</v>
      </c>
      <c r="AC3" s="4">
        <f>Timing!AC3</f>
        <v>50040</v>
      </c>
      <c r="AD3" s="4" t="str">
        <f>Timing!AD3</f>
        <v>---</v>
      </c>
      <c r="AE3" s="4" t="str">
        <f>Timing!AE3</f>
        <v>---</v>
      </c>
      <c r="AF3" s="4" t="str">
        <f>Timing!AF3</f>
        <v>---</v>
      </c>
      <c r="AG3" s="4" t="str">
        <f>Timing!AG3</f>
        <v>---</v>
      </c>
      <c r="AH3" s="4" t="str">
        <f>Timing!AH3</f>
        <v>---</v>
      </c>
      <c r="AI3" s="4" t="str">
        <f>Timing!AI3</f>
        <v>---</v>
      </c>
      <c r="AJ3" s="4" t="str">
        <f>Timing!AJ3</f>
        <v>---</v>
      </c>
      <c r="AK3" s="4" t="str">
        <f>Timing!AK3</f>
        <v>---</v>
      </c>
      <c r="AL3" s="4" t="str">
        <f>Timing!AL3</f>
        <v>---</v>
      </c>
      <c r="AM3" s="4" t="str">
        <f>Timing!AM3</f>
        <v>---</v>
      </c>
      <c r="AN3" s="4" t="str">
        <f>Timing!AN3</f>
        <v>---</v>
      </c>
      <c r="AO3" s="4" t="str">
        <f>Timing!AO3</f>
        <v>---</v>
      </c>
      <c r="AP3" s="4" t="str">
        <f>Timing!AP3</f>
        <v>---</v>
      </c>
      <c r="AQ3" s="4" t="str">
        <f>Timing!AQ3</f>
        <v>---</v>
      </c>
      <c r="AR3" s="4" t="str">
        <f>Timing!AR3</f>
        <v>---</v>
      </c>
      <c r="AS3" s="4" t="str">
        <f>Timing!AS3</f>
        <v>---</v>
      </c>
      <c r="AT3" s="4" t="str">
        <f>Timing!AT3</f>
        <v>---</v>
      </c>
      <c r="AU3" s="4" t="str">
        <f>Timing!AU3</f>
        <v>---</v>
      </c>
      <c r="AV3" s="4" t="str">
        <f>Timing!AV3</f>
        <v>---</v>
      </c>
      <c r="AW3" s="4" t="str">
        <f>Timing!AW3</f>
        <v>---</v>
      </c>
      <c r="AX3" s="4"/>
      <c r="AY3" s="4"/>
      <c r="AZ3" s="4"/>
      <c r="BA3" s="4"/>
    </row>
    <row r="4" spans="1:53" x14ac:dyDescent="0.3"/>
    <row r="5" spans="1:53" s="13" customFormat="1" x14ac:dyDescent="0.3">
      <c r="A5" s="13" t="str">
        <f>'Assumpties scen 0'!A28</f>
        <v>Watermaatschappij</v>
      </c>
    </row>
    <row r="6" spans="1:53" s="16" customFormat="1" x14ac:dyDescent="0.3">
      <c r="A6" s="132" t="s">
        <v>185</v>
      </c>
    </row>
    <row r="7" spans="1:53" x14ac:dyDescent="0.3">
      <c r="A7" s="132"/>
      <c r="B7" s="103" t="s">
        <v>63</v>
      </c>
      <c r="C7" s="104"/>
      <c r="D7" s="105"/>
      <c r="E7" s="105"/>
    </row>
    <row r="8" spans="1:53" x14ac:dyDescent="0.3">
      <c r="A8" s="132"/>
    </row>
    <row r="9" spans="1:53" x14ac:dyDescent="0.3">
      <c r="A9" s="132"/>
      <c r="E9" s="24" t="str">
        <f>'Calc scen 0 DWM'!E55</f>
        <v>Inkomsten watervoorziening BK1</v>
      </c>
      <c r="F9" s="24"/>
      <c r="G9" s="24" t="str">
        <f>'Calc scen 0 DWM'!G55</f>
        <v>EUR</v>
      </c>
      <c r="H9" s="53"/>
      <c r="I9" s="24"/>
      <c r="J9" s="24">
        <f>'Calc scen 0 DWM'!J55</f>
        <v>0</v>
      </c>
      <c r="K9" s="24">
        <f>'Calc scen 0 DWM'!K55</f>
        <v>0</v>
      </c>
      <c r="L9" s="24">
        <f>'Calc scen 0 DWM'!L55</f>
        <v>0</v>
      </c>
      <c r="M9" s="24">
        <f>'Calc scen 0 DWM'!M55</f>
        <v>0</v>
      </c>
      <c r="N9" s="24">
        <f>'Calc scen 0 DWM'!N55</f>
        <v>0</v>
      </c>
      <c r="O9" s="24">
        <f>'Calc scen 0 DWM'!O55</f>
        <v>0</v>
      </c>
      <c r="P9" s="24">
        <f>'Calc scen 0 DWM'!P55</f>
        <v>0</v>
      </c>
      <c r="Q9" s="24">
        <f>'Calc scen 0 DWM'!Q55</f>
        <v>0</v>
      </c>
      <c r="R9" s="24">
        <f>'Calc scen 0 DWM'!R55</f>
        <v>0</v>
      </c>
      <c r="S9" s="24">
        <f>'Calc scen 0 DWM'!S55</f>
        <v>0</v>
      </c>
      <c r="T9" s="24">
        <f>'Calc scen 0 DWM'!T55</f>
        <v>0</v>
      </c>
      <c r="U9" s="24">
        <f>'Calc scen 0 DWM'!U55</f>
        <v>0</v>
      </c>
      <c r="V9" s="24">
        <f>'Calc scen 0 DWM'!V55</f>
        <v>0</v>
      </c>
      <c r="W9" s="24">
        <f>'Calc scen 0 DWM'!W55</f>
        <v>0</v>
      </c>
      <c r="X9" s="24">
        <f>'Calc scen 0 DWM'!X55</f>
        <v>0</v>
      </c>
      <c r="Y9" s="24">
        <f>'Calc scen 0 DWM'!Y55</f>
        <v>0</v>
      </c>
      <c r="Z9" s="24">
        <f>'Calc scen 0 DWM'!Z55</f>
        <v>0</v>
      </c>
      <c r="AA9" s="24">
        <f>'Calc scen 0 DWM'!AA55</f>
        <v>0</v>
      </c>
      <c r="AB9" s="24">
        <f>'Calc scen 0 DWM'!AB55</f>
        <v>0</v>
      </c>
      <c r="AC9" s="24">
        <f>'Calc scen 0 DWM'!AC55</f>
        <v>0</v>
      </c>
      <c r="AD9" s="24">
        <f>'Calc scen 0 DWM'!AD55</f>
        <v>0</v>
      </c>
      <c r="AE9" s="24">
        <f>'Calc scen 0 DWM'!AE55</f>
        <v>0</v>
      </c>
      <c r="AF9" s="24">
        <f>'Calc scen 0 DWM'!AF55</f>
        <v>0</v>
      </c>
      <c r="AG9" s="24">
        <f>'Calc scen 0 DWM'!AG55</f>
        <v>0</v>
      </c>
      <c r="AH9" s="24">
        <f>'Calc scen 0 DWM'!AH55</f>
        <v>0</v>
      </c>
      <c r="AI9" s="24">
        <f>'Calc scen 0 DWM'!AI55</f>
        <v>0</v>
      </c>
      <c r="AJ9" s="24">
        <f>'Calc scen 0 DWM'!AJ55</f>
        <v>0</v>
      </c>
      <c r="AK9" s="24">
        <f>'Calc scen 0 DWM'!AK55</f>
        <v>0</v>
      </c>
      <c r="AL9" s="24">
        <f>'Calc scen 0 DWM'!AL55</f>
        <v>0</v>
      </c>
      <c r="AM9" s="24">
        <f>'Calc scen 0 DWM'!AM55</f>
        <v>0</v>
      </c>
      <c r="AN9" s="24">
        <f>'Calc scen 0 DWM'!AN55</f>
        <v>0</v>
      </c>
      <c r="AO9" s="24">
        <f>'Calc scen 0 DWM'!AO55</f>
        <v>0</v>
      </c>
      <c r="AP9" s="24">
        <f>'Calc scen 0 DWM'!AP55</f>
        <v>0</v>
      </c>
      <c r="AQ9" s="24">
        <f>'Calc scen 0 DWM'!AQ55</f>
        <v>0</v>
      </c>
      <c r="AR9" s="24">
        <f>'Calc scen 0 DWM'!AR55</f>
        <v>0</v>
      </c>
      <c r="AS9" s="24">
        <f>'Calc scen 0 DWM'!AS55</f>
        <v>0</v>
      </c>
      <c r="AT9" s="24">
        <f>'Calc scen 0 DWM'!AT55</f>
        <v>0</v>
      </c>
      <c r="AU9" s="24">
        <f>'Calc scen 0 DWM'!AU55</f>
        <v>0</v>
      </c>
      <c r="AV9" s="24">
        <f>'Calc scen 0 DWM'!AV55</f>
        <v>0</v>
      </c>
      <c r="AW9" s="24">
        <f>'Calc scen 0 DWM'!AW55</f>
        <v>0</v>
      </c>
    </row>
    <row r="10" spans="1:53" x14ac:dyDescent="0.3">
      <c r="A10" s="132"/>
      <c r="E10" s="24" t="str">
        <f>'Calc scen 0 DWM'!E56</f>
        <v>Inkomsten watervoorziening HA1</v>
      </c>
      <c r="F10" s="24"/>
      <c r="G10" s="24" t="str">
        <f>'Calc scen 0 DWM'!G56</f>
        <v>EUR</v>
      </c>
      <c r="H10" s="53"/>
      <c r="I10" s="24"/>
      <c r="J10" s="24">
        <f>'Calc scen 0 DWM'!J56</f>
        <v>0</v>
      </c>
      <c r="K10" s="24">
        <f>'Calc scen 0 DWM'!K56</f>
        <v>0</v>
      </c>
      <c r="L10" s="24">
        <f>'Calc scen 0 DWM'!L56</f>
        <v>0</v>
      </c>
      <c r="M10" s="24">
        <f>'Calc scen 0 DWM'!M56</f>
        <v>0</v>
      </c>
      <c r="N10" s="24">
        <f>'Calc scen 0 DWM'!N56</f>
        <v>0</v>
      </c>
      <c r="O10" s="24">
        <f>'Calc scen 0 DWM'!O56</f>
        <v>0</v>
      </c>
      <c r="P10" s="24">
        <f>'Calc scen 0 DWM'!P56</f>
        <v>0</v>
      </c>
      <c r="Q10" s="24">
        <f>'Calc scen 0 DWM'!Q56</f>
        <v>0</v>
      </c>
      <c r="R10" s="24">
        <f>'Calc scen 0 DWM'!R56</f>
        <v>0</v>
      </c>
      <c r="S10" s="24">
        <f>'Calc scen 0 DWM'!S56</f>
        <v>0</v>
      </c>
      <c r="T10" s="24">
        <f>'Calc scen 0 DWM'!T56</f>
        <v>0</v>
      </c>
      <c r="U10" s="24">
        <f>'Calc scen 0 DWM'!U56</f>
        <v>0</v>
      </c>
      <c r="V10" s="24">
        <f>'Calc scen 0 DWM'!V56</f>
        <v>0</v>
      </c>
      <c r="W10" s="24">
        <f>'Calc scen 0 DWM'!W56</f>
        <v>0</v>
      </c>
      <c r="X10" s="24">
        <f>'Calc scen 0 DWM'!X56</f>
        <v>0</v>
      </c>
      <c r="Y10" s="24">
        <f>'Calc scen 0 DWM'!Y56</f>
        <v>0</v>
      </c>
      <c r="Z10" s="24">
        <f>'Calc scen 0 DWM'!Z56</f>
        <v>0</v>
      </c>
      <c r="AA10" s="24">
        <f>'Calc scen 0 DWM'!AA56</f>
        <v>0</v>
      </c>
      <c r="AB10" s="24">
        <f>'Calc scen 0 DWM'!AB56</f>
        <v>0</v>
      </c>
      <c r="AC10" s="24">
        <f>'Calc scen 0 DWM'!AC56</f>
        <v>0</v>
      </c>
      <c r="AD10" s="24">
        <f>'Calc scen 0 DWM'!AD56</f>
        <v>0</v>
      </c>
      <c r="AE10" s="24">
        <f>'Calc scen 0 DWM'!AE56</f>
        <v>0</v>
      </c>
      <c r="AF10" s="24">
        <f>'Calc scen 0 DWM'!AF56</f>
        <v>0</v>
      </c>
      <c r="AG10" s="24">
        <f>'Calc scen 0 DWM'!AG56</f>
        <v>0</v>
      </c>
      <c r="AH10" s="24">
        <f>'Calc scen 0 DWM'!AH56</f>
        <v>0</v>
      </c>
      <c r="AI10" s="24">
        <f>'Calc scen 0 DWM'!AI56</f>
        <v>0</v>
      </c>
      <c r="AJ10" s="24">
        <f>'Calc scen 0 DWM'!AJ56</f>
        <v>0</v>
      </c>
      <c r="AK10" s="24">
        <f>'Calc scen 0 DWM'!AK56</f>
        <v>0</v>
      </c>
      <c r="AL10" s="24">
        <f>'Calc scen 0 DWM'!AL56</f>
        <v>0</v>
      </c>
      <c r="AM10" s="24">
        <f>'Calc scen 0 DWM'!AM56</f>
        <v>0</v>
      </c>
      <c r="AN10" s="24">
        <f>'Calc scen 0 DWM'!AN56</f>
        <v>0</v>
      </c>
      <c r="AO10" s="24">
        <f>'Calc scen 0 DWM'!AO56</f>
        <v>0</v>
      </c>
      <c r="AP10" s="24">
        <f>'Calc scen 0 DWM'!AP56</f>
        <v>0</v>
      </c>
      <c r="AQ10" s="24">
        <f>'Calc scen 0 DWM'!AQ56</f>
        <v>0</v>
      </c>
      <c r="AR10" s="24">
        <f>'Calc scen 0 DWM'!AR56</f>
        <v>0</v>
      </c>
      <c r="AS10" s="24">
        <f>'Calc scen 0 DWM'!AS56</f>
        <v>0</v>
      </c>
      <c r="AT10" s="24">
        <f>'Calc scen 0 DWM'!AT56</f>
        <v>0</v>
      </c>
      <c r="AU10" s="24">
        <f>'Calc scen 0 DWM'!AU56</f>
        <v>0</v>
      </c>
      <c r="AV10" s="24">
        <f>'Calc scen 0 DWM'!AV56</f>
        <v>0</v>
      </c>
      <c r="AW10" s="24">
        <f>'Calc scen 0 DWM'!AW56</f>
        <v>0</v>
      </c>
    </row>
    <row r="11" spans="1:53" x14ac:dyDescent="0.3">
      <c r="A11" s="132"/>
      <c r="E11" s="24" t="str">
        <f>'Calc scen 0 DWM'!E57</f>
        <v>Inkomsten watervoorziening NHA1</v>
      </c>
      <c r="F11" s="24"/>
      <c r="G11" s="24" t="str">
        <f>'Calc scen 0 DWM'!G57</f>
        <v>EUR</v>
      </c>
      <c r="H11" s="53"/>
      <c r="I11" s="24"/>
      <c r="J11" s="24">
        <f>'Calc scen 0 DWM'!J57</f>
        <v>0</v>
      </c>
      <c r="K11" s="24">
        <f>'Calc scen 0 DWM'!K57</f>
        <v>0</v>
      </c>
      <c r="L11" s="24">
        <f>'Calc scen 0 DWM'!L57</f>
        <v>0</v>
      </c>
      <c r="M11" s="24">
        <f>'Calc scen 0 DWM'!M57</f>
        <v>0</v>
      </c>
      <c r="N11" s="24">
        <f>'Calc scen 0 DWM'!N57</f>
        <v>0</v>
      </c>
      <c r="O11" s="24">
        <f>'Calc scen 0 DWM'!O57</f>
        <v>0</v>
      </c>
      <c r="P11" s="24">
        <f>'Calc scen 0 DWM'!P57</f>
        <v>0</v>
      </c>
      <c r="Q11" s="24">
        <f>'Calc scen 0 DWM'!Q57</f>
        <v>0</v>
      </c>
      <c r="R11" s="24">
        <f>'Calc scen 0 DWM'!R57</f>
        <v>0</v>
      </c>
      <c r="S11" s="24">
        <f>'Calc scen 0 DWM'!S57</f>
        <v>0</v>
      </c>
      <c r="T11" s="24">
        <f>'Calc scen 0 DWM'!T57</f>
        <v>0</v>
      </c>
      <c r="U11" s="24">
        <f>'Calc scen 0 DWM'!U57</f>
        <v>0</v>
      </c>
      <c r="V11" s="24">
        <f>'Calc scen 0 DWM'!V57</f>
        <v>0</v>
      </c>
      <c r="W11" s="24">
        <f>'Calc scen 0 DWM'!W57</f>
        <v>0</v>
      </c>
      <c r="X11" s="24">
        <f>'Calc scen 0 DWM'!X57</f>
        <v>0</v>
      </c>
      <c r="Y11" s="24">
        <f>'Calc scen 0 DWM'!Y57</f>
        <v>0</v>
      </c>
      <c r="Z11" s="24">
        <f>'Calc scen 0 DWM'!Z57</f>
        <v>0</v>
      </c>
      <c r="AA11" s="24">
        <f>'Calc scen 0 DWM'!AA57</f>
        <v>0</v>
      </c>
      <c r="AB11" s="24">
        <f>'Calc scen 0 DWM'!AB57</f>
        <v>0</v>
      </c>
      <c r="AC11" s="24">
        <f>'Calc scen 0 DWM'!AC57</f>
        <v>0</v>
      </c>
      <c r="AD11" s="24">
        <f>'Calc scen 0 DWM'!AD57</f>
        <v>0</v>
      </c>
      <c r="AE11" s="24">
        <f>'Calc scen 0 DWM'!AE57</f>
        <v>0</v>
      </c>
      <c r="AF11" s="24">
        <f>'Calc scen 0 DWM'!AF57</f>
        <v>0</v>
      </c>
      <c r="AG11" s="24">
        <f>'Calc scen 0 DWM'!AG57</f>
        <v>0</v>
      </c>
      <c r="AH11" s="24">
        <f>'Calc scen 0 DWM'!AH57</f>
        <v>0</v>
      </c>
      <c r="AI11" s="24">
        <f>'Calc scen 0 DWM'!AI57</f>
        <v>0</v>
      </c>
      <c r="AJ11" s="24">
        <f>'Calc scen 0 DWM'!AJ57</f>
        <v>0</v>
      </c>
      <c r="AK11" s="24">
        <f>'Calc scen 0 DWM'!AK57</f>
        <v>0</v>
      </c>
      <c r="AL11" s="24">
        <f>'Calc scen 0 DWM'!AL57</f>
        <v>0</v>
      </c>
      <c r="AM11" s="24">
        <f>'Calc scen 0 DWM'!AM57</f>
        <v>0</v>
      </c>
      <c r="AN11" s="24">
        <f>'Calc scen 0 DWM'!AN57</f>
        <v>0</v>
      </c>
      <c r="AO11" s="24">
        <f>'Calc scen 0 DWM'!AO57</f>
        <v>0</v>
      </c>
      <c r="AP11" s="24">
        <f>'Calc scen 0 DWM'!AP57</f>
        <v>0</v>
      </c>
      <c r="AQ11" s="24">
        <f>'Calc scen 0 DWM'!AQ57</f>
        <v>0</v>
      </c>
      <c r="AR11" s="24">
        <f>'Calc scen 0 DWM'!AR57</f>
        <v>0</v>
      </c>
      <c r="AS11" s="24">
        <f>'Calc scen 0 DWM'!AS57</f>
        <v>0</v>
      </c>
      <c r="AT11" s="24">
        <f>'Calc scen 0 DWM'!AT57</f>
        <v>0</v>
      </c>
      <c r="AU11" s="24">
        <f>'Calc scen 0 DWM'!AU57</f>
        <v>0</v>
      </c>
      <c r="AV11" s="24">
        <f>'Calc scen 0 DWM'!AV57</f>
        <v>0</v>
      </c>
      <c r="AW11" s="24">
        <f>'Calc scen 0 DWM'!AW57</f>
        <v>0</v>
      </c>
    </row>
    <row r="12" spans="1:53" x14ac:dyDescent="0.3">
      <c r="A12" s="132"/>
      <c r="E12" s="24" t="str">
        <f>'Calc scen 0 DWM'!E58</f>
        <v>Inkomsten meetsysteem (kosten gedragen door klant)</v>
      </c>
      <c r="F12" s="24"/>
      <c r="G12" s="24" t="str">
        <f>'Calc scen 0 DWM'!G58</f>
        <v>EUR</v>
      </c>
      <c r="H12" s="53"/>
      <c r="I12" s="24"/>
      <c r="J12" s="24">
        <f>'Calc scen 0 DWM'!J58</f>
        <v>0</v>
      </c>
      <c r="K12" s="24">
        <f>'Calc scen 0 DWM'!K58</f>
        <v>0</v>
      </c>
      <c r="L12" s="24">
        <f>'Calc scen 0 DWM'!L58</f>
        <v>0</v>
      </c>
      <c r="M12" s="24">
        <f>'Calc scen 0 DWM'!M58</f>
        <v>0</v>
      </c>
      <c r="N12" s="24">
        <f>'Calc scen 0 DWM'!N58</f>
        <v>0</v>
      </c>
      <c r="O12" s="24">
        <f>'Calc scen 0 DWM'!O58</f>
        <v>0</v>
      </c>
      <c r="P12" s="24">
        <f>'Calc scen 0 DWM'!P58</f>
        <v>0</v>
      </c>
      <c r="Q12" s="24">
        <f>'Calc scen 0 DWM'!Q58</f>
        <v>0</v>
      </c>
      <c r="R12" s="24">
        <f>'Calc scen 0 DWM'!R58</f>
        <v>0</v>
      </c>
      <c r="S12" s="24">
        <f>'Calc scen 0 DWM'!S58</f>
        <v>0</v>
      </c>
      <c r="T12" s="24">
        <f>'Calc scen 0 DWM'!T58</f>
        <v>0</v>
      </c>
      <c r="U12" s="24">
        <f>'Calc scen 0 DWM'!U58</f>
        <v>0</v>
      </c>
      <c r="V12" s="24">
        <f>'Calc scen 0 DWM'!V58</f>
        <v>0</v>
      </c>
      <c r="W12" s="24">
        <f>'Calc scen 0 DWM'!W58</f>
        <v>0</v>
      </c>
      <c r="X12" s="24">
        <f>'Calc scen 0 DWM'!X58</f>
        <v>0</v>
      </c>
      <c r="Y12" s="24">
        <f>'Calc scen 0 DWM'!Y58</f>
        <v>0</v>
      </c>
      <c r="Z12" s="24">
        <f>'Calc scen 0 DWM'!Z58</f>
        <v>0</v>
      </c>
      <c r="AA12" s="24">
        <f>'Calc scen 0 DWM'!AA58</f>
        <v>0</v>
      </c>
      <c r="AB12" s="24">
        <f>'Calc scen 0 DWM'!AB58</f>
        <v>0</v>
      </c>
      <c r="AC12" s="24">
        <f>'Calc scen 0 DWM'!AC58</f>
        <v>0</v>
      </c>
      <c r="AD12" s="24">
        <f>'Calc scen 0 DWM'!AD58</f>
        <v>0</v>
      </c>
      <c r="AE12" s="24">
        <f>'Calc scen 0 DWM'!AE58</f>
        <v>0</v>
      </c>
      <c r="AF12" s="24">
        <f>'Calc scen 0 DWM'!AF58</f>
        <v>0</v>
      </c>
      <c r="AG12" s="24">
        <f>'Calc scen 0 DWM'!AG58</f>
        <v>0</v>
      </c>
      <c r="AH12" s="24">
        <f>'Calc scen 0 DWM'!AH58</f>
        <v>0</v>
      </c>
      <c r="AI12" s="24">
        <f>'Calc scen 0 DWM'!AI58</f>
        <v>0</v>
      </c>
      <c r="AJ12" s="24">
        <f>'Calc scen 0 DWM'!AJ58</f>
        <v>0</v>
      </c>
      <c r="AK12" s="24">
        <f>'Calc scen 0 DWM'!AK58</f>
        <v>0</v>
      </c>
      <c r="AL12" s="24">
        <f>'Calc scen 0 DWM'!AL58</f>
        <v>0</v>
      </c>
      <c r="AM12" s="24">
        <f>'Calc scen 0 DWM'!AM58</f>
        <v>0</v>
      </c>
      <c r="AN12" s="24">
        <f>'Calc scen 0 DWM'!AN58</f>
        <v>0</v>
      </c>
      <c r="AO12" s="24">
        <f>'Calc scen 0 DWM'!AO58</f>
        <v>0</v>
      </c>
      <c r="AP12" s="24">
        <f>'Calc scen 0 DWM'!AP58</f>
        <v>0</v>
      </c>
      <c r="AQ12" s="24">
        <f>'Calc scen 0 DWM'!AQ58</f>
        <v>0</v>
      </c>
      <c r="AR12" s="24">
        <f>'Calc scen 0 DWM'!AR58</f>
        <v>0</v>
      </c>
      <c r="AS12" s="24">
        <f>'Calc scen 0 DWM'!AS58</f>
        <v>0</v>
      </c>
      <c r="AT12" s="24">
        <f>'Calc scen 0 DWM'!AT58</f>
        <v>0</v>
      </c>
      <c r="AU12" s="24">
        <f>'Calc scen 0 DWM'!AU58</f>
        <v>0</v>
      </c>
      <c r="AV12" s="24">
        <f>'Calc scen 0 DWM'!AV58</f>
        <v>0</v>
      </c>
      <c r="AW12" s="24">
        <f>'Calc scen 0 DWM'!AW58</f>
        <v>0</v>
      </c>
    </row>
    <row r="13" spans="1:53" x14ac:dyDescent="0.3">
      <c r="A13" s="132"/>
      <c r="E13" s="24" t="str">
        <f>'Calc scen 0 DWM'!E59</f>
        <v>Inkomsten in home display (kosten gedragen door klant)</v>
      </c>
      <c r="F13" s="24"/>
      <c r="G13" s="24" t="str">
        <f>'Calc scen 0 DWM'!G59</f>
        <v>EUR</v>
      </c>
      <c r="H13" s="53"/>
      <c r="I13" s="24"/>
      <c r="J13" s="24">
        <f>'Calc scen 0 DWM'!J59</f>
        <v>0</v>
      </c>
      <c r="K13" s="24">
        <f>'Calc scen 0 DWM'!K59</f>
        <v>0</v>
      </c>
      <c r="L13" s="24">
        <f>'Calc scen 0 DWM'!L59</f>
        <v>0</v>
      </c>
      <c r="M13" s="24">
        <f>'Calc scen 0 DWM'!M59</f>
        <v>0</v>
      </c>
      <c r="N13" s="24">
        <f>'Calc scen 0 DWM'!N59</f>
        <v>0</v>
      </c>
      <c r="O13" s="24">
        <f>'Calc scen 0 DWM'!O59</f>
        <v>0</v>
      </c>
      <c r="P13" s="24">
        <f>'Calc scen 0 DWM'!P59</f>
        <v>0</v>
      </c>
      <c r="Q13" s="24">
        <f>'Calc scen 0 DWM'!Q59</f>
        <v>0</v>
      </c>
      <c r="R13" s="24">
        <f>'Calc scen 0 DWM'!R59</f>
        <v>0</v>
      </c>
      <c r="S13" s="24">
        <f>'Calc scen 0 DWM'!S59</f>
        <v>0</v>
      </c>
      <c r="T13" s="24">
        <f>'Calc scen 0 DWM'!T59</f>
        <v>0</v>
      </c>
      <c r="U13" s="24">
        <f>'Calc scen 0 DWM'!U59</f>
        <v>0</v>
      </c>
      <c r="V13" s="24">
        <f>'Calc scen 0 DWM'!V59</f>
        <v>0</v>
      </c>
      <c r="W13" s="24">
        <f>'Calc scen 0 DWM'!W59</f>
        <v>0</v>
      </c>
      <c r="X13" s="24">
        <f>'Calc scen 0 DWM'!X59</f>
        <v>0</v>
      </c>
      <c r="Y13" s="24">
        <f>'Calc scen 0 DWM'!Y59</f>
        <v>0</v>
      </c>
      <c r="Z13" s="24">
        <f>'Calc scen 0 DWM'!Z59</f>
        <v>0</v>
      </c>
      <c r="AA13" s="24">
        <f>'Calc scen 0 DWM'!AA59</f>
        <v>0</v>
      </c>
      <c r="AB13" s="24">
        <f>'Calc scen 0 DWM'!AB59</f>
        <v>0</v>
      </c>
      <c r="AC13" s="24">
        <f>'Calc scen 0 DWM'!AC59</f>
        <v>0</v>
      </c>
      <c r="AD13" s="24">
        <f>'Calc scen 0 DWM'!AD59</f>
        <v>0</v>
      </c>
      <c r="AE13" s="24">
        <f>'Calc scen 0 DWM'!AE59</f>
        <v>0</v>
      </c>
      <c r="AF13" s="24">
        <f>'Calc scen 0 DWM'!AF59</f>
        <v>0</v>
      </c>
      <c r="AG13" s="24">
        <f>'Calc scen 0 DWM'!AG59</f>
        <v>0</v>
      </c>
      <c r="AH13" s="24">
        <f>'Calc scen 0 DWM'!AH59</f>
        <v>0</v>
      </c>
      <c r="AI13" s="24">
        <f>'Calc scen 0 DWM'!AI59</f>
        <v>0</v>
      </c>
      <c r="AJ13" s="24">
        <f>'Calc scen 0 DWM'!AJ59</f>
        <v>0</v>
      </c>
      <c r="AK13" s="24">
        <f>'Calc scen 0 DWM'!AK59</f>
        <v>0</v>
      </c>
      <c r="AL13" s="24">
        <f>'Calc scen 0 DWM'!AL59</f>
        <v>0</v>
      </c>
      <c r="AM13" s="24">
        <f>'Calc scen 0 DWM'!AM59</f>
        <v>0</v>
      </c>
      <c r="AN13" s="24">
        <f>'Calc scen 0 DWM'!AN59</f>
        <v>0</v>
      </c>
      <c r="AO13" s="24">
        <f>'Calc scen 0 DWM'!AO59</f>
        <v>0</v>
      </c>
      <c r="AP13" s="24">
        <f>'Calc scen 0 DWM'!AP59</f>
        <v>0</v>
      </c>
      <c r="AQ13" s="24">
        <f>'Calc scen 0 DWM'!AQ59</f>
        <v>0</v>
      </c>
      <c r="AR13" s="24">
        <f>'Calc scen 0 DWM'!AR59</f>
        <v>0</v>
      </c>
      <c r="AS13" s="24">
        <f>'Calc scen 0 DWM'!AS59</f>
        <v>0</v>
      </c>
      <c r="AT13" s="24">
        <f>'Calc scen 0 DWM'!AT59</f>
        <v>0</v>
      </c>
      <c r="AU13" s="24">
        <f>'Calc scen 0 DWM'!AU59</f>
        <v>0</v>
      </c>
      <c r="AV13" s="24">
        <f>'Calc scen 0 DWM'!AV59</f>
        <v>0</v>
      </c>
      <c r="AW13" s="24">
        <f>'Calc scen 0 DWM'!AW59</f>
        <v>0</v>
      </c>
    </row>
    <row r="14" spans="1:53" x14ac:dyDescent="0.3">
      <c r="A14" s="132"/>
      <c r="E14" s="24" t="str">
        <f>'Calc scen 0 DWM'!E60</f>
        <v>Recuperatie meetsystemen</v>
      </c>
      <c r="F14" s="24"/>
      <c r="G14" s="24" t="str">
        <f>'Calc scen 0 DWM'!G60</f>
        <v>EUR</v>
      </c>
      <c r="H14" s="53"/>
      <c r="I14" s="24"/>
      <c r="J14" s="24">
        <f>'Calc scen 0 DWM'!J60</f>
        <v>0</v>
      </c>
      <c r="K14" s="24">
        <f>'Calc scen 0 DWM'!K60</f>
        <v>0</v>
      </c>
      <c r="L14" s="24">
        <f>'Calc scen 0 DWM'!L60</f>
        <v>0</v>
      </c>
      <c r="M14" s="24">
        <f>'Calc scen 0 DWM'!M60</f>
        <v>0</v>
      </c>
      <c r="N14" s="24">
        <f>'Calc scen 0 DWM'!N60</f>
        <v>0</v>
      </c>
      <c r="O14" s="24">
        <f>'Calc scen 0 DWM'!O60</f>
        <v>0</v>
      </c>
      <c r="P14" s="24">
        <f>'Calc scen 0 DWM'!P60</f>
        <v>0</v>
      </c>
      <c r="Q14" s="24">
        <f>'Calc scen 0 DWM'!Q60</f>
        <v>0</v>
      </c>
      <c r="R14" s="24">
        <f>'Calc scen 0 DWM'!R60</f>
        <v>0</v>
      </c>
      <c r="S14" s="24">
        <f>'Calc scen 0 DWM'!S60</f>
        <v>0</v>
      </c>
      <c r="T14" s="24">
        <f>'Calc scen 0 DWM'!T60</f>
        <v>0</v>
      </c>
      <c r="U14" s="24">
        <f>'Calc scen 0 DWM'!U60</f>
        <v>0</v>
      </c>
      <c r="V14" s="24">
        <f>'Calc scen 0 DWM'!V60</f>
        <v>0</v>
      </c>
      <c r="W14" s="24">
        <f>'Calc scen 0 DWM'!W60</f>
        <v>0</v>
      </c>
      <c r="X14" s="24">
        <f>'Calc scen 0 DWM'!X60</f>
        <v>0</v>
      </c>
      <c r="Y14" s="24">
        <f>'Calc scen 0 DWM'!Y60</f>
        <v>0</v>
      </c>
      <c r="Z14" s="24">
        <f>'Calc scen 0 DWM'!Z60</f>
        <v>0</v>
      </c>
      <c r="AA14" s="24">
        <f>'Calc scen 0 DWM'!AA60</f>
        <v>0</v>
      </c>
      <c r="AB14" s="24">
        <f>'Calc scen 0 DWM'!AB60</f>
        <v>0</v>
      </c>
      <c r="AC14" s="24">
        <f>'Calc scen 0 DWM'!AC60</f>
        <v>0</v>
      </c>
      <c r="AD14" s="24">
        <f>'Calc scen 0 DWM'!AD60</f>
        <v>0</v>
      </c>
      <c r="AE14" s="24">
        <f>'Calc scen 0 DWM'!AE60</f>
        <v>0</v>
      </c>
      <c r="AF14" s="24">
        <f>'Calc scen 0 DWM'!AF60</f>
        <v>0</v>
      </c>
      <c r="AG14" s="24">
        <f>'Calc scen 0 DWM'!AG60</f>
        <v>0</v>
      </c>
      <c r="AH14" s="24">
        <f>'Calc scen 0 DWM'!AH60</f>
        <v>0</v>
      </c>
      <c r="AI14" s="24">
        <f>'Calc scen 0 DWM'!AI60</f>
        <v>0</v>
      </c>
      <c r="AJ14" s="24">
        <f>'Calc scen 0 DWM'!AJ60</f>
        <v>0</v>
      </c>
      <c r="AK14" s="24">
        <f>'Calc scen 0 DWM'!AK60</f>
        <v>0</v>
      </c>
      <c r="AL14" s="24">
        <f>'Calc scen 0 DWM'!AL60</f>
        <v>0</v>
      </c>
      <c r="AM14" s="24">
        <f>'Calc scen 0 DWM'!AM60</f>
        <v>0</v>
      </c>
      <c r="AN14" s="24">
        <f>'Calc scen 0 DWM'!AN60</f>
        <v>0</v>
      </c>
      <c r="AO14" s="24">
        <f>'Calc scen 0 DWM'!AO60</f>
        <v>0</v>
      </c>
      <c r="AP14" s="24">
        <f>'Calc scen 0 DWM'!AP60</f>
        <v>0</v>
      </c>
      <c r="AQ14" s="24">
        <f>'Calc scen 0 DWM'!AQ60</f>
        <v>0</v>
      </c>
      <c r="AR14" s="24">
        <f>'Calc scen 0 DWM'!AR60</f>
        <v>0</v>
      </c>
      <c r="AS14" s="24">
        <f>'Calc scen 0 DWM'!AS60</f>
        <v>0</v>
      </c>
      <c r="AT14" s="24">
        <f>'Calc scen 0 DWM'!AT60</f>
        <v>0</v>
      </c>
      <c r="AU14" s="24">
        <f>'Calc scen 0 DWM'!AU60</f>
        <v>0</v>
      </c>
      <c r="AV14" s="24">
        <f>'Calc scen 0 DWM'!AV60</f>
        <v>0</v>
      </c>
      <c r="AW14" s="24">
        <f>'Calc scen 0 DWM'!AW60</f>
        <v>0</v>
      </c>
    </row>
    <row r="15" spans="1:53" x14ac:dyDescent="0.3">
      <c r="A15" s="132"/>
      <c r="E15" s="24" t="str">
        <f>'Calc scen 0 DWM'!E61</f>
        <v>…</v>
      </c>
      <c r="F15" s="24"/>
      <c r="G15" s="24" t="str">
        <f>'Calc scen 0 DWM'!G61</f>
        <v>EUR</v>
      </c>
      <c r="H15" s="53"/>
      <c r="I15" s="24"/>
      <c r="J15" s="24">
        <f>'Calc scen 0 DWM'!J61</f>
        <v>0</v>
      </c>
      <c r="K15" s="24">
        <f>'Calc scen 0 DWM'!K61</f>
        <v>0</v>
      </c>
      <c r="L15" s="24">
        <f>'Calc scen 0 DWM'!L61</f>
        <v>0</v>
      </c>
      <c r="M15" s="24">
        <f>'Calc scen 0 DWM'!M61</f>
        <v>0</v>
      </c>
      <c r="N15" s="24">
        <f>'Calc scen 0 DWM'!N61</f>
        <v>0</v>
      </c>
      <c r="O15" s="24">
        <f>'Calc scen 0 DWM'!O61</f>
        <v>0</v>
      </c>
      <c r="P15" s="24">
        <f>'Calc scen 0 DWM'!P61</f>
        <v>0</v>
      </c>
      <c r="Q15" s="24">
        <f>'Calc scen 0 DWM'!Q61</f>
        <v>0</v>
      </c>
      <c r="R15" s="24">
        <f>'Calc scen 0 DWM'!R61</f>
        <v>0</v>
      </c>
      <c r="S15" s="24">
        <f>'Calc scen 0 DWM'!S61</f>
        <v>0</v>
      </c>
      <c r="T15" s="24">
        <f>'Calc scen 0 DWM'!T61</f>
        <v>0</v>
      </c>
      <c r="U15" s="24">
        <f>'Calc scen 0 DWM'!U61</f>
        <v>0</v>
      </c>
      <c r="V15" s="24">
        <f>'Calc scen 0 DWM'!V61</f>
        <v>0</v>
      </c>
      <c r="W15" s="24">
        <f>'Calc scen 0 DWM'!W61</f>
        <v>0</v>
      </c>
      <c r="X15" s="24">
        <f>'Calc scen 0 DWM'!X61</f>
        <v>0</v>
      </c>
      <c r="Y15" s="24">
        <f>'Calc scen 0 DWM'!Y61</f>
        <v>0</v>
      </c>
      <c r="Z15" s="24">
        <f>'Calc scen 0 DWM'!Z61</f>
        <v>0</v>
      </c>
      <c r="AA15" s="24">
        <f>'Calc scen 0 DWM'!AA61</f>
        <v>0</v>
      </c>
      <c r="AB15" s="24">
        <f>'Calc scen 0 DWM'!AB61</f>
        <v>0</v>
      </c>
      <c r="AC15" s="24">
        <f>'Calc scen 0 DWM'!AC61</f>
        <v>0</v>
      </c>
      <c r="AD15" s="24">
        <f>'Calc scen 0 DWM'!AD61</f>
        <v>0</v>
      </c>
      <c r="AE15" s="24">
        <f>'Calc scen 0 DWM'!AE61</f>
        <v>0</v>
      </c>
      <c r="AF15" s="24">
        <f>'Calc scen 0 DWM'!AF61</f>
        <v>0</v>
      </c>
      <c r="AG15" s="24">
        <f>'Calc scen 0 DWM'!AG61</f>
        <v>0</v>
      </c>
      <c r="AH15" s="24">
        <f>'Calc scen 0 DWM'!AH61</f>
        <v>0</v>
      </c>
      <c r="AI15" s="24">
        <f>'Calc scen 0 DWM'!AI61</f>
        <v>0</v>
      </c>
      <c r="AJ15" s="24">
        <f>'Calc scen 0 DWM'!AJ61</f>
        <v>0</v>
      </c>
      <c r="AK15" s="24">
        <f>'Calc scen 0 DWM'!AK61</f>
        <v>0</v>
      </c>
      <c r="AL15" s="24">
        <f>'Calc scen 0 DWM'!AL61</f>
        <v>0</v>
      </c>
      <c r="AM15" s="24">
        <f>'Calc scen 0 DWM'!AM61</f>
        <v>0</v>
      </c>
      <c r="AN15" s="24">
        <f>'Calc scen 0 DWM'!AN61</f>
        <v>0</v>
      </c>
      <c r="AO15" s="24">
        <f>'Calc scen 0 DWM'!AO61</f>
        <v>0</v>
      </c>
      <c r="AP15" s="24">
        <f>'Calc scen 0 DWM'!AP61</f>
        <v>0</v>
      </c>
      <c r="AQ15" s="24">
        <f>'Calc scen 0 DWM'!AQ61</f>
        <v>0</v>
      </c>
      <c r="AR15" s="24">
        <f>'Calc scen 0 DWM'!AR61</f>
        <v>0</v>
      </c>
      <c r="AS15" s="24">
        <f>'Calc scen 0 DWM'!AS61</f>
        <v>0</v>
      </c>
      <c r="AT15" s="24">
        <f>'Calc scen 0 DWM'!AT61</f>
        <v>0</v>
      </c>
      <c r="AU15" s="24">
        <f>'Calc scen 0 DWM'!AU61</f>
        <v>0</v>
      </c>
      <c r="AV15" s="24">
        <f>'Calc scen 0 DWM'!AV61</f>
        <v>0</v>
      </c>
      <c r="AW15" s="24">
        <f>'Calc scen 0 DWM'!AW61</f>
        <v>0</v>
      </c>
    </row>
    <row r="16" spans="1:53" x14ac:dyDescent="0.3">
      <c r="A16" s="132"/>
      <c r="E16" s="24" t="str">
        <f>'Calc scen 0 DWM'!E62</f>
        <v>…</v>
      </c>
      <c r="F16" s="24"/>
      <c r="G16" s="24" t="str">
        <f>'Calc scen 0 DWM'!G62</f>
        <v>EUR</v>
      </c>
      <c r="H16" s="53"/>
      <c r="I16" s="24"/>
      <c r="J16" s="24">
        <f>'Calc scen 0 DWM'!J62</f>
        <v>0</v>
      </c>
      <c r="K16" s="24">
        <f>'Calc scen 0 DWM'!K62</f>
        <v>0</v>
      </c>
      <c r="L16" s="24">
        <f>'Calc scen 0 DWM'!L62</f>
        <v>0</v>
      </c>
      <c r="M16" s="24">
        <f>'Calc scen 0 DWM'!M62</f>
        <v>0</v>
      </c>
      <c r="N16" s="24">
        <f>'Calc scen 0 DWM'!N62</f>
        <v>0</v>
      </c>
      <c r="O16" s="24">
        <f>'Calc scen 0 DWM'!O62</f>
        <v>0</v>
      </c>
      <c r="P16" s="24">
        <f>'Calc scen 0 DWM'!P62</f>
        <v>0</v>
      </c>
      <c r="Q16" s="24">
        <f>'Calc scen 0 DWM'!Q62</f>
        <v>0</v>
      </c>
      <c r="R16" s="24">
        <f>'Calc scen 0 DWM'!R62</f>
        <v>0</v>
      </c>
      <c r="S16" s="24">
        <f>'Calc scen 0 DWM'!S62</f>
        <v>0</v>
      </c>
      <c r="T16" s="24">
        <f>'Calc scen 0 DWM'!T62</f>
        <v>0</v>
      </c>
      <c r="U16" s="24">
        <f>'Calc scen 0 DWM'!U62</f>
        <v>0</v>
      </c>
      <c r="V16" s="24">
        <f>'Calc scen 0 DWM'!V62</f>
        <v>0</v>
      </c>
      <c r="W16" s="24">
        <f>'Calc scen 0 DWM'!W62</f>
        <v>0</v>
      </c>
      <c r="X16" s="24">
        <f>'Calc scen 0 DWM'!X62</f>
        <v>0</v>
      </c>
      <c r="Y16" s="24">
        <f>'Calc scen 0 DWM'!Y62</f>
        <v>0</v>
      </c>
      <c r="Z16" s="24">
        <f>'Calc scen 0 DWM'!Z62</f>
        <v>0</v>
      </c>
      <c r="AA16" s="24">
        <f>'Calc scen 0 DWM'!AA62</f>
        <v>0</v>
      </c>
      <c r="AB16" s="24">
        <f>'Calc scen 0 DWM'!AB62</f>
        <v>0</v>
      </c>
      <c r="AC16" s="24">
        <f>'Calc scen 0 DWM'!AC62</f>
        <v>0</v>
      </c>
      <c r="AD16" s="24">
        <f>'Calc scen 0 DWM'!AD62</f>
        <v>0</v>
      </c>
      <c r="AE16" s="24">
        <f>'Calc scen 0 DWM'!AE62</f>
        <v>0</v>
      </c>
      <c r="AF16" s="24">
        <f>'Calc scen 0 DWM'!AF62</f>
        <v>0</v>
      </c>
      <c r="AG16" s="24">
        <f>'Calc scen 0 DWM'!AG62</f>
        <v>0</v>
      </c>
      <c r="AH16" s="24">
        <f>'Calc scen 0 DWM'!AH62</f>
        <v>0</v>
      </c>
      <c r="AI16" s="24">
        <f>'Calc scen 0 DWM'!AI62</f>
        <v>0</v>
      </c>
      <c r="AJ16" s="24">
        <f>'Calc scen 0 DWM'!AJ62</f>
        <v>0</v>
      </c>
      <c r="AK16" s="24">
        <f>'Calc scen 0 DWM'!AK62</f>
        <v>0</v>
      </c>
      <c r="AL16" s="24">
        <f>'Calc scen 0 DWM'!AL62</f>
        <v>0</v>
      </c>
      <c r="AM16" s="24">
        <f>'Calc scen 0 DWM'!AM62</f>
        <v>0</v>
      </c>
      <c r="AN16" s="24">
        <f>'Calc scen 0 DWM'!AN62</f>
        <v>0</v>
      </c>
      <c r="AO16" s="24">
        <f>'Calc scen 0 DWM'!AO62</f>
        <v>0</v>
      </c>
      <c r="AP16" s="24">
        <f>'Calc scen 0 DWM'!AP62</f>
        <v>0</v>
      </c>
      <c r="AQ16" s="24">
        <f>'Calc scen 0 DWM'!AQ62</f>
        <v>0</v>
      </c>
      <c r="AR16" s="24">
        <f>'Calc scen 0 DWM'!AR62</f>
        <v>0</v>
      </c>
      <c r="AS16" s="24">
        <f>'Calc scen 0 DWM'!AS62</f>
        <v>0</v>
      </c>
      <c r="AT16" s="24">
        <f>'Calc scen 0 DWM'!AT62</f>
        <v>0</v>
      </c>
      <c r="AU16" s="24">
        <f>'Calc scen 0 DWM'!AU62</f>
        <v>0</v>
      </c>
      <c r="AV16" s="24">
        <f>'Calc scen 0 DWM'!AV62</f>
        <v>0</v>
      </c>
      <c r="AW16" s="24">
        <f>'Calc scen 0 DWM'!AW62</f>
        <v>0</v>
      </c>
    </row>
    <row r="17" spans="1:49" x14ac:dyDescent="0.3">
      <c r="A17" s="132"/>
      <c r="E17" s="24" t="str">
        <f>'Calc scen 0 DWM'!E63</f>
        <v>…</v>
      </c>
      <c r="F17" s="24"/>
      <c r="G17" s="24" t="str">
        <f>'Calc scen 0 DWM'!G63</f>
        <v>EUR</v>
      </c>
      <c r="H17" s="53"/>
      <c r="I17" s="24"/>
      <c r="J17" s="24">
        <f>'Calc scen 0 DWM'!J63</f>
        <v>0</v>
      </c>
      <c r="K17" s="24">
        <f>'Calc scen 0 DWM'!K63</f>
        <v>0</v>
      </c>
      <c r="L17" s="24">
        <f>'Calc scen 0 DWM'!L63</f>
        <v>0</v>
      </c>
      <c r="M17" s="24">
        <f>'Calc scen 0 DWM'!M63</f>
        <v>0</v>
      </c>
      <c r="N17" s="24">
        <f>'Calc scen 0 DWM'!N63</f>
        <v>0</v>
      </c>
      <c r="O17" s="24">
        <f>'Calc scen 0 DWM'!O63</f>
        <v>0</v>
      </c>
      <c r="P17" s="24">
        <f>'Calc scen 0 DWM'!P63</f>
        <v>0</v>
      </c>
      <c r="Q17" s="24">
        <f>'Calc scen 0 DWM'!Q63</f>
        <v>0</v>
      </c>
      <c r="R17" s="24">
        <f>'Calc scen 0 DWM'!R63</f>
        <v>0</v>
      </c>
      <c r="S17" s="24">
        <f>'Calc scen 0 DWM'!S63</f>
        <v>0</v>
      </c>
      <c r="T17" s="24">
        <f>'Calc scen 0 DWM'!T63</f>
        <v>0</v>
      </c>
      <c r="U17" s="24">
        <f>'Calc scen 0 DWM'!U63</f>
        <v>0</v>
      </c>
      <c r="V17" s="24">
        <f>'Calc scen 0 DWM'!V63</f>
        <v>0</v>
      </c>
      <c r="W17" s="24">
        <f>'Calc scen 0 DWM'!W63</f>
        <v>0</v>
      </c>
      <c r="X17" s="24">
        <f>'Calc scen 0 DWM'!X63</f>
        <v>0</v>
      </c>
      <c r="Y17" s="24">
        <f>'Calc scen 0 DWM'!Y63</f>
        <v>0</v>
      </c>
      <c r="Z17" s="24">
        <f>'Calc scen 0 DWM'!Z63</f>
        <v>0</v>
      </c>
      <c r="AA17" s="24">
        <f>'Calc scen 0 DWM'!AA63</f>
        <v>0</v>
      </c>
      <c r="AB17" s="24">
        <f>'Calc scen 0 DWM'!AB63</f>
        <v>0</v>
      </c>
      <c r="AC17" s="24">
        <f>'Calc scen 0 DWM'!AC63</f>
        <v>0</v>
      </c>
      <c r="AD17" s="24">
        <f>'Calc scen 0 DWM'!AD63</f>
        <v>0</v>
      </c>
      <c r="AE17" s="24">
        <f>'Calc scen 0 DWM'!AE63</f>
        <v>0</v>
      </c>
      <c r="AF17" s="24">
        <f>'Calc scen 0 DWM'!AF63</f>
        <v>0</v>
      </c>
      <c r="AG17" s="24">
        <f>'Calc scen 0 DWM'!AG63</f>
        <v>0</v>
      </c>
      <c r="AH17" s="24">
        <f>'Calc scen 0 DWM'!AH63</f>
        <v>0</v>
      </c>
      <c r="AI17" s="24">
        <f>'Calc scen 0 DWM'!AI63</f>
        <v>0</v>
      </c>
      <c r="AJ17" s="24">
        <f>'Calc scen 0 DWM'!AJ63</f>
        <v>0</v>
      </c>
      <c r="AK17" s="24">
        <f>'Calc scen 0 DWM'!AK63</f>
        <v>0</v>
      </c>
      <c r="AL17" s="24">
        <f>'Calc scen 0 DWM'!AL63</f>
        <v>0</v>
      </c>
      <c r="AM17" s="24">
        <f>'Calc scen 0 DWM'!AM63</f>
        <v>0</v>
      </c>
      <c r="AN17" s="24">
        <f>'Calc scen 0 DWM'!AN63</f>
        <v>0</v>
      </c>
      <c r="AO17" s="24">
        <f>'Calc scen 0 DWM'!AO63</f>
        <v>0</v>
      </c>
      <c r="AP17" s="24">
        <f>'Calc scen 0 DWM'!AP63</f>
        <v>0</v>
      </c>
      <c r="AQ17" s="24">
        <f>'Calc scen 0 DWM'!AQ63</f>
        <v>0</v>
      </c>
      <c r="AR17" s="24">
        <f>'Calc scen 0 DWM'!AR63</f>
        <v>0</v>
      </c>
      <c r="AS17" s="24">
        <f>'Calc scen 0 DWM'!AS63</f>
        <v>0</v>
      </c>
      <c r="AT17" s="24">
        <f>'Calc scen 0 DWM'!AT63</f>
        <v>0</v>
      </c>
      <c r="AU17" s="24">
        <f>'Calc scen 0 DWM'!AU63</f>
        <v>0</v>
      </c>
      <c r="AV17" s="24">
        <f>'Calc scen 0 DWM'!AV63</f>
        <v>0</v>
      </c>
      <c r="AW17" s="24">
        <f>'Calc scen 0 DWM'!AW63</f>
        <v>0</v>
      </c>
    </row>
    <row r="18" spans="1:49" x14ac:dyDescent="0.3">
      <c r="A18" s="132"/>
      <c r="B18" s="26"/>
      <c r="C18" s="27"/>
      <c r="D18" s="25"/>
      <c r="E18" s="24" t="str">
        <f>'Calc scen 0 DWM'!E64</f>
        <v>…</v>
      </c>
      <c r="F18" s="24"/>
      <c r="G18" s="24" t="str">
        <f>'Calc scen 0 DWM'!G64</f>
        <v>EUR</v>
      </c>
      <c r="J18" s="24">
        <f>'Calc scen 0 DWM'!J64</f>
        <v>0</v>
      </c>
      <c r="K18" s="24">
        <f>'Calc scen 0 DWM'!K64</f>
        <v>0</v>
      </c>
      <c r="L18" s="24">
        <f>'Calc scen 0 DWM'!L64</f>
        <v>0</v>
      </c>
      <c r="M18" s="24">
        <f>'Calc scen 0 DWM'!M64</f>
        <v>0</v>
      </c>
      <c r="N18" s="24">
        <f>'Calc scen 0 DWM'!N64</f>
        <v>0</v>
      </c>
      <c r="O18" s="24">
        <f>'Calc scen 0 DWM'!O64</f>
        <v>0</v>
      </c>
      <c r="P18" s="24">
        <f>'Calc scen 0 DWM'!P64</f>
        <v>0</v>
      </c>
      <c r="Q18" s="24">
        <f>'Calc scen 0 DWM'!Q64</f>
        <v>0</v>
      </c>
      <c r="R18" s="24">
        <f>'Calc scen 0 DWM'!R64</f>
        <v>0</v>
      </c>
      <c r="S18" s="24">
        <f>'Calc scen 0 DWM'!S64</f>
        <v>0</v>
      </c>
      <c r="T18" s="24">
        <f>'Calc scen 0 DWM'!T64</f>
        <v>0</v>
      </c>
      <c r="U18" s="24">
        <f>'Calc scen 0 DWM'!U64</f>
        <v>0</v>
      </c>
      <c r="V18" s="24">
        <f>'Calc scen 0 DWM'!V64</f>
        <v>0</v>
      </c>
      <c r="W18" s="24">
        <f>'Calc scen 0 DWM'!W64</f>
        <v>0</v>
      </c>
      <c r="X18" s="24">
        <f>'Calc scen 0 DWM'!X64</f>
        <v>0</v>
      </c>
      <c r="Y18" s="24">
        <f>'Calc scen 0 DWM'!Y64</f>
        <v>0</v>
      </c>
      <c r="Z18" s="24">
        <f>'Calc scen 0 DWM'!Z64</f>
        <v>0</v>
      </c>
      <c r="AA18" s="24">
        <f>'Calc scen 0 DWM'!AA64</f>
        <v>0</v>
      </c>
      <c r="AB18" s="24">
        <f>'Calc scen 0 DWM'!AB64</f>
        <v>0</v>
      </c>
      <c r="AC18" s="24">
        <f>'Calc scen 0 DWM'!AC64</f>
        <v>0</v>
      </c>
      <c r="AD18" s="24">
        <f>'Calc scen 0 DWM'!AD64</f>
        <v>0</v>
      </c>
      <c r="AE18" s="24">
        <f>'Calc scen 0 DWM'!AE64</f>
        <v>0</v>
      </c>
      <c r="AF18" s="24">
        <f>'Calc scen 0 DWM'!AF64</f>
        <v>0</v>
      </c>
      <c r="AG18" s="24">
        <f>'Calc scen 0 DWM'!AG64</f>
        <v>0</v>
      </c>
      <c r="AH18" s="24">
        <f>'Calc scen 0 DWM'!AH64</f>
        <v>0</v>
      </c>
      <c r="AI18" s="24">
        <f>'Calc scen 0 DWM'!AI64</f>
        <v>0</v>
      </c>
      <c r="AJ18" s="24">
        <f>'Calc scen 0 DWM'!AJ64</f>
        <v>0</v>
      </c>
      <c r="AK18" s="24">
        <f>'Calc scen 0 DWM'!AK64</f>
        <v>0</v>
      </c>
      <c r="AL18" s="24">
        <f>'Calc scen 0 DWM'!AL64</f>
        <v>0</v>
      </c>
      <c r="AM18" s="24">
        <f>'Calc scen 0 DWM'!AM64</f>
        <v>0</v>
      </c>
      <c r="AN18" s="24">
        <f>'Calc scen 0 DWM'!AN64</f>
        <v>0</v>
      </c>
      <c r="AO18" s="24">
        <f>'Calc scen 0 DWM'!AO64</f>
        <v>0</v>
      </c>
      <c r="AP18" s="24">
        <f>'Calc scen 0 DWM'!AP64</f>
        <v>0</v>
      </c>
      <c r="AQ18" s="24">
        <f>'Calc scen 0 DWM'!AQ64</f>
        <v>0</v>
      </c>
      <c r="AR18" s="24">
        <f>'Calc scen 0 DWM'!AR64</f>
        <v>0</v>
      </c>
      <c r="AS18" s="24">
        <f>'Calc scen 0 DWM'!AS64</f>
        <v>0</v>
      </c>
      <c r="AT18" s="24">
        <f>'Calc scen 0 DWM'!AT64</f>
        <v>0</v>
      </c>
      <c r="AU18" s="24">
        <f>'Calc scen 0 DWM'!AU64</f>
        <v>0</v>
      </c>
      <c r="AV18" s="24">
        <f>'Calc scen 0 DWM'!AV64</f>
        <v>0</v>
      </c>
      <c r="AW18" s="24">
        <f>'Calc scen 0 DWM'!AW64</f>
        <v>0</v>
      </c>
    </row>
    <row r="19" spans="1:49" x14ac:dyDescent="0.3">
      <c r="A19" s="132"/>
      <c r="B19" s="26"/>
      <c r="C19" s="27"/>
      <c r="D19" s="25"/>
      <c r="E19" s="24"/>
      <c r="F19" s="24"/>
      <c r="G19" s="24"/>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row>
    <row r="20" spans="1:49" s="92" customFormat="1" x14ac:dyDescent="0.3">
      <c r="A20" s="132"/>
      <c r="B20" s="28"/>
      <c r="C20" s="96"/>
      <c r="D20" s="28"/>
      <c r="E20" s="28" t="s">
        <v>64</v>
      </c>
      <c r="F20" s="28"/>
      <c r="G20" s="28" t="s">
        <v>28</v>
      </c>
      <c r="H20" s="28"/>
      <c r="I20" s="28"/>
      <c r="J20" s="97">
        <f>SUM(J9:J18)</f>
        <v>0</v>
      </c>
      <c r="K20" s="97">
        <f t="shared" ref="K20:AW20" si="0">SUM(K9:K18)</f>
        <v>0</v>
      </c>
      <c r="L20" s="97">
        <f t="shared" si="0"/>
        <v>0</v>
      </c>
      <c r="M20" s="97">
        <f t="shared" si="0"/>
        <v>0</v>
      </c>
      <c r="N20" s="97">
        <f t="shared" si="0"/>
        <v>0</v>
      </c>
      <c r="O20" s="97">
        <f t="shared" si="0"/>
        <v>0</v>
      </c>
      <c r="P20" s="97">
        <f t="shared" si="0"/>
        <v>0</v>
      </c>
      <c r="Q20" s="97">
        <f t="shared" si="0"/>
        <v>0</v>
      </c>
      <c r="R20" s="97">
        <f t="shared" si="0"/>
        <v>0</v>
      </c>
      <c r="S20" s="97">
        <f t="shared" si="0"/>
        <v>0</v>
      </c>
      <c r="T20" s="97">
        <f t="shared" si="0"/>
        <v>0</v>
      </c>
      <c r="U20" s="97">
        <f t="shared" si="0"/>
        <v>0</v>
      </c>
      <c r="V20" s="97">
        <f t="shared" si="0"/>
        <v>0</v>
      </c>
      <c r="W20" s="97">
        <f t="shared" si="0"/>
        <v>0</v>
      </c>
      <c r="X20" s="97">
        <f t="shared" si="0"/>
        <v>0</v>
      </c>
      <c r="Y20" s="97">
        <f t="shared" si="0"/>
        <v>0</v>
      </c>
      <c r="Z20" s="97">
        <f t="shared" si="0"/>
        <v>0</v>
      </c>
      <c r="AA20" s="97">
        <f t="shared" si="0"/>
        <v>0</v>
      </c>
      <c r="AB20" s="97">
        <f t="shared" si="0"/>
        <v>0</v>
      </c>
      <c r="AC20" s="97">
        <f t="shared" si="0"/>
        <v>0</v>
      </c>
      <c r="AD20" s="97">
        <f t="shared" si="0"/>
        <v>0</v>
      </c>
      <c r="AE20" s="97">
        <f t="shared" si="0"/>
        <v>0</v>
      </c>
      <c r="AF20" s="97">
        <f t="shared" si="0"/>
        <v>0</v>
      </c>
      <c r="AG20" s="97">
        <f t="shared" si="0"/>
        <v>0</v>
      </c>
      <c r="AH20" s="97">
        <f t="shared" si="0"/>
        <v>0</v>
      </c>
      <c r="AI20" s="97">
        <f t="shared" si="0"/>
        <v>0</v>
      </c>
      <c r="AJ20" s="97">
        <f t="shared" si="0"/>
        <v>0</v>
      </c>
      <c r="AK20" s="97">
        <f t="shared" si="0"/>
        <v>0</v>
      </c>
      <c r="AL20" s="97">
        <f t="shared" si="0"/>
        <v>0</v>
      </c>
      <c r="AM20" s="97">
        <f t="shared" si="0"/>
        <v>0</v>
      </c>
      <c r="AN20" s="97">
        <f t="shared" si="0"/>
        <v>0</v>
      </c>
      <c r="AO20" s="97">
        <f t="shared" si="0"/>
        <v>0</v>
      </c>
      <c r="AP20" s="97">
        <f t="shared" si="0"/>
        <v>0</v>
      </c>
      <c r="AQ20" s="97">
        <f t="shared" si="0"/>
        <v>0</v>
      </c>
      <c r="AR20" s="97">
        <f t="shared" si="0"/>
        <v>0</v>
      </c>
      <c r="AS20" s="97">
        <f t="shared" si="0"/>
        <v>0</v>
      </c>
      <c r="AT20" s="97">
        <f t="shared" si="0"/>
        <v>0</v>
      </c>
      <c r="AU20" s="97">
        <f t="shared" si="0"/>
        <v>0</v>
      </c>
      <c r="AV20" s="97">
        <f t="shared" si="0"/>
        <v>0</v>
      </c>
      <c r="AW20" s="97">
        <f t="shared" si="0"/>
        <v>0</v>
      </c>
    </row>
    <row r="21" spans="1:49" x14ac:dyDescent="0.3">
      <c r="A21" s="132"/>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row>
    <row r="22" spans="1:49" ht="14.4" hidden="1" customHeight="1" outlineLevel="1" x14ac:dyDescent="0.3">
      <c r="A22" s="132"/>
      <c r="E22" s="93" t="str">
        <f>'Calc scen 0 DWM'!E8</f>
        <v>Onderhoud meetsystemen</v>
      </c>
      <c r="F22" s="93"/>
      <c r="G22" s="93" t="str">
        <f>'Calc scen 0 DWM'!G8</f>
        <v>EUR</v>
      </c>
      <c r="H22" s="24"/>
      <c r="I22" s="24"/>
      <c r="J22" s="24">
        <f>'Calc scen 0 DWM'!J8</f>
        <v>0</v>
      </c>
      <c r="K22" s="24">
        <f>'Calc scen 0 DWM'!K8</f>
        <v>0</v>
      </c>
      <c r="L22" s="24">
        <f>'Calc scen 0 DWM'!L8</f>
        <v>0</v>
      </c>
      <c r="M22" s="24">
        <f>'Calc scen 0 DWM'!M8</f>
        <v>0</v>
      </c>
      <c r="N22" s="24">
        <f>'Calc scen 0 DWM'!N8</f>
        <v>0</v>
      </c>
      <c r="O22" s="24">
        <f>'Calc scen 0 DWM'!O8</f>
        <v>0</v>
      </c>
      <c r="P22" s="24">
        <f>'Calc scen 0 DWM'!P8</f>
        <v>0</v>
      </c>
      <c r="Q22" s="24">
        <f>'Calc scen 0 DWM'!Q8</f>
        <v>0</v>
      </c>
      <c r="R22" s="24">
        <f>'Calc scen 0 DWM'!R8</f>
        <v>0</v>
      </c>
      <c r="S22" s="24">
        <f>'Calc scen 0 DWM'!S8</f>
        <v>0</v>
      </c>
      <c r="T22" s="24">
        <f>'Calc scen 0 DWM'!T8</f>
        <v>0</v>
      </c>
      <c r="U22" s="24">
        <f>'Calc scen 0 DWM'!U8</f>
        <v>0</v>
      </c>
      <c r="V22" s="24">
        <f>'Calc scen 0 DWM'!V8</f>
        <v>0</v>
      </c>
      <c r="W22" s="24">
        <f>'Calc scen 0 DWM'!W8</f>
        <v>0</v>
      </c>
      <c r="X22" s="24">
        <f>'Calc scen 0 DWM'!X8</f>
        <v>0</v>
      </c>
      <c r="Y22" s="24">
        <f>'Calc scen 0 DWM'!Y8</f>
        <v>0</v>
      </c>
      <c r="Z22" s="24">
        <f>'Calc scen 0 DWM'!Z8</f>
        <v>0</v>
      </c>
      <c r="AA22" s="24">
        <f>'Calc scen 0 DWM'!AA8</f>
        <v>0</v>
      </c>
      <c r="AB22" s="24">
        <f>'Calc scen 0 DWM'!AB8</f>
        <v>0</v>
      </c>
      <c r="AC22" s="24">
        <f>'Calc scen 0 DWM'!AC8</f>
        <v>0</v>
      </c>
      <c r="AD22" s="24">
        <f>'Calc scen 0 DWM'!AD8</f>
        <v>0</v>
      </c>
      <c r="AE22" s="24">
        <f>'Calc scen 0 DWM'!AE8</f>
        <v>0</v>
      </c>
      <c r="AF22" s="24">
        <f>'Calc scen 0 DWM'!AF8</f>
        <v>0</v>
      </c>
      <c r="AG22" s="24">
        <f>'Calc scen 0 DWM'!AG8</f>
        <v>0</v>
      </c>
      <c r="AH22" s="24">
        <f>'Calc scen 0 DWM'!AH8</f>
        <v>0</v>
      </c>
      <c r="AI22" s="24">
        <f>'Calc scen 0 DWM'!AI8</f>
        <v>0</v>
      </c>
      <c r="AJ22" s="24">
        <f>'Calc scen 0 DWM'!AJ8</f>
        <v>0</v>
      </c>
      <c r="AK22" s="24">
        <f>'Calc scen 0 DWM'!AK8</f>
        <v>0</v>
      </c>
      <c r="AL22" s="24">
        <f>'Calc scen 0 DWM'!AL8</f>
        <v>0</v>
      </c>
      <c r="AM22" s="24">
        <f>'Calc scen 0 DWM'!AM8</f>
        <v>0</v>
      </c>
      <c r="AN22" s="24">
        <f>'Calc scen 0 DWM'!AN8</f>
        <v>0</v>
      </c>
      <c r="AO22" s="24">
        <f>'Calc scen 0 DWM'!AO8</f>
        <v>0</v>
      </c>
      <c r="AP22" s="24">
        <f>'Calc scen 0 DWM'!AP8</f>
        <v>0</v>
      </c>
      <c r="AQ22" s="24">
        <f>'Calc scen 0 DWM'!AQ8</f>
        <v>0</v>
      </c>
      <c r="AR22" s="24">
        <f>'Calc scen 0 DWM'!AR8</f>
        <v>0</v>
      </c>
      <c r="AS22" s="24">
        <f>'Calc scen 0 DWM'!AS8</f>
        <v>0</v>
      </c>
      <c r="AT22" s="24">
        <f>'Calc scen 0 DWM'!AT8</f>
        <v>0</v>
      </c>
      <c r="AU22" s="24">
        <f>'Calc scen 0 DWM'!AU8</f>
        <v>0</v>
      </c>
      <c r="AV22" s="24">
        <f>'Calc scen 0 DWM'!AV8</f>
        <v>0</v>
      </c>
      <c r="AW22" s="24">
        <f>'Calc scen 0 DWM'!AW8</f>
        <v>0</v>
      </c>
    </row>
    <row r="23" spans="1:49" ht="14.4" hidden="1" customHeight="1" outlineLevel="1" x14ac:dyDescent="0.3">
      <c r="A23" s="132"/>
      <c r="E23" s="93" t="str">
        <f>'Calc scen 0 DWM'!E9</f>
        <v>Onderhoud in-home displays</v>
      </c>
      <c r="F23" s="93"/>
      <c r="G23" s="93" t="str">
        <f>'Calc scen 0 DWM'!G9</f>
        <v>EUR</v>
      </c>
      <c r="J23" s="24">
        <f>'Calc scen 0 DWM'!J9</f>
        <v>0</v>
      </c>
      <c r="K23" s="24">
        <f>'Calc scen 0 DWM'!K9</f>
        <v>0</v>
      </c>
      <c r="L23" s="24">
        <f>'Calc scen 0 DWM'!L9</f>
        <v>0</v>
      </c>
      <c r="M23" s="24">
        <f>'Calc scen 0 DWM'!M9</f>
        <v>0</v>
      </c>
      <c r="N23" s="24">
        <f>'Calc scen 0 DWM'!N9</f>
        <v>0</v>
      </c>
      <c r="O23" s="24">
        <f>'Calc scen 0 DWM'!O9</f>
        <v>0</v>
      </c>
      <c r="P23" s="24">
        <f>'Calc scen 0 DWM'!P9</f>
        <v>0</v>
      </c>
      <c r="Q23" s="24">
        <f>'Calc scen 0 DWM'!Q9</f>
        <v>0</v>
      </c>
      <c r="R23" s="24">
        <f>'Calc scen 0 DWM'!R9</f>
        <v>0</v>
      </c>
      <c r="S23" s="24">
        <f>'Calc scen 0 DWM'!S9</f>
        <v>0</v>
      </c>
      <c r="T23" s="24">
        <f>'Calc scen 0 DWM'!T9</f>
        <v>0</v>
      </c>
      <c r="U23" s="24">
        <f>'Calc scen 0 DWM'!U9</f>
        <v>0</v>
      </c>
      <c r="V23" s="24">
        <f>'Calc scen 0 DWM'!V9</f>
        <v>0</v>
      </c>
      <c r="W23" s="24">
        <f>'Calc scen 0 DWM'!W9</f>
        <v>0</v>
      </c>
      <c r="X23" s="24">
        <f>'Calc scen 0 DWM'!X9</f>
        <v>0</v>
      </c>
      <c r="Y23" s="24">
        <f>'Calc scen 0 DWM'!Y9</f>
        <v>0</v>
      </c>
      <c r="Z23" s="24">
        <f>'Calc scen 0 DWM'!Z9</f>
        <v>0</v>
      </c>
      <c r="AA23" s="24">
        <f>'Calc scen 0 DWM'!AA9</f>
        <v>0</v>
      </c>
      <c r="AB23" s="24">
        <f>'Calc scen 0 DWM'!AB9</f>
        <v>0</v>
      </c>
      <c r="AC23" s="24">
        <f>'Calc scen 0 DWM'!AC9</f>
        <v>0</v>
      </c>
      <c r="AD23" s="24">
        <f>'Calc scen 0 DWM'!AD9</f>
        <v>0</v>
      </c>
      <c r="AE23" s="24">
        <f>'Calc scen 0 DWM'!AE9</f>
        <v>0</v>
      </c>
      <c r="AF23" s="24">
        <f>'Calc scen 0 DWM'!AF9</f>
        <v>0</v>
      </c>
      <c r="AG23" s="24">
        <f>'Calc scen 0 DWM'!AG9</f>
        <v>0</v>
      </c>
      <c r="AH23" s="24">
        <f>'Calc scen 0 DWM'!AH9</f>
        <v>0</v>
      </c>
      <c r="AI23" s="24">
        <f>'Calc scen 0 DWM'!AI9</f>
        <v>0</v>
      </c>
      <c r="AJ23" s="24">
        <f>'Calc scen 0 DWM'!AJ9</f>
        <v>0</v>
      </c>
      <c r="AK23" s="24">
        <f>'Calc scen 0 DWM'!AK9</f>
        <v>0</v>
      </c>
      <c r="AL23" s="24">
        <f>'Calc scen 0 DWM'!AL9</f>
        <v>0</v>
      </c>
      <c r="AM23" s="24">
        <f>'Calc scen 0 DWM'!AM9</f>
        <v>0</v>
      </c>
      <c r="AN23" s="24">
        <f>'Calc scen 0 DWM'!AN9</f>
        <v>0</v>
      </c>
      <c r="AO23" s="24">
        <f>'Calc scen 0 DWM'!AO9</f>
        <v>0</v>
      </c>
      <c r="AP23" s="24">
        <f>'Calc scen 0 DWM'!AP9</f>
        <v>0</v>
      </c>
      <c r="AQ23" s="24">
        <f>'Calc scen 0 DWM'!AQ9</f>
        <v>0</v>
      </c>
      <c r="AR23" s="24">
        <f>'Calc scen 0 DWM'!AR9</f>
        <v>0</v>
      </c>
      <c r="AS23" s="24">
        <f>'Calc scen 0 DWM'!AS9</f>
        <v>0</v>
      </c>
      <c r="AT23" s="24">
        <f>'Calc scen 0 DWM'!AT9</f>
        <v>0</v>
      </c>
      <c r="AU23" s="24">
        <f>'Calc scen 0 DWM'!AU9</f>
        <v>0</v>
      </c>
      <c r="AV23" s="24">
        <f>'Calc scen 0 DWM'!AV9</f>
        <v>0</v>
      </c>
      <c r="AW23" s="24">
        <f>'Calc scen 0 DWM'!AW9</f>
        <v>0</v>
      </c>
    </row>
    <row r="24" spans="1:49" ht="14.4" hidden="1" customHeight="1" outlineLevel="1" x14ac:dyDescent="0.3">
      <c r="A24" s="132"/>
      <c r="E24" s="93" t="str">
        <f>'Calc scen 0 DWM'!E10</f>
        <v>Onderhoud datasysteem</v>
      </c>
      <c r="F24" s="93"/>
      <c r="G24" s="93" t="str">
        <f>'Calc scen 0 DWM'!G10</f>
        <v>EUR</v>
      </c>
      <c r="J24" s="24">
        <f>'Calc scen 0 DWM'!J10</f>
        <v>0</v>
      </c>
      <c r="K24" s="24">
        <f>'Calc scen 0 DWM'!K10</f>
        <v>0</v>
      </c>
      <c r="L24" s="24">
        <f>'Calc scen 0 DWM'!L10</f>
        <v>0</v>
      </c>
      <c r="M24" s="24">
        <f>'Calc scen 0 DWM'!M10</f>
        <v>0</v>
      </c>
      <c r="N24" s="24">
        <f>'Calc scen 0 DWM'!N10</f>
        <v>0</v>
      </c>
      <c r="O24" s="24">
        <f>'Calc scen 0 DWM'!O10</f>
        <v>0</v>
      </c>
      <c r="P24" s="24">
        <f>'Calc scen 0 DWM'!P10</f>
        <v>0</v>
      </c>
      <c r="Q24" s="24">
        <f>'Calc scen 0 DWM'!Q10</f>
        <v>0</v>
      </c>
      <c r="R24" s="24">
        <f>'Calc scen 0 DWM'!R10</f>
        <v>0</v>
      </c>
      <c r="S24" s="24">
        <f>'Calc scen 0 DWM'!S10</f>
        <v>0</v>
      </c>
      <c r="T24" s="24">
        <f>'Calc scen 0 DWM'!T10</f>
        <v>0</v>
      </c>
      <c r="U24" s="24">
        <f>'Calc scen 0 DWM'!U10</f>
        <v>0</v>
      </c>
      <c r="V24" s="24">
        <f>'Calc scen 0 DWM'!V10</f>
        <v>0</v>
      </c>
      <c r="W24" s="24">
        <f>'Calc scen 0 DWM'!W10</f>
        <v>0</v>
      </c>
      <c r="X24" s="24">
        <f>'Calc scen 0 DWM'!X10</f>
        <v>0</v>
      </c>
      <c r="Y24" s="24">
        <f>'Calc scen 0 DWM'!Y10</f>
        <v>0</v>
      </c>
      <c r="Z24" s="24">
        <f>'Calc scen 0 DWM'!Z10</f>
        <v>0</v>
      </c>
      <c r="AA24" s="24">
        <f>'Calc scen 0 DWM'!AA10</f>
        <v>0</v>
      </c>
      <c r="AB24" s="24">
        <f>'Calc scen 0 DWM'!AB10</f>
        <v>0</v>
      </c>
      <c r="AC24" s="24">
        <f>'Calc scen 0 DWM'!AC10</f>
        <v>0</v>
      </c>
      <c r="AD24" s="24">
        <f>'Calc scen 0 DWM'!AD10</f>
        <v>0</v>
      </c>
      <c r="AE24" s="24">
        <f>'Calc scen 0 DWM'!AE10</f>
        <v>0</v>
      </c>
      <c r="AF24" s="24">
        <f>'Calc scen 0 DWM'!AF10</f>
        <v>0</v>
      </c>
      <c r="AG24" s="24">
        <f>'Calc scen 0 DWM'!AG10</f>
        <v>0</v>
      </c>
      <c r="AH24" s="24">
        <f>'Calc scen 0 DWM'!AH10</f>
        <v>0</v>
      </c>
      <c r="AI24" s="24">
        <f>'Calc scen 0 DWM'!AI10</f>
        <v>0</v>
      </c>
      <c r="AJ24" s="24">
        <f>'Calc scen 0 DWM'!AJ10</f>
        <v>0</v>
      </c>
      <c r="AK24" s="24">
        <f>'Calc scen 0 DWM'!AK10</f>
        <v>0</v>
      </c>
      <c r="AL24" s="24">
        <f>'Calc scen 0 DWM'!AL10</f>
        <v>0</v>
      </c>
      <c r="AM24" s="24">
        <f>'Calc scen 0 DWM'!AM10</f>
        <v>0</v>
      </c>
      <c r="AN24" s="24">
        <f>'Calc scen 0 DWM'!AN10</f>
        <v>0</v>
      </c>
      <c r="AO24" s="24">
        <f>'Calc scen 0 DWM'!AO10</f>
        <v>0</v>
      </c>
      <c r="AP24" s="24">
        <f>'Calc scen 0 DWM'!AP10</f>
        <v>0</v>
      </c>
      <c r="AQ24" s="24">
        <f>'Calc scen 0 DWM'!AQ10</f>
        <v>0</v>
      </c>
      <c r="AR24" s="24">
        <f>'Calc scen 0 DWM'!AR10</f>
        <v>0</v>
      </c>
      <c r="AS24" s="24">
        <f>'Calc scen 0 DWM'!AS10</f>
        <v>0</v>
      </c>
      <c r="AT24" s="24">
        <f>'Calc scen 0 DWM'!AT10</f>
        <v>0</v>
      </c>
      <c r="AU24" s="24">
        <f>'Calc scen 0 DWM'!AU10</f>
        <v>0</v>
      </c>
      <c r="AV24" s="24">
        <f>'Calc scen 0 DWM'!AV10</f>
        <v>0</v>
      </c>
      <c r="AW24" s="24">
        <f>'Calc scen 0 DWM'!AW10</f>
        <v>0</v>
      </c>
    </row>
    <row r="25" spans="1:49" ht="14.4" hidden="1" customHeight="1" outlineLevel="1" x14ac:dyDescent="0.3">
      <c r="A25" s="132"/>
      <c r="E25" s="93" t="str">
        <f>'Calc scen 0 DWM'!E11</f>
        <v>Onderhoud communicatiesysteem</v>
      </c>
      <c r="F25" s="93"/>
      <c r="G25" s="93" t="str">
        <f>'Calc scen 0 DWM'!G11</f>
        <v>EUR</v>
      </c>
      <c r="J25" s="24">
        <f>'Calc scen 0 DWM'!J11</f>
        <v>0</v>
      </c>
      <c r="K25" s="24">
        <f>'Calc scen 0 DWM'!K11</f>
        <v>0</v>
      </c>
      <c r="L25" s="24">
        <f>'Calc scen 0 DWM'!L11</f>
        <v>0</v>
      </c>
      <c r="M25" s="24">
        <f>'Calc scen 0 DWM'!M11</f>
        <v>0</v>
      </c>
      <c r="N25" s="24">
        <f>'Calc scen 0 DWM'!N11</f>
        <v>0</v>
      </c>
      <c r="O25" s="24">
        <f>'Calc scen 0 DWM'!O11</f>
        <v>0</v>
      </c>
      <c r="P25" s="24">
        <f>'Calc scen 0 DWM'!P11</f>
        <v>0</v>
      </c>
      <c r="Q25" s="24">
        <f>'Calc scen 0 DWM'!Q11</f>
        <v>0</v>
      </c>
      <c r="R25" s="24">
        <f>'Calc scen 0 DWM'!R11</f>
        <v>0</v>
      </c>
      <c r="S25" s="24">
        <f>'Calc scen 0 DWM'!S11</f>
        <v>0</v>
      </c>
      <c r="T25" s="24">
        <f>'Calc scen 0 DWM'!T11</f>
        <v>0</v>
      </c>
      <c r="U25" s="24">
        <f>'Calc scen 0 DWM'!U11</f>
        <v>0</v>
      </c>
      <c r="V25" s="24">
        <f>'Calc scen 0 DWM'!V11</f>
        <v>0</v>
      </c>
      <c r="W25" s="24">
        <f>'Calc scen 0 DWM'!W11</f>
        <v>0</v>
      </c>
      <c r="X25" s="24">
        <f>'Calc scen 0 DWM'!X11</f>
        <v>0</v>
      </c>
      <c r="Y25" s="24">
        <f>'Calc scen 0 DWM'!Y11</f>
        <v>0</v>
      </c>
      <c r="Z25" s="24">
        <f>'Calc scen 0 DWM'!Z11</f>
        <v>0</v>
      </c>
      <c r="AA25" s="24">
        <f>'Calc scen 0 DWM'!AA11</f>
        <v>0</v>
      </c>
      <c r="AB25" s="24">
        <f>'Calc scen 0 DWM'!AB11</f>
        <v>0</v>
      </c>
      <c r="AC25" s="24">
        <f>'Calc scen 0 DWM'!AC11</f>
        <v>0</v>
      </c>
      <c r="AD25" s="24">
        <f>'Calc scen 0 DWM'!AD11</f>
        <v>0</v>
      </c>
      <c r="AE25" s="24">
        <f>'Calc scen 0 DWM'!AE11</f>
        <v>0</v>
      </c>
      <c r="AF25" s="24">
        <f>'Calc scen 0 DWM'!AF11</f>
        <v>0</v>
      </c>
      <c r="AG25" s="24">
        <f>'Calc scen 0 DWM'!AG11</f>
        <v>0</v>
      </c>
      <c r="AH25" s="24">
        <f>'Calc scen 0 DWM'!AH11</f>
        <v>0</v>
      </c>
      <c r="AI25" s="24">
        <f>'Calc scen 0 DWM'!AI11</f>
        <v>0</v>
      </c>
      <c r="AJ25" s="24">
        <f>'Calc scen 0 DWM'!AJ11</f>
        <v>0</v>
      </c>
      <c r="AK25" s="24">
        <f>'Calc scen 0 DWM'!AK11</f>
        <v>0</v>
      </c>
      <c r="AL25" s="24">
        <f>'Calc scen 0 DWM'!AL11</f>
        <v>0</v>
      </c>
      <c r="AM25" s="24">
        <f>'Calc scen 0 DWM'!AM11</f>
        <v>0</v>
      </c>
      <c r="AN25" s="24">
        <f>'Calc scen 0 DWM'!AN11</f>
        <v>0</v>
      </c>
      <c r="AO25" s="24">
        <f>'Calc scen 0 DWM'!AO11</f>
        <v>0</v>
      </c>
      <c r="AP25" s="24">
        <f>'Calc scen 0 DWM'!AP11</f>
        <v>0</v>
      </c>
      <c r="AQ25" s="24">
        <f>'Calc scen 0 DWM'!AQ11</f>
        <v>0</v>
      </c>
      <c r="AR25" s="24">
        <f>'Calc scen 0 DWM'!AR11</f>
        <v>0</v>
      </c>
      <c r="AS25" s="24">
        <f>'Calc scen 0 DWM'!AS11</f>
        <v>0</v>
      </c>
      <c r="AT25" s="24">
        <f>'Calc scen 0 DWM'!AT11</f>
        <v>0</v>
      </c>
      <c r="AU25" s="24">
        <f>'Calc scen 0 DWM'!AU11</f>
        <v>0</v>
      </c>
      <c r="AV25" s="24">
        <f>'Calc scen 0 DWM'!AV11</f>
        <v>0</v>
      </c>
      <c r="AW25" s="24">
        <f>'Calc scen 0 DWM'!AW11</f>
        <v>0</v>
      </c>
    </row>
    <row r="26" spans="1:49" ht="14.4" hidden="1" customHeight="1" outlineLevel="1" x14ac:dyDescent="0.3">
      <c r="A26" s="132"/>
      <c r="E26" s="93" t="str">
        <f>'Calc scen 0 DWM'!E12</f>
        <v>IT systemen</v>
      </c>
      <c r="F26" s="93"/>
      <c r="G26" s="93" t="str">
        <f>'Calc scen 0 DWM'!G12</f>
        <v>EUR</v>
      </c>
      <c r="J26" s="24">
        <f>'Calc scen 0 DWM'!J12</f>
        <v>0</v>
      </c>
      <c r="K26" s="24">
        <f>'Calc scen 0 DWM'!K12</f>
        <v>0</v>
      </c>
      <c r="L26" s="24">
        <f>'Calc scen 0 DWM'!L12</f>
        <v>0</v>
      </c>
      <c r="M26" s="24">
        <f>'Calc scen 0 DWM'!M12</f>
        <v>0</v>
      </c>
      <c r="N26" s="24">
        <f>'Calc scen 0 DWM'!N12</f>
        <v>0</v>
      </c>
      <c r="O26" s="24">
        <f>'Calc scen 0 DWM'!O12</f>
        <v>0</v>
      </c>
      <c r="P26" s="24">
        <f>'Calc scen 0 DWM'!P12</f>
        <v>0</v>
      </c>
      <c r="Q26" s="24">
        <f>'Calc scen 0 DWM'!Q12</f>
        <v>0</v>
      </c>
      <c r="R26" s="24">
        <f>'Calc scen 0 DWM'!R12</f>
        <v>0</v>
      </c>
      <c r="S26" s="24">
        <f>'Calc scen 0 DWM'!S12</f>
        <v>0</v>
      </c>
      <c r="T26" s="24">
        <f>'Calc scen 0 DWM'!T12</f>
        <v>0</v>
      </c>
      <c r="U26" s="24">
        <f>'Calc scen 0 DWM'!U12</f>
        <v>0</v>
      </c>
      <c r="V26" s="24">
        <f>'Calc scen 0 DWM'!V12</f>
        <v>0</v>
      </c>
      <c r="W26" s="24">
        <f>'Calc scen 0 DWM'!W12</f>
        <v>0</v>
      </c>
      <c r="X26" s="24">
        <f>'Calc scen 0 DWM'!X12</f>
        <v>0</v>
      </c>
      <c r="Y26" s="24">
        <f>'Calc scen 0 DWM'!Y12</f>
        <v>0</v>
      </c>
      <c r="Z26" s="24">
        <f>'Calc scen 0 DWM'!Z12</f>
        <v>0</v>
      </c>
      <c r="AA26" s="24">
        <f>'Calc scen 0 DWM'!AA12</f>
        <v>0</v>
      </c>
      <c r="AB26" s="24">
        <f>'Calc scen 0 DWM'!AB12</f>
        <v>0</v>
      </c>
      <c r="AC26" s="24">
        <f>'Calc scen 0 DWM'!AC12</f>
        <v>0</v>
      </c>
      <c r="AD26" s="24">
        <f>'Calc scen 0 DWM'!AD12</f>
        <v>0</v>
      </c>
      <c r="AE26" s="24">
        <f>'Calc scen 0 DWM'!AE12</f>
        <v>0</v>
      </c>
      <c r="AF26" s="24">
        <f>'Calc scen 0 DWM'!AF12</f>
        <v>0</v>
      </c>
      <c r="AG26" s="24">
        <f>'Calc scen 0 DWM'!AG12</f>
        <v>0</v>
      </c>
      <c r="AH26" s="24">
        <f>'Calc scen 0 DWM'!AH12</f>
        <v>0</v>
      </c>
      <c r="AI26" s="24">
        <f>'Calc scen 0 DWM'!AI12</f>
        <v>0</v>
      </c>
      <c r="AJ26" s="24">
        <f>'Calc scen 0 DWM'!AJ12</f>
        <v>0</v>
      </c>
      <c r="AK26" s="24">
        <f>'Calc scen 0 DWM'!AK12</f>
        <v>0</v>
      </c>
      <c r="AL26" s="24">
        <f>'Calc scen 0 DWM'!AL12</f>
        <v>0</v>
      </c>
      <c r="AM26" s="24">
        <f>'Calc scen 0 DWM'!AM12</f>
        <v>0</v>
      </c>
      <c r="AN26" s="24">
        <f>'Calc scen 0 DWM'!AN12</f>
        <v>0</v>
      </c>
      <c r="AO26" s="24">
        <f>'Calc scen 0 DWM'!AO12</f>
        <v>0</v>
      </c>
      <c r="AP26" s="24">
        <f>'Calc scen 0 DWM'!AP12</f>
        <v>0</v>
      </c>
      <c r="AQ26" s="24">
        <f>'Calc scen 0 DWM'!AQ12</f>
        <v>0</v>
      </c>
      <c r="AR26" s="24">
        <f>'Calc scen 0 DWM'!AR12</f>
        <v>0</v>
      </c>
      <c r="AS26" s="24">
        <f>'Calc scen 0 DWM'!AS12</f>
        <v>0</v>
      </c>
      <c r="AT26" s="24">
        <f>'Calc scen 0 DWM'!AT12</f>
        <v>0</v>
      </c>
      <c r="AU26" s="24">
        <f>'Calc scen 0 DWM'!AU12</f>
        <v>0</v>
      </c>
      <c r="AV26" s="24">
        <f>'Calc scen 0 DWM'!AV12</f>
        <v>0</v>
      </c>
      <c r="AW26" s="24">
        <f>'Calc scen 0 DWM'!AW12</f>
        <v>0</v>
      </c>
    </row>
    <row r="27" spans="1:49" ht="14.4" hidden="1" customHeight="1" outlineLevel="1" x14ac:dyDescent="0.3">
      <c r="A27" s="132"/>
      <c r="E27" s="93" t="str">
        <f>'Calc scen 0 DWM'!E13</f>
        <v>Energieverbruik</v>
      </c>
      <c r="F27" s="93"/>
      <c r="G27" s="93" t="str">
        <f>'Calc scen 0 DWM'!G13</f>
        <v>EUR</v>
      </c>
      <c r="J27" s="24">
        <f>'Calc scen 0 DWM'!J13</f>
        <v>0</v>
      </c>
      <c r="K27" s="24">
        <f>'Calc scen 0 DWM'!K13</f>
        <v>0</v>
      </c>
      <c r="L27" s="24">
        <f>'Calc scen 0 DWM'!L13</f>
        <v>0</v>
      </c>
      <c r="M27" s="24">
        <f>'Calc scen 0 DWM'!M13</f>
        <v>0</v>
      </c>
      <c r="N27" s="24">
        <f>'Calc scen 0 DWM'!N13</f>
        <v>0</v>
      </c>
      <c r="O27" s="24">
        <f>'Calc scen 0 DWM'!O13</f>
        <v>0</v>
      </c>
      <c r="P27" s="24">
        <f>'Calc scen 0 DWM'!P13</f>
        <v>0</v>
      </c>
      <c r="Q27" s="24">
        <f>'Calc scen 0 DWM'!Q13</f>
        <v>0</v>
      </c>
      <c r="R27" s="24">
        <f>'Calc scen 0 DWM'!R13</f>
        <v>0</v>
      </c>
      <c r="S27" s="24">
        <f>'Calc scen 0 DWM'!S13</f>
        <v>0</v>
      </c>
      <c r="T27" s="24">
        <f>'Calc scen 0 DWM'!T13</f>
        <v>0</v>
      </c>
      <c r="U27" s="24">
        <f>'Calc scen 0 DWM'!U13</f>
        <v>0</v>
      </c>
      <c r="V27" s="24">
        <f>'Calc scen 0 DWM'!V13</f>
        <v>0</v>
      </c>
      <c r="W27" s="24">
        <f>'Calc scen 0 DWM'!W13</f>
        <v>0</v>
      </c>
      <c r="X27" s="24">
        <f>'Calc scen 0 DWM'!X13</f>
        <v>0</v>
      </c>
      <c r="Y27" s="24">
        <f>'Calc scen 0 DWM'!Y13</f>
        <v>0</v>
      </c>
      <c r="Z27" s="24">
        <f>'Calc scen 0 DWM'!Z13</f>
        <v>0</v>
      </c>
      <c r="AA27" s="24">
        <f>'Calc scen 0 DWM'!AA13</f>
        <v>0</v>
      </c>
      <c r="AB27" s="24">
        <f>'Calc scen 0 DWM'!AB13</f>
        <v>0</v>
      </c>
      <c r="AC27" s="24">
        <f>'Calc scen 0 DWM'!AC13</f>
        <v>0</v>
      </c>
      <c r="AD27" s="24">
        <f>'Calc scen 0 DWM'!AD13</f>
        <v>0</v>
      </c>
      <c r="AE27" s="24">
        <f>'Calc scen 0 DWM'!AE13</f>
        <v>0</v>
      </c>
      <c r="AF27" s="24">
        <f>'Calc scen 0 DWM'!AF13</f>
        <v>0</v>
      </c>
      <c r="AG27" s="24">
        <f>'Calc scen 0 DWM'!AG13</f>
        <v>0</v>
      </c>
      <c r="AH27" s="24">
        <f>'Calc scen 0 DWM'!AH13</f>
        <v>0</v>
      </c>
      <c r="AI27" s="24">
        <f>'Calc scen 0 DWM'!AI13</f>
        <v>0</v>
      </c>
      <c r="AJ27" s="24">
        <f>'Calc scen 0 DWM'!AJ13</f>
        <v>0</v>
      </c>
      <c r="AK27" s="24">
        <f>'Calc scen 0 DWM'!AK13</f>
        <v>0</v>
      </c>
      <c r="AL27" s="24">
        <f>'Calc scen 0 DWM'!AL13</f>
        <v>0</v>
      </c>
      <c r="AM27" s="24">
        <f>'Calc scen 0 DWM'!AM13</f>
        <v>0</v>
      </c>
      <c r="AN27" s="24">
        <f>'Calc scen 0 DWM'!AN13</f>
        <v>0</v>
      </c>
      <c r="AO27" s="24">
        <f>'Calc scen 0 DWM'!AO13</f>
        <v>0</v>
      </c>
      <c r="AP27" s="24">
        <f>'Calc scen 0 DWM'!AP13</f>
        <v>0</v>
      </c>
      <c r="AQ27" s="24">
        <f>'Calc scen 0 DWM'!AQ13</f>
        <v>0</v>
      </c>
      <c r="AR27" s="24">
        <f>'Calc scen 0 DWM'!AR13</f>
        <v>0</v>
      </c>
      <c r="AS27" s="24">
        <f>'Calc scen 0 DWM'!AS13</f>
        <v>0</v>
      </c>
      <c r="AT27" s="24">
        <f>'Calc scen 0 DWM'!AT13</f>
        <v>0</v>
      </c>
      <c r="AU27" s="24">
        <f>'Calc scen 0 DWM'!AU13</f>
        <v>0</v>
      </c>
      <c r="AV27" s="24">
        <f>'Calc scen 0 DWM'!AV13</f>
        <v>0</v>
      </c>
      <c r="AW27" s="24">
        <f>'Calc scen 0 DWM'!AW13</f>
        <v>0</v>
      </c>
    </row>
    <row r="28" spans="1:49" ht="14.4" hidden="1" customHeight="1" outlineLevel="1" x14ac:dyDescent="0.3">
      <c r="A28" s="132"/>
      <c r="E28" s="93" t="str">
        <f>'Calc scen 0 DWM'!E14</f>
        <v>Netwerkbeheer/dataoverdracht/communicatie</v>
      </c>
      <c r="F28" s="93"/>
      <c r="G28" s="93" t="str">
        <f>'Calc scen 0 DWM'!G14</f>
        <v>EUR</v>
      </c>
      <c r="J28" s="24">
        <f>'Calc scen 0 DWM'!J14</f>
        <v>0</v>
      </c>
      <c r="K28" s="24">
        <f>'Calc scen 0 DWM'!K14</f>
        <v>0</v>
      </c>
      <c r="L28" s="24">
        <f>'Calc scen 0 DWM'!L14</f>
        <v>0</v>
      </c>
      <c r="M28" s="24">
        <f>'Calc scen 0 DWM'!M14</f>
        <v>0</v>
      </c>
      <c r="N28" s="24">
        <f>'Calc scen 0 DWM'!N14</f>
        <v>0</v>
      </c>
      <c r="O28" s="24">
        <f>'Calc scen 0 DWM'!O14</f>
        <v>0</v>
      </c>
      <c r="P28" s="24">
        <f>'Calc scen 0 DWM'!P14</f>
        <v>0</v>
      </c>
      <c r="Q28" s="24">
        <f>'Calc scen 0 DWM'!Q14</f>
        <v>0</v>
      </c>
      <c r="R28" s="24">
        <f>'Calc scen 0 DWM'!R14</f>
        <v>0</v>
      </c>
      <c r="S28" s="24">
        <f>'Calc scen 0 DWM'!S14</f>
        <v>0</v>
      </c>
      <c r="T28" s="24">
        <f>'Calc scen 0 DWM'!T14</f>
        <v>0</v>
      </c>
      <c r="U28" s="24">
        <f>'Calc scen 0 DWM'!U14</f>
        <v>0</v>
      </c>
      <c r="V28" s="24">
        <f>'Calc scen 0 DWM'!V14</f>
        <v>0</v>
      </c>
      <c r="W28" s="24">
        <f>'Calc scen 0 DWM'!W14</f>
        <v>0</v>
      </c>
      <c r="X28" s="24">
        <f>'Calc scen 0 DWM'!X14</f>
        <v>0</v>
      </c>
      <c r="Y28" s="24">
        <f>'Calc scen 0 DWM'!Y14</f>
        <v>0</v>
      </c>
      <c r="Z28" s="24">
        <f>'Calc scen 0 DWM'!Z14</f>
        <v>0</v>
      </c>
      <c r="AA28" s="24">
        <f>'Calc scen 0 DWM'!AA14</f>
        <v>0</v>
      </c>
      <c r="AB28" s="24">
        <f>'Calc scen 0 DWM'!AB14</f>
        <v>0</v>
      </c>
      <c r="AC28" s="24">
        <f>'Calc scen 0 DWM'!AC14</f>
        <v>0</v>
      </c>
      <c r="AD28" s="24">
        <f>'Calc scen 0 DWM'!AD14</f>
        <v>0</v>
      </c>
      <c r="AE28" s="24">
        <f>'Calc scen 0 DWM'!AE14</f>
        <v>0</v>
      </c>
      <c r="AF28" s="24">
        <f>'Calc scen 0 DWM'!AF14</f>
        <v>0</v>
      </c>
      <c r="AG28" s="24">
        <f>'Calc scen 0 DWM'!AG14</f>
        <v>0</v>
      </c>
      <c r="AH28" s="24">
        <f>'Calc scen 0 DWM'!AH14</f>
        <v>0</v>
      </c>
      <c r="AI28" s="24">
        <f>'Calc scen 0 DWM'!AI14</f>
        <v>0</v>
      </c>
      <c r="AJ28" s="24">
        <f>'Calc scen 0 DWM'!AJ14</f>
        <v>0</v>
      </c>
      <c r="AK28" s="24">
        <f>'Calc scen 0 DWM'!AK14</f>
        <v>0</v>
      </c>
      <c r="AL28" s="24">
        <f>'Calc scen 0 DWM'!AL14</f>
        <v>0</v>
      </c>
      <c r="AM28" s="24">
        <f>'Calc scen 0 DWM'!AM14</f>
        <v>0</v>
      </c>
      <c r="AN28" s="24">
        <f>'Calc scen 0 DWM'!AN14</f>
        <v>0</v>
      </c>
      <c r="AO28" s="24">
        <f>'Calc scen 0 DWM'!AO14</f>
        <v>0</v>
      </c>
      <c r="AP28" s="24">
        <f>'Calc scen 0 DWM'!AP14</f>
        <v>0</v>
      </c>
      <c r="AQ28" s="24">
        <f>'Calc scen 0 DWM'!AQ14</f>
        <v>0</v>
      </c>
      <c r="AR28" s="24">
        <f>'Calc scen 0 DWM'!AR14</f>
        <v>0</v>
      </c>
      <c r="AS28" s="24">
        <f>'Calc scen 0 DWM'!AS14</f>
        <v>0</v>
      </c>
      <c r="AT28" s="24">
        <f>'Calc scen 0 DWM'!AT14</f>
        <v>0</v>
      </c>
      <c r="AU28" s="24">
        <f>'Calc scen 0 DWM'!AU14</f>
        <v>0</v>
      </c>
      <c r="AV28" s="24">
        <f>'Calc scen 0 DWM'!AV14</f>
        <v>0</v>
      </c>
      <c r="AW28" s="24">
        <f>'Calc scen 0 DWM'!AW14</f>
        <v>0</v>
      </c>
    </row>
    <row r="29" spans="1:49" ht="14.4" hidden="1" customHeight="1" outlineLevel="1" x14ac:dyDescent="0.3">
      <c r="A29" s="132"/>
      <c r="E29" s="93" t="str">
        <f>'Calc scen 0 DWM'!E15</f>
        <v>Recyclage kost meetsystemen</v>
      </c>
      <c r="F29" s="93"/>
      <c r="G29" s="93" t="str">
        <f>'Calc scen 0 DWM'!G15</f>
        <v>EUR</v>
      </c>
      <c r="J29" s="24">
        <f>'Calc scen 0 DWM'!J15</f>
        <v>0</v>
      </c>
      <c r="K29" s="24">
        <f>'Calc scen 0 DWM'!K15</f>
        <v>0</v>
      </c>
      <c r="L29" s="24">
        <f>'Calc scen 0 DWM'!L15</f>
        <v>0</v>
      </c>
      <c r="M29" s="24">
        <f>'Calc scen 0 DWM'!M15</f>
        <v>0</v>
      </c>
      <c r="N29" s="24">
        <f>'Calc scen 0 DWM'!N15</f>
        <v>0</v>
      </c>
      <c r="O29" s="24">
        <f>'Calc scen 0 DWM'!O15</f>
        <v>0</v>
      </c>
      <c r="P29" s="24">
        <f>'Calc scen 0 DWM'!P15</f>
        <v>0</v>
      </c>
      <c r="Q29" s="24">
        <f>'Calc scen 0 DWM'!Q15</f>
        <v>0</v>
      </c>
      <c r="R29" s="24">
        <f>'Calc scen 0 DWM'!R15</f>
        <v>0</v>
      </c>
      <c r="S29" s="24">
        <f>'Calc scen 0 DWM'!S15</f>
        <v>0</v>
      </c>
      <c r="T29" s="24">
        <f>'Calc scen 0 DWM'!T15</f>
        <v>0</v>
      </c>
      <c r="U29" s="24">
        <f>'Calc scen 0 DWM'!U15</f>
        <v>0</v>
      </c>
      <c r="V29" s="24">
        <f>'Calc scen 0 DWM'!V15</f>
        <v>0</v>
      </c>
      <c r="W29" s="24">
        <f>'Calc scen 0 DWM'!W15</f>
        <v>0</v>
      </c>
      <c r="X29" s="24">
        <f>'Calc scen 0 DWM'!X15</f>
        <v>0</v>
      </c>
      <c r="Y29" s="24">
        <f>'Calc scen 0 DWM'!Y15</f>
        <v>0</v>
      </c>
      <c r="Z29" s="24">
        <f>'Calc scen 0 DWM'!Z15</f>
        <v>0</v>
      </c>
      <c r="AA29" s="24">
        <f>'Calc scen 0 DWM'!AA15</f>
        <v>0</v>
      </c>
      <c r="AB29" s="24">
        <f>'Calc scen 0 DWM'!AB15</f>
        <v>0</v>
      </c>
      <c r="AC29" s="24">
        <f>'Calc scen 0 DWM'!AC15</f>
        <v>0</v>
      </c>
      <c r="AD29" s="24">
        <f>'Calc scen 0 DWM'!AD15</f>
        <v>0</v>
      </c>
      <c r="AE29" s="24">
        <f>'Calc scen 0 DWM'!AE15</f>
        <v>0</v>
      </c>
      <c r="AF29" s="24">
        <f>'Calc scen 0 DWM'!AF15</f>
        <v>0</v>
      </c>
      <c r="AG29" s="24">
        <f>'Calc scen 0 DWM'!AG15</f>
        <v>0</v>
      </c>
      <c r="AH29" s="24">
        <f>'Calc scen 0 DWM'!AH15</f>
        <v>0</v>
      </c>
      <c r="AI29" s="24">
        <f>'Calc scen 0 DWM'!AI15</f>
        <v>0</v>
      </c>
      <c r="AJ29" s="24">
        <f>'Calc scen 0 DWM'!AJ15</f>
        <v>0</v>
      </c>
      <c r="AK29" s="24">
        <f>'Calc scen 0 DWM'!AK15</f>
        <v>0</v>
      </c>
      <c r="AL29" s="24">
        <f>'Calc scen 0 DWM'!AL15</f>
        <v>0</v>
      </c>
      <c r="AM29" s="24">
        <f>'Calc scen 0 DWM'!AM15</f>
        <v>0</v>
      </c>
      <c r="AN29" s="24">
        <f>'Calc scen 0 DWM'!AN15</f>
        <v>0</v>
      </c>
      <c r="AO29" s="24">
        <f>'Calc scen 0 DWM'!AO15</f>
        <v>0</v>
      </c>
      <c r="AP29" s="24">
        <f>'Calc scen 0 DWM'!AP15</f>
        <v>0</v>
      </c>
      <c r="AQ29" s="24">
        <f>'Calc scen 0 DWM'!AQ15</f>
        <v>0</v>
      </c>
      <c r="AR29" s="24">
        <f>'Calc scen 0 DWM'!AR15</f>
        <v>0</v>
      </c>
      <c r="AS29" s="24">
        <f>'Calc scen 0 DWM'!AS15</f>
        <v>0</v>
      </c>
      <c r="AT29" s="24">
        <f>'Calc scen 0 DWM'!AT15</f>
        <v>0</v>
      </c>
      <c r="AU29" s="24">
        <f>'Calc scen 0 DWM'!AU15</f>
        <v>0</v>
      </c>
      <c r="AV29" s="24">
        <f>'Calc scen 0 DWM'!AV15</f>
        <v>0</v>
      </c>
      <c r="AW29" s="24">
        <f>'Calc scen 0 DWM'!AW15</f>
        <v>0</v>
      </c>
    </row>
    <row r="30" spans="1:49" ht="14.4" hidden="1" customHeight="1" outlineLevel="1" x14ac:dyDescent="0.3">
      <c r="A30" s="132"/>
      <c r="E30" s="93" t="str">
        <f>'Calc scen 0 DWM'!E16</f>
        <v>…</v>
      </c>
      <c r="F30" s="93"/>
      <c r="G30" s="93" t="str">
        <f>'Calc scen 0 DWM'!G16</f>
        <v>EUR</v>
      </c>
      <c r="J30" s="24">
        <f>'Calc scen 0 DWM'!J16</f>
        <v>0</v>
      </c>
      <c r="K30" s="24">
        <f>'Calc scen 0 DWM'!K16</f>
        <v>0</v>
      </c>
      <c r="L30" s="24">
        <f>'Calc scen 0 DWM'!L16</f>
        <v>0</v>
      </c>
      <c r="M30" s="24">
        <f>'Calc scen 0 DWM'!M16</f>
        <v>0</v>
      </c>
      <c r="N30" s="24">
        <f>'Calc scen 0 DWM'!N16</f>
        <v>0</v>
      </c>
      <c r="O30" s="24">
        <f>'Calc scen 0 DWM'!O16</f>
        <v>0</v>
      </c>
      <c r="P30" s="24">
        <f>'Calc scen 0 DWM'!P16</f>
        <v>0</v>
      </c>
      <c r="Q30" s="24">
        <f>'Calc scen 0 DWM'!Q16</f>
        <v>0</v>
      </c>
      <c r="R30" s="24">
        <f>'Calc scen 0 DWM'!R16</f>
        <v>0</v>
      </c>
      <c r="S30" s="24">
        <f>'Calc scen 0 DWM'!S16</f>
        <v>0</v>
      </c>
      <c r="T30" s="24">
        <f>'Calc scen 0 DWM'!T16</f>
        <v>0</v>
      </c>
      <c r="U30" s="24">
        <f>'Calc scen 0 DWM'!U16</f>
        <v>0</v>
      </c>
      <c r="V30" s="24">
        <f>'Calc scen 0 DWM'!V16</f>
        <v>0</v>
      </c>
      <c r="W30" s="24">
        <f>'Calc scen 0 DWM'!W16</f>
        <v>0</v>
      </c>
      <c r="X30" s="24">
        <f>'Calc scen 0 DWM'!X16</f>
        <v>0</v>
      </c>
      <c r="Y30" s="24">
        <f>'Calc scen 0 DWM'!Y16</f>
        <v>0</v>
      </c>
      <c r="Z30" s="24">
        <f>'Calc scen 0 DWM'!Z16</f>
        <v>0</v>
      </c>
      <c r="AA30" s="24">
        <f>'Calc scen 0 DWM'!AA16</f>
        <v>0</v>
      </c>
      <c r="AB30" s="24">
        <f>'Calc scen 0 DWM'!AB16</f>
        <v>0</v>
      </c>
      <c r="AC30" s="24">
        <f>'Calc scen 0 DWM'!AC16</f>
        <v>0</v>
      </c>
      <c r="AD30" s="24">
        <f>'Calc scen 0 DWM'!AD16</f>
        <v>0</v>
      </c>
      <c r="AE30" s="24">
        <f>'Calc scen 0 DWM'!AE16</f>
        <v>0</v>
      </c>
      <c r="AF30" s="24">
        <f>'Calc scen 0 DWM'!AF16</f>
        <v>0</v>
      </c>
      <c r="AG30" s="24">
        <f>'Calc scen 0 DWM'!AG16</f>
        <v>0</v>
      </c>
      <c r="AH30" s="24">
        <f>'Calc scen 0 DWM'!AH16</f>
        <v>0</v>
      </c>
      <c r="AI30" s="24">
        <f>'Calc scen 0 DWM'!AI16</f>
        <v>0</v>
      </c>
      <c r="AJ30" s="24">
        <f>'Calc scen 0 DWM'!AJ16</f>
        <v>0</v>
      </c>
      <c r="AK30" s="24">
        <f>'Calc scen 0 DWM'!AK16</f>
        <v>0</v>
      </c>
      <c r="AL30" s="24">
        <f>'Calc scen 0 DWM'!AL16</f>
        <v>0</v>
      </c>
      <c r="AM30" s="24">
        <f>'Calc scen 0 DWM'!AM16</f>
        <v>0</v>
      </c>
      <c r="AN30" s="24">
        <f>'Calc scen 0 DWM'!AN16</f>
        <v>0</v>
      </c>
      <c r="AO30" s="24">
        <f>'Calc scen 0 DWM'!AO16</f>
        <v>0</v>
      </c>
      <c r="AP30" s="24">
        <f>'Calc scen 0 DWM'!AP16</f>
        <v>0</v>
      </c>
      <c r="AQ30" s="24">
        <f>'Calc scen 0 DWM'!AQ16</f>
        <v>0</v>
      </c>
      <c r="AR30" s="24">
        <f>'Calc scen 0 DWM'!AR16</f>
        <v>0</v>
      </c>
      <c r="AS30" s="24">
        <f>'Calc scen 0 DWM'!AS16</f>
        <v>0</v>
      </c>
      <c r="AT30" s="24">
        <f>'Calc scen 0 DWM'!AT16</f>
        <v>0</v>
      </c>
      <c r="AU30" s="24">
        <f>'Calc scen 0 DWM'!AU16</f>
        <v>0</v>
      </c>
      <c r="AV30" s="24">
        <f>'Calc scen 0 DWM'!AV16</f>
        <v>0</v>
      </c>
      <c r="AW30" s="24">
        <f>'Calc scen 0 DWM'!AW16</f>
        <v>0</v>
      </c>
    </row>
    <row r="31" spans="1:49" ht="14.4" hidden="1" customHeight="1" outlineLevel="1" x14ac:dyDescent="0.3">
      <c r="A31" s="132"/>
      <c r="E31" s="93" t="str">
        <f>'Calc scen 0 DWM'!E17</f>
        <v>…</v>
      </c>
      <c r="F31" s="93"/>
      <c r="G31" s="93" t="str">
        <f>'Calc scen 0 DWM'!G17</f>
        <v>EUR</v>
      </c>
      <c r="J31" s="24">
        <f>'Calc scen 0 DWM'!J17</f>
        <v>0</v>
      </c>
      <c r="K31" s="24">
        <f>'Calc scen 0 DWM'!K17</f>
        <v>0</v>
      </c>
      <c r="L31" s="24">
        <f>'Calc scen 0 DWM'!L17</f>
        <v>0</v>
      </c>
      <c r="M31" s="24">
        <f>'Calc scen 0 DWM'!M17</f>
        <v>0</v>
      </c>
      <c r="N31" s="24">
        <f>'Calc scen 0 DWM'!N17</f>
        <v>0</v>
      </c>
      <c r="O31" s="24">
        <f>'Calc scen 0 DWM'!O17</f>
        <v>0</v>
      </c>
      <c r="P31" s="24">
        <f>'Calc scen 0 DWM'!P17</f>
        <v>0</v>
      </c>
      <c r="Q31" s="24">
        <f>'Calc scen 0 DWM'!Q17</f>
        <v>0</v>
      </c>
      <c r="R31" s="24">
        <f>'Calc scen 0 DWM'!R17</f>
        <v>0</v>
      </c>
      <c r="S31" s="24">
        <f>'Calc scen 0 DWM'!S17</f>
        <v>0</v>
      </c>
      <c r="T31" s="24">
        <f>'Calc scen 0 DWM'!T17</f>
        <v>0</v>
      </c>
      <c r="U31" s="24">
        <f>'Calc scen 0 DWM'!U17</f>
        <v>0</v>
      </c>
      <c r="V31" s="24">
        <f>'Calc scen 0 DWM'!V17</f>
        <v>0</v>
      </c>
      <c r="W31" s="24">
        <f>'Calc scen 0 DWM'!W17</f>
        <v>0</v>
      </c>
      <c r="X31" s="24">
        <f>'Calc scen 0 DWM'!X17</f>
        <v>0</v>
      </c>
      <c r="Y31" s="24">
        <f>'Calc scen 0 DWM'!Y17</f>
        <v>0</v>
      </c>
      <c r="Z31" s="24">
        <f>'Calc scen 0 DWM'!Z17</f>
        <v>0</v>
      </c>
      <c r="AA31" s="24">
        <f>'Calc scen 0 DWM'!AA17</f>
        <v>0</v>
      </c>
      <c r="AB31" s="24">
        <f>'Calc scen 0 DWM'!AB17</f>
        <v>0</v>
      </c>
      <c r="AC31" s="24">
        <f>'Calc scen 0 DWM'!AC17</f>
        <v>0</v>
      </c>
      <c r="AD31" s="24">
        <f>'Calc scen 0 DWM'!AD17</f>
        <v>0</v>
      </c>
      <c r="AE31" s="24">
        <f>'Calc scen 0 DWM'!AE17</f>
        <v>0</v>
      </c>
      <c r="AF31" s="24">
        <f>'Calc scen 0 DWM'!AF17</f>
        <v>0</v>
      </c>
      <c r="AG31" s="24">
        <f>'Calc scen 0 DWM'!AG17</f>
        <v>0</v>
      </c>
      <c r="AH31" s="24">
        <f>'Calc scen 0 DWM'!AH17</f>
        <v>0</v>
      </c>
      <c r="AI31" s="24">
        <f>'Calc scen 0 DWM'!AI17</f>
        <v>0</v>
      </c>
      <c r="AJ31" s="24">
        <f>'Calc scen 0 DWM'!AJ17</f>
        <v>0</v>
      </c>
      <c r="AK31" s="24">
        <f>'Calc scen 0 DWM'!AK17</f>
        <v>0</v>
      </c>
      <c r="AL31" s="24">
        <f>'Calc scen 0 DWM'!AL17</f>
        <v>0</v>
      </c>
      <c r="AM31" s="24">
        <f>'Calc scen 0 DWM'!AM17</f>
        <v>0</v>
      </c>
      <c r="AN31" s="24">
        <f>'Calc scen 0 DWM'!AN17</f>
        <v>0</v>
      </c>
      <c r="AO31" s="24">
        <f>'Calc scen 0 DWM'!AO17</f>
        <v>0</v>
      </c>
      <c r="AP31" s="24">
        <f>'Calc scen 0 DWM'!AP17</f>
        <v>0</v>
      </c>
      <c r="AQ31" s="24">
        <f>'Calc scen 0 DWM'!AQ17</f>
        <v>0</v>
      </c>
      <c r="AR31" s="24">
        <f>'Calc scen 0 DWM'!AR17</f>
        <v>0</v>
      </c>
      <c r="AS31" s="24">
        <f>'Calc scen 0 DWM'!AS17</f>
        <v>0</v>
      </c>
      <c r="AT31" s="24">
        <f>'Calc scen 0 DWM'!AT17</f>
        <v>0</v>
      </c>
      <c r="AU31" s="24">
        <f>'Calc scen 0 DWM'!AU17</f>
        <v>0</v>
      </c>
      <c r="AV31" s="24">
        <f>'Calc scen 0 DWM'!AV17</f>
        <v>0</v>
      </c>
      <c r="AW31" s="24">
        <f>'Calc scen 0 DWM'!AW17</f>
        <v>0</v>
      </c>
    </row>
    <row r="32" spans="1:49" ht="14.4" hidden="1" customHeight="1" outlineLevel="1" x14ac:dyDescent="0.3">
      <c r="A32" s="132"/>
      <c r="E32" s="93" t="str">
        <f>'Calc scen 0 DWM'!E18</f>
        <v>…</v>
      </c>
      <c r="F32" s="93"/>
      <c r="G32" s="93" t="str">
        <f>'Calc scen 0 DWM'!G18</f>
        <v>EUR</v>
      </c>
      <c r="J32" s="24">
        <f>'Calc scen 0 DWM'!J18</f>
        <v>0</v>
      </c>
      <c r="K32" s="24">
        <f>'Calc scen 0 DWM'!K18</f>
        <v>0</v>
      </c>
      <c r="L32" s="24">
        <f>'Calc scen 0 DWM'!L18</f>
        <v>0</v>
      </c>
      <c r="M32" s="24">
        <f>'Calc scen 0 DWM'!M18</f>
        <v>0</v>
      </c>
      <c r="N32" s="24">
        <f>'Calc scen 0 DWM'!N18</f>
        <v>0</v>
      </c>
      <c r="O32" s="24">
        <f>'Calc scen 0 DWM'!O18</f>
        <v>0</v>
      </c>
      <c r="P32" s="24">
        <f>'Calc scen 0 DWM'!P18</f>
        <v>0</v>
      </c>
      <c r="Q32" s="24">
        <f>'Calc scen 0 DWM'!Q18</f>
        <v>0</v>
      </c>
      <c r="R32" s="24">
        <f>'Calc scen 0 DWM'!R18</f>
        <v>0</v>
      </c>
      <c r="S32" s="24">
        <f>'Calc scen 0 DWM'!S18</f>
        <v>0</v>
      </c>
      <c r="T32" s="24">
        <f>'Calc scen 0 DWM'!T18</f>
        <v>0</v>
      </c>
      <c r="U32" s="24">
        <f>'Calc scen 0 DWM'!U18</f>
        <v>0</v>
      </c>
      <c r="V32" s="24">
        <f>'Calc scen 0 DWM'!V18</f>
        <v>0</v>
      </c>
      <c r="W32" s="24">
        <f>'Calc scen 0 DWM'!W18</f>
        <v>0</v>
      </c>
      <c r="X32" s="24">
        <f>'Calc scen 0 DWM'!X18</f>
        <v>0</v>
      </c>
      <c r="Y32" s="24">
        <f>'Calc scen 0 DWM'!Y18</f>
        <v>0</v>
      </c>
      <c r="Z32" s="24">
        <f>'Calc scen 0 DWM'!Z18</f>
        <v>0</v>
      </c>
      <c r="AA32" s="24">
        <f>'Calc scen 0 DWM'!AA18</f>
        <v>0</v>
      </c>
      <c r="AB32" s="24">
        <f>'Calc scen 0 DWM'!AB18</f>
        <v>0</v>
      </c>
      <c r="AC32" s="24">
        <f>'Calc scen 0 DWM'!AC18</f>
        <v>0</v>
      </c>
      <c r="AD32" s="24">
        <f>'Calc scen 0 DWM'!AD18</f>
        <v>0</v>
      </c>
      <c r="AE32" s="24">
        <f>'Calc scen 0 DWM'!AE18</f>
        <v>0</v>
      </c>
      <c r="AF32" s="24">
        <f>'Calc scen 0 DWM'!AF18</f>
        <v>0</v>
      </c>
      <c r="AG32" s="24">
        <f>'Calc scen 0 DWM'!AG18</f>
        <v>0</v>
      </c>
      <c r="AH32" s="24">
        <f>'Calc scen 0 DWM'!AH18</f>
        <v>0</v>
      </c>
      <c r="AI32" s="24">
        <f>'Calc scen 0 DWM'!AI18</f>
        <v>0</v>
      </c>
      <c r="AJ32" s="24">
        <f>'Calc scen 0 DWM'!AJ18</f>
        <v>0</v>
      </c>
      <c r="AK32" s="24">
        <f>'Calc scen 0 DWM'!AK18</f>
        <v>0</v>
      </c>
      <c r="AL32" s="24">
        <f>'Calc scen 0 DWM'!AL18</f>
        <v>0</v>
      </c>
      <c r="AM32" s="24">
        <f>'Calc scen 0 DWM'!AM18</f>
        <v>0</v>
      </c>
      <c r="AN32" s="24">
        <f>'Calc scen 0 DWM'!AN18</f>
        <v>0</v>
      </c>
      <c r="AO32" s="24">
        <f>'Calc scen 0 DWM'!AO18</f>
        <v>0</v>
      </c>
      <c r="AP32" s="24">
        <f>'Calc scen 0 DWM'!AP18</f>
        <v>0</v>
      </c>
      <c r="AQ32" s="24">
        <f>'Calc scen 0 DWM'!AQ18</f>
        <v>0</v>
      </c>
      <c r="AR32" s="24">
        <f>'Calc scen 0 DWM'!AR18</f>
        <v>0</v>
      </c>
      <c r="AS32" s="24">
        <f>'Calc scen 0 DWM'!AS18</f>
        <v>0</v>
      </c>
      <c r="AT32" s="24">
        <f>'Calc scen 0 DWM'!AT18</f>
        <v>0</v>
      </c>
      <c r="AU32" s="24">
        <f>'Calc scen 0 DWM'!AU18</f>
        <v>0</v>
      </c>
      <c r="AV32" s="24">
        <f>'Calc scen 0 DWM'!AV18</f>
        <v>0</v>
      </c>
      <c r="AW32" s="24">
        <f>'Calc scen 0 DWM'!AW18</f>
        <v>0</v>
      </c>
    </row>
    <row r="33" spans="1:49" ht="14.4" hidden="1" customHeight="1" outlineLevel="1" x14ac:dyDescent="0.3">
      <c r="A33" s="132"/>
      <c r="E33" s="93" t="str">
        <f>'Calc scen 0 DWM'!E19</f>
        <v>…</v>
      </c>
      <c r="F33" s="93"/>
      <c r="G33" s="93" t="str">
        <f>'Calc scen 0 DWM'!G19</f>
        <v>EUR</v>
      </c>
      <c r="J33" s="24">
        <f>'Calc scen 0 DWM'!J19</f>
        <v>0</v>
      </c>
      <c r="K33" s="24">
        <f>'Calc scen 0 DWM'!K19</f>
        <v>0</v>
      </c>
      <c r="L33" s="24">
        <f>'Calc scen 0 DWM'!L19</f>
        <v>0</v>
      </c>
      <c r="M33" s="24">
        <f>'Calc scen 0 DWM'!M19</f>
        <v>0</v>
      </c>
      <c r="N33" s="24">
        <f>'Calc scen 0 DWM'!N19</f>
        <v>0</v>
      </c>
      <c r="O33" s="24">
        <f>'Calc scen 0 DWM'!O19</f>
        <v>0</v>
      </c>
      <c r="P33" s="24">
        <f>'Calc scen 0 DWM'!P19</f>
        <v>0</v>
      </c>
      <c r="Q33" s="24">
        <f>'Calc scen 0 DWM'!Q19</f>
        <v>0</v>
      </c>
      <c r="R33" s="24">
        <f>'Calc scen 0 DWM'!R19</f>
        <v>0</v>
      </c>
      <c r="S33" s="24">
        <f>'Calc scen 0 DWM'!S19</f>
        <v>0</v>
      </c>
      <c r="T33" s="24">
        <f>'Calc scen 0 DWM'!T19</f>
        <v>0</v>
      </c>
      <c r="U33" s="24">
        <f>'Calc scen 0 DWM'!U19</f>
        <v>0</v>
      </c>
      <c r="V33" s="24">
        <f>'Calc scen 0 DWM'!V19</f>
        <v>0</v>
      </c>
      <c r="W33" s="24">
        <f>'Calc scen 0 DWM'!W19</f>
        <v>0</v>
      </c>
      <c r="X33" s="24">
        <f>'Calc scen 0 DWM'!X19</f>
        <v>0</v>
      </c>
      <c r="Y33" s="24">
        <f>'Calc scen 0 DWM'!Y19</f>
        <v>0</v>
      </c>
      <c r="Z33" s="24">
        <f>'Calc scen 0 DWM'!Z19</f>
        <v>0</v>
      </c>
      <c r="AA33" s="24">
        <f>'Calc scen 0 DWM'!AA19</f>
        <v>0</v>
      </c>
      <c r="AB33" s="24">
        <f>'Calc scen 0 DWM'!AB19</f>
        <v>0</v>
      </c>
      <c r="AC33" s="24">
        <f>'Calc scen 0 DWM'!AC19</f>
        <v>0</v>
      </c>
      <c r="AD33" s="24">
        <f>'Calc scen 0 DWM'!AD19</f>
        <v>0</v>
      </c>
      <c r="AE33" s="24">
        <f>'Calc scen 0 DWM'!AE19</f>
        <v>0</v>
      </c>
      <c r="AF33" s="24">
        <f>'Calc scen 0 DWM'!AF19</f>
        <v>0</v>
      </c>
      <c r="AG33" s="24">
        <f>'Calc scen 0 DWM'!AG19</f>
        <v>0</v>
      </c>
      <c r="AH33" s="24">
        <f>'Calc scen 0 DWM'!AH19</f>
        <v>0</v>
      </c>
      <c r="AI33" s="24">
        <f>'Calc scen 0 DWM'!AI19</f>
        <v>0</v>
      </c>
      <c r="AJ33" s="24">
        <f>'Calc scen 0 DWM'!AJ19</f>
        <v>0</v>
      </c>
      <c r="AK33" s="24">
        <f>'Calc scen 0 DWM'!AK19</f>
        <v>0</v>
      </c>
      <c r="AL33" s="24">
        <f>'Calc scen 0 DWM'!AL19</f>
        <v>0</v>
      </c>
      <c r="AM33" s="24">
        <f>'Calc scen 0 DWM'!AM19</f>
        <v>0</v>
      </c>
      <c r="AN33" s="24">
        <f>'Calc scen 0 DWM'!AN19</f>
        <v>0</v>
      </c>
      <c r="AO33" s="24">
        <f>'Calc scen 0 DWM'!AO19</f>
        <v>0</v>
      </c>
      <c r="AP33" s="24">
        <f>'Calc scen 0 DWM'!AP19</f>
        <v>0</v>
      </c>
      <c r="AQ33" s="24">
        <f>'Calc scen 0 DWM'!AQ19</f>
        <v>0</v>
      </c>
      <c r="AR33" s="24">
        <f>'Calc scen 0 DWM'!AR19</f>
        <v>0</v>
      </c>
      <c r="AS33" s="24">
        <f>'Calc scen 0 DWM'!AS19</f>
        <v>0</v>
      </c>
      <c r="AT33" s="24">
        <f>'Calc scen 0 DWM'!AT19</f>
        <v>0</v>
      </c>
      <c r="AU33" s="24">
        <f>'Calc scen 0 DWM'!AU19</f>
        <v>0</v>
      </c>
      <c r="AV33" s="24">
        <f>'Calc scen 0 DWM'!AV19</f>
        <v>0</v>
      </c>
      <c r="AW33" s="24">
        <f>'Calc scen 0 DWM'!AW19</f>
        <v>0</v>
      </c>
    </row>
    <row r="34" spans="1:49" ht="14.4" hidden="1" customHeight="1" outlineLevel="1" x14ac:dyDescent="0.3">
      <c r="A34" s="132"/>
      <c r="E34" s="93"/>
      <c r="F34" s="93"/>
      <c r="G34" s="93"/>
      <c r="J34" s="24">
        <f>'Calc scen 0 DWM'!J20</f>
        <v>0</v>
      </c>
      <c r="K34" s="24">
        <f>'Calc scen 0 DWM'!K20</f>
        <v>0</v>
      </c>
      <c r="L34" s="24">
        <f>'Calc scen 0 DWM'!L20</f>
        <v>0</v>
      </c>
      <c r="M34" s="24">
        <f>'Calc scen 0 DWM'!M20</f>
        <v>0</v>
      </c>
      <c r="N34" s="24">
        <f>'Calc scen 0 DWM'!N20</f>
        <v>0</v>
      </c>
      <c r="O34" s="24">
        <f>'Calc scen 0 DWM'!O20</f>
        <v>0</v>
      </c>
      <c r="P34" s="24">
        <f>'Calc scen 0 DWM'!P20</f>
        <v>0</v>
      </c>
      <c r="Q34" s="24">
        <f>'Calc scen 0 DWM'!Q20</f>
        <v>0</v>
      </c>
      <c r="R34" s="24">
        <f>'Calc scen 0 DWM'!R20</f>
        <v>0</v>
      </c>
      <c r="S34" s="24">
        <f>'Calc scen 0 DWM'!S20</f>
        <v>0</v>
      </c>
      <c r="T34" s="24">
        <f>'Calc scen 0 DWM'!T20</f>
        <v>0</v>
      </c>
      <c r="U34" s="24">
        <f>'Calc scen 0 DWM'!U20</f>
        <v>0</v>
      </c>
      <c r="V34" s="24">
        <f>'Calc scen 0 DWM'!V20</f>
        <v>0</v>
      </c>
      <c r="W34" s="24">
        <f>'Calc scen 0 DWM'!W20</f>
        <v>0</v>
      </c>
      <c r="X34" s="24">
        <f>'Calc scen 0 DWM'!X20</f>
        <v>0</v>
      </c>
      <c r="Y34" s="24">
        <f>'Calc scen 0 DWM'!Y20</f>
        <v>0</v>
      </c>
      <c r="Z34" s="24">
        <f>'Calc scen 0 DWM'!Z20</f>
        <v>0</v>
      </c>
      <c r="AA34" s="24">
        <f>'Calc scen 0 DWM'!AA20</f>
        <v>0</v>
      </c>
      <c r="AB34" s="24">
        <f>'Calc scen 0 DWM'!AB20</f>
        <v>0</v>
      </c>
      <c r="AC34" s="24">
        <f>'Calc scen 0 DWM'!AC20</f>
        <v>0</v>
      </c>
      <c r="AD34" s="24">
        <f>'Calc scen 0 DWM'!AD20</f>
        <v>0</v>
      </c>
      <c r="AE34" s="24">
        <f>'Calc scen 0 DWM'!AE20</f>
        <v>0</v>
      </c>
      <c r="AF34" s="24">
        <f>'Calc scen 0 DWM'!AF20</f>
        <v>0</v>
      </c>
      <c r="AG34" s="24">
        <f>'Calc scen 0 DWM'!AG20</f>
        <v>0</v>
      </c>
      <c r="AH34" s="24">
        <f>'Calc scen 0 DWM'!AH20</f>
        <v>0</v>
      </c>
      <c r="AI34" s="24">
        <f>'Calc scen 0 DWM'!AI20</f>
        <v>0</v>
      </c>
      <c r="AJ34" s="24">
        <f>'Calc scen 0 DWM'!AJ20</f>
        <v>0</v>
      </c>
      <c r="AK34" s="24">
        <f>'Calc scen 0 DWM'!AK20</f>
        <v>0</v>
      </c>
      <c r="AL34" s="24">
        <f>'Calc scen 0 DWM'!AL20</f>
        <v>0</v>
      </c>
      <c r="AM34" s="24">
        <f>'Calc scen 0 DWM'!AM20</f>
        <v>0</v>
      </c>
      <c r="AN34" s="24">
        <f>'Calc scen 0 DWM'!AN20</f>
        <v>0</v>
      </c>
      <c r="AO34" s="24">
        <f>'Calc scen 0 DWM'!AO20</f>
        <v>0</v>
      </c>
      <c r="AP34" s="24">
        <f>'Calc scen 0 DWM'!AP20</f>
        <v>0</v>
      </c>
      <c r="AQ34" s="24">
        <f>'Calc scen 0 DWM'!AQ20</f>
        <v>0</v>
      </c>
      <c r="AR34" s="24">
        <f>'Calc scen 0 DWM'!AR20</f>
        <v>0</v>
      </c>
      <c r="AS34" s="24">
        <f>'Calc scen 0 DWM'!AS20</f>
        <v>0</v>
      </c>
      <c r="AT34" s="24">
        <f>'Calc scen 0 DWM'!AT20</f>
        <v>0</v>
      </c>
      <c r="AU34" s="24">
        <f>'Calc scen 0 DWM'!AU20</f>
        <v>0</v>
      </c>
      <c r="AV34" s="24">
        <f>'Calc scen 0 DWM'!AV20</f>
        <v>0</v>
      </c>
      <c r="AW34" s="24">
        <f>'Calc scen 0 DWM'!AW20</f>
        <v>0</v>
      </c>
    </row>
    <row r="35" spans="1:49" ht="14.4" hidden="1" customHeight="1" outlineLevel="1" x14ac:dyDescent="0.3">
      <c r="A35" s="132"/>
      <c r="E35" s="93" t="str">
        <f>'Calc scen 0 DWM'!E21</f>
        <v>Kosten meteropnames (fysiek)</v>
      </c>
      <c r="F35" s="93"/>
      <c r="G35" s="93" t="str">
        <f>'Calc scen 0 DWM'!G21</f>
        <v>EUR</v>
      </c>
      <c r="J35" s="24">
        <f>'Calc scen 0 DWM'!J21</f>
        <v>0</v>
      </c>
      <c r="K35" s="24">
        <f>'Calc scen 0 DWM'!K21</f>
        <v>0</v>
      </c>
      <c r="L35" s="24">
        <f>'Calc scen 0 DWM'!L21</f>
        <v>0</v>
      </c>
      <c r="M35" s="24">
        <f>'Calc scen 0 DWM'!M21</f>
        <v>0</v>
      </c>
      <c r="N35" s="24">
        <f>'Calc scen 0 DWM'!N21</f>
        <v>0</v>
      </c>
      <c r="O35" s="24">
        <f>'Calc scen 0 DWM'!O21</f>
        <v>0</v>
      </c>
      <c r="P35" s="24">
        <f>'Calc scen 0 DWM'!P21</f>
        <v>0</v>
      </c>
      <c r="Q35" s="24">
        <f>'Calc scen 0 DWM'!Q21</f>
        <v>0</v>
      </c>
      <c r="R35" s="24">
        <f>'Calc scen 0 DWM'!R21</f>
        <v>0</v>
      </c>
      <c r="S35" s="24">
        <f>'Calc scen 0 DWM'!S21</f>
        <v>0</v>
      </c>
      <c r="T35" s="24">
        <f>'Calc scen 0 DWM'!T21</f>
        <v>0</v>
      </c>
      <c r="U35" s="24">
        <f>'Calc scen 0 DWM'!U21</f>
        <v>0</v>
      </c>
      <c r="V35" s="24">
        <f>'Calc scen 0 DWM'!V21</f>
        <v>0</v>
      </c>
      <c r="W35" s="24">
        <f>'Calc scen 0 DWM'!W21</f>
        <v>0</v>
      </c>
      <c r="X35" s="24">
        <f>'Calc scen 0 DWM'!X21</f>
        <v>0</v>
      </c>
      <c r="Y35" s="24">
        <f>'Calc scen 0 DWM'!Y21</f>
        <v>0</v>
      </c>
      <c r="Z35" s="24">
        <f>'Calc scen 0 DWM'!Z21</f>
        <v>0</v>
      </c>
      <c r="AA35" s="24">
        <f>'Calc scen 0 DWM'!AA21</f>
        <v>0</v>
      </c>
      <c r="AB35" s="24">
        <f>'Calc scen 0 DWM'!AB21</f>
        <v>0</v>
      </c>
      <c r="AC35" s="24">
        <f>'Calc scen 0 DWM'!AC21</f>
        <v>0</v>
      </c>
      <c r="AD35" s="24">
        <f>'Calc scen 0 DWM'!AD21</f>
        <v>0</v>
      </c>
      <c r="AE35" s="24">
        <f>'Calc scen 0 DWM'!AE21</f>
        <v>0</v>
      </c>
      <c r="AF35" s="24">
        <f>'Calc scen 0 DWM'!AF21</f>
        <v>0</v>
      </c>
      <c r="AG35" s="24">
        <f>'Calc scen 0 DWM'!AG21</f>
        <v>0</v>
      </c>
      <c r="AH35" s="24">
        <f>'Calc scen 0 DWM'!AH21</f>
        <v>0</v>
      </c>
      <c r="AI35" s="24">
        <f>'Calc scen 0 DWM'!AI21</f>
        <v>0</v>
      </c>
      <c r="AJ35" s="24">
        <f>'Calc scen 0 DWM'!AJ21</f>
        <v>0</v>
      </c>
      <c r="AK35" s="24">
        <f>'Calc scen 0 DWM'!AK21</f>
        <v>0</v>
      </c>
      <c r="AL35" s="24">
        <f>'Calc scen 0 DWM'!AL21</f>
        <v>0</v>
      </c>
      <c r="AM35" s="24">
        <f>'Calc scen 0 DWM'!AM21</f>
        <v>0</v>
      </c>
      <c r="AN35" s="24">
        <f>'Calc scen 0 DWM'!AN21</f>
        <v>0</v>
      </c>
      <c r="AO35" s="24">
        <f>'Calc scen 0 DWM'!AO21</f>
        <v>0</v>
      </c>
      <c r="AP35" s="24">
        <f>'Calc scen 0 DWM'!AP21</f>
        <v>0</v>
      </c>
      <c r="AQ35" s="24">
        <f>'Calc scen 0 DWM'!AQ21</f>
        <v>0</v>
      </c>
      <c r="AR35" s="24">
        <f>'Calc scen 0 DWM'!AR21</f>
        <v>0</v>
      </c>
      <c r="AS35" s="24">
        <f>'Calc scen 0 DWM'!AS21</f>
        <v>0</v>
      </c>
      <c r="AT35" s="24">
        <f>'Calc scen 0 DWM'!AT21</f>
        <v>0</v>
      </c>
      <c r="AU35" s="24">
        <f>'Calc scen 0 DWM'!AU21</f>
        <v>0</v>
      </c>
      <c r="AV35" s="24">
        <f>'Calc scen 0 DWM'!AV21</f>
        <v>0</v>
      </c>
      <c r="AW35" s="24">
        <f>'Calc scen 0 DWM'!AW21</f>
        <v>0</v>
      </c>
    </row>
    <row r="36" spans="1:49" ht="14.4" hidden="1" customHeight="1" outlineLevel="1" x14ac:dyDescent="0.3">
      <c r="A36" s="132"/>
      <c r="E36" s="93" t="str">
        <f>'Calc scen 0 DWM'!E22</f>
        <v>Kosten meteruitlezing (digitaal)</v>
      </c>
      <c r="F36" s="93"/>
      <c r="G36" s="93" t="str">
        <f>'Calc scen 0 DWM'!G22</f>
        <v>EUR</v>
      </c>
      <c r="J36" s="24">
        <f>'Calc scen 0 DWM'!J22</f>
        <v>0</v>
      </c>
      <c r="K36" s="24">
        <f>'Calc scen 0 DWM'!K22</f>
        <v>0</v>
      </c>
      <c r="L36" s="24">
        <f>'Calc scen 0 DWM'!L22</f>
        <v>0</v>
      </c>
      <c r="M36" s="24">
        <f>'Calc scen 0 DWM'!M22</f>
        <v>0</v>
      </c>
      <c r="N36" s="24">
        <f>'Calc scen 0 DWM'!N22</f>
        <v>0</v>
      </c>
      <c r="O36" s="24">
        <f>'Calc scen 0 DWM'!O22</f>
        <v>0</v>
      </c>
      <c r="P36" s="24">
        <f>'Calc scen 0 DWM'!P22</f>
        <v>0</v>
      </c>
      <c r="Q36" s="24">
        <f>'Calc scen 0 DWM'!Q22</f>
        <v>0</v>
      </c>
      <c r="R36" s="24">
        <f>'Calc scen 0 DWM'!R22</f>
        <v>0</v>
      </c>
      <c r="S36" s="24">
        <f>'Calc scen 0 DWM'!S22</f>
        <v>0</v>
      </c>
      <c r="T36" s="24">
        <f>'Calc scen 0 DWM'!T22</f>
        <v>0</v>
      </c>
      <c r="U36" s="24">
        <f>'Calc scen 0 DWM'!U22</f>
        <v>0</v>
      </c>
      <c r="V36" s="24">
        <f>'Calc scen 0 DWM'!V22</f>
        <v>0</v>
      </c>
      <c r="W36" s="24">
        <f>'Calc scen 0 DWM'!W22</f>
        <v>0</v>
      </c>
      <c r="X36" s="24">
        <f>'Calc scen 0 DWM'!X22</f>
        <v>0</v>
      </c>
      <c r="Y36" s="24">
        <f>'Calc scen 0 DWM'!Y22</f>
        <v>0</v>
      </c>
      <c r="Z36" s="24">
        <f>'Calc scen 0 DWM'!Z22</f>
        <v>0</v>
      </c>
      <c r="AA36" s="24">
        <f>'Calc scen 0 DWM'!AA22</f>
        <v>0</v>
      </c>
      <c r="AB36" s="24">
        <f>'Calc scen 0 DWM'!AB22</f>
        <v>0</v>
      </c>
      <c r="AC36" s="24">
        <f>'Calc scen 0 DWM'!AC22</f>
        <v>0</v>
      </c>
      <c r="AD36" s="24">
        <f>'Calc scen 0 DWM'!AD22</f>
        <v>0</v>
      </c>
      <c r="AE36" s="24">
        <f>'Calc scen 0 DWM'!AE22</f>
        <v>0</v>
      </c>
      <c r="AF36" s="24">
        <f>'Calc scen 0 DWM'!AF22</f>
        <v>0</v>
      </c>
      <c r="AG36" s="24">
        <f>'Calc scen 0 DWM'!AG22</f>
        <v>0</v>
      </c>
      <c r="AH36" s="24">
        <f>'Calc scen 0 DWM'!AH22</f>
        <v>0</v>
      </c>
      <c r="AI36" s="24">
        <f>'Calc scen 0 DWM'!AI22</f>
        <v>0</v>
      </c>
      <c r="AJ36" s="24">
        <f>'Calc scen 0 DWM'!AJ22</f>
        <v>0</v>
      </c>
      <c r="AK36" s="24">
        <f>'Calc scen 0 DWM'!AK22</f>
        <v>0</v>
      </c>
      <c r="AL36" s="24">
        <f>'Calc scen 0 DWM'!AL22</f>
        <v>0</v>
      </c>
      <c r="AM36" s="24">
        <f>'Calc scen 0 DWM'!AM22</f>
        <v>0</v>
      </c>
      <c r="AN36" s="24">
        <f>'Calc scen 0 DWM'!AN22</f>
        <v>0</v>
      </c>
      <c r="AO36" s="24">
        <f>'Calc scen 0 DWM'!AO22</f>
        <v>0</v>
      </c>
      <c r="AP36" s="24">
        <f>'Calc scen 0 DWM'!AP22</f>
        <v>0</v>
      </c>
      <c r="AQ36" s="24">
        <f>'Calc scen 0 DWM'!AQ22</f>
        <v>0</v>
      </c>
      <c r="AR36" s="24">
        <f>'Calc scen 0 DWM'!AR22</f>
        <v>0</v>
      </c>
      <c r="AS36" s="24">
        <f>'Calc scen 0 DWM'!AS22</f>
        <v>0</v>
      </c>
      <c r="AT36" s="24">
        <f>'Calc scen 0 DWM'!AT22</f>
        <v>0</v>
      </c>
      <c r="AU36" s="24">
        <f>'Calc scen 0 DWM'!AU22</f>
        <v>0</v>
      </c>
      <c r="AV36" s="24">
        <f>'Calc scen 0 DWM'!AV22</f>
        <v>0</v>
      </c>
      <c r="AW36" s="24">
        <f>'Calc scen 0 DWM'!AW22</f>
        <v>0</v>
      </c>
    </row>
    <row r="37" spans="1:49" ht="14.4" hidden="1" customHeight="1" outlineLevel="1" x14ac:dyDescent="0.3">
      <c r="A37" s="132"/>
      <c r="E37" s="93" t="str">
        <f>'Calc scen 0 DWM'!E23</f>
        <v>Klantendienst (algemeen, facturatie, meterstand, verhuis, defect, B2B)</v>
      </c>
      <c r="F37" s="93"/>
      <c r="G37" s="93" t="str">
        <f>'Calc scen 0 DWM'!G23</f>
        <v>EUR</v>
      </c>
      <c r="J37" s="24">
        <f>'Calc scen 0 DWM'!J23</f>
        <v>0</v>
      </c>
      <c r="K37" s="24">
        <f>'Calc scen 0 DWM'!K23</f>
        <v>0</v>
      </c>
      <c r="L37" s="24">
        <f>'Calc scen 0 DWM'!L23</f>
        <v>0</v>
      </c>
      <c r="M37" s="24">
        <f>'Calc scen 0 DWM'!M23</f>
        <v>0</v>
      </c>
      <c r="N37" s="24">
        <f>'Calc scen 0 DWM'!N23</f>
        <v>0</v>
      </c>
      <c r="O37" s="24">
        <f>'Calc scen 0 DWM'!O23</f>
        <v>0</v>
      </c>
      <c r="P37" s="24">
        <f>'Calc scen 0 DWM'!P23</f>
        <v>0</v>
      </c>
      <c r="Q37" s="24">
        <f>'Calc scen 0 DWM'!Q23</f>
        <v>0</v>
      </c>
      <c r="R37" s="24">
        <f>'Calc scen 0 DWM'!R23</f>
        <v>0</v>
      </c>
      <c r="S37" s="24">
        <f>'Calc scen 0 DWM'!S23</f>
        <v>0</v>
      </c>
      <c r="T37" s="24">
        <f>'Calc scen 0 DWM'!T23</f>
        <v>0</v>
      </c>
      <c r="U37" s="24">
        <f>'Calc scen 0 DWM'!U23</f>
        <v>0</v>
      </c>
      <c r="V37" s="24">
        <f>'Calc scen 0 DWM'!V23</f>
        <v>0</v>
      </c>
      <c r="W37" s="24">
        <f>'Calc scen 0 DWM'!W23</f>
        <v>0</v>
      </c>
      <c r="X37" s="24">
        <f>'Calc scen 0 DWM'!X23</f>
        <v>0</v>
      </c>
      <c r="Y37" s="24">
        <f>'Calc scen 0 DWM'!Y23</f>
        <v>0</v>
      </c>
      <c r="Z37" s="24">
        <f>'Calc scen 0 DWM'!Z23</f>
        <v>0</v>
      </c>
      <c r="AA37" s="24">
        <f>'Calc scen 0 DWM'!AA23</f>
        <v>0</v>
      </c>
      <c r="AB37" s="24">
        <f>'Calc scen 0 DWM'!AB23</f>
        <v>0</v>
      </c>
      <c r="AC37" s="24">
        <f>'Calc scen 0 DWM'!AC23</f>
        <v>0</v>
      </c>
      <c r="AD37" s="24">
        <f>'Calc scen 0 DWM'!AD23</f>
        <v>0</v>
      </c>
      <c r="AE37" s="24">
        <f>'Calc scen 0 DWM'!AE23</f>
        <v>0</v>
      </c>
      <c r="AF37" s="24">
        <f>'Calc scen 0 DWM'!AF23</f>
        <v>0</v>
      </c>
      <c r="AG37" s="24">
        <f>'Calc scen 0 DWM'!AG23</f>
        <v>0</v>
      </c>
      <c r="AH37" s="24">
        <f>'Calc scen 0 DWM'!AH23</f>
        <v>0</v>
      </c>
      <c r="AI37" s="24">
        <f>'Calc scen 0 DWM'!AI23</f>
        <v>0</v>
      </c>
      <c r="AJ37" s="24">
        <f>'Calc scen 0 DWM'!AJ23</f>
        <v>0</v>
      </c>
      <c r="AK37" s="24">
        <f>'Calc scen 0 DWM'!AK23</f>
        <v>0</v>
      </c>
      <c r="AL37" s="24">
        <f>'Calc scen 0 DWM'!AL23</f>
        <v>0</v>
      </c>
      <c r="AM37" s="24">
        <f>'Calc scen 0 DWM'!AM23</f>
        <v>0</v>
      </c>
      <c r="AN37" s="24">
        <f>'Calc scen 0 DWM'!AN23</f>
        <v>0</v>
      </c>
      <c r="AO37" s="24">
        <f>'Calc scen 0 DWM'!AO23</f>
        <v>0</v>
      </c>
      <c r="AP37" s="24">
        <f>'Calc scen 0 DWM'!AP23</f>
        <v>0</v>
      </c>
      <c r="AQ37" s="24">
        <f>'Calc scen 0 DWM'!AQ23</f>
        <v>0</v>
      </c>
      <c r="AR37" s="24">
        <f>'Calc scen 0 DWM'!AR23</f>
        <v>0</v>
      </c>
      <c r="AS37" s="24">
        <f>'Calc scen 0 DWM'!AS23</f>
        <v>0</v>
      </c>
      <c r="AT37" s="24">
        <f>'Calc scen 0 DWM'!AT23</f>
        <v>0</v>
      </c>
      <c r="AU37" s="24">
        <f>'Calc scen 0 DWM'!AU23</f>
        <v>0</v>
      </c>
      <c r="AV37" s="24">
        <f>'Calc scen 0 DWM'!AV23</f>
        <v>0</v>
      </c>
      <c r="AW37" s="24">
        <f>'Calc scen 0 DWM'!AW23</f>
        <v>0</v>
      </c>
    </row>
    <row r="38" spans="1:49" ht="14.4" hidden="1" customHeight="1" outlineLevel="1" x14ac:dyDescent="0.3">
      <c r="A38" s="132"/>
      <c r="E38" s="93" t="str">
        <f>'Calc scen 0 DWM'!E24</f>
        <v>Facturatie en debiteurenbeheer</v>
      </c>
      <c r="F38" s="93"/>
      <c r="G38" s="93" t="str">
        <f>'Calc scen 0 DWM'!G24</f>
        <v>EUR</v>
      </c>
      <c r="J38" s="24">
        <f>'Calc scen 0 DWM'!J24</f>
        <v>0</v>
      </c>
      <c r="K38" s="24">
        <f>'Calc scen 0 DWM'!K24</f>
        <v>0</v>
      </c>
      <c r="L38" s="24">
        <f>'Calc scen 0 DWM'!L24</f>
        <v>0</v>
      </c>
      <c r="M38" s="24">
        <f>'Calc scen 0 DWM'!M24</f>
        <v>0</v>
      </c>
      <c r="N38" s="24">
        <f>'Calc scen 0 DWM'!N24</f>
        <v>0</v>
      </c>
      <c r="O38" s="24">
        <f>'Calc scen 0 DWM'!O24</f>
        <v>0</v>
      </c>
      <c r="P38" s="24">
        <f>'Calc scen 0 DWM'!P24</f>
        <v>0</v>
      </c>
      <c r="Q38" s="24">
        <f>'Calc scen 0 DWM'!Q24</f>
        <v>0</v>
      </c>
      <c r="R38" s="24">
        <f>'Calc scen 0 DWM'!R24</f>
        <v>0</v>
      </c>
      <c r="S38" s="24">
        <f>'Calc scen 0 DWM'!S24</f>
        <v>0</v>
      </c>
      <c r="T38" s="24">
        <f>'Calc scen 0 DWM'!T24</f>
        <v>0</v>
      </c>
      <c r="U38" s="24">
        <f>'Calc scen 0 DWM'!U24</f>
        <v>0</v>
      </c>
      <c r="V38" s="24">
        <f>'Calc scen 0 DWM'!V24</f>
        <v>0</v>
      </c>
      <c r="W38" s="24">
        <f>'Calc scen 0 DWM'!W24</f>
        <v>0</v>
      </c>
      <c r="X38" s="24">
        <f>'Calc scen 0 DWM'!X24</f>
        <v>0</v>
      </c>
      <c r="Y38" s="24">
        <f>'Calc scen 0 DWM'!Y24</f>
        <v>0</v>
      </c>
      <c r="Z38" s="24">
        <f>'Calc scen 0 DWM'!Z24</f>
        <v>0</v>
      </c>
      <c r="AA38" s="24">
        <f>'Calc scen 0 DWM'!AA24</f>
        <v>0</v>
      </c>
      <c r="AB38" s="24">
        <f>'Calc scen 0 DWM'!AB24</f>
        <v>0</v>
      </c>
      <c r="AC38" s="24">
        <f>'Calc scen 0 DWM'!AC24</f>
        <v>0</v>
      </c>
      <c r="AD38" s="24">
        <f>'Calc scen 0 DWM'!AD24</f>
        <v>0</v>
      </c>
      <c r="AE38" s="24">
        <f>'Calc scen 0 DWM'!AE24</f>
        <v>0</v>
      </c>
      <c r="AF38" s="24">
        <f>'Calc scen 0 DWM'!AF24</f>
        <v>0</v>
      </c>
      <c r="AG38" s="24">
        <f>'Calc scen 0 DWM'!AG24</f>
        <v>0</v>
      </c>
      <c r="AH38" s="24">
        <f>'Calc scen 0 DWM'!AH24</f>
        <v>0</v>
      </c>
      <c r="AI38" s="24">
        <f>'Calc scen 0 DWM'!AI24</f>
        <v>0</v>
      </c>
      <c r="AJ38" s="24">
        <f>'Calc scen 0 DWM'!AJ24</f>
        <v>0</v>
      </c>
      <c r="AK38" s="24">
        <f>'Calc scen 0 DWM'!AK24</f>
        <v>0</v>
      </c>
      <c r="AL38" s="24">
        <f>'Calc scen 0 DWM'!AL24</f>
        <v>0</v>
      </c>
      <c r="AM38" s="24">
        <f>'Calc scen 0 DWM'!AM24</f>
        <v>0</v>
      </c>
      <c r="AN38" s="24">
        <f>'Calc scen 0 DWM'!AN24</f>
        <v>0</v>
      </c>
      <c r="AO38" s="24">
        <f>'Calc scen 0 DWM'!AO24</f>
        <v>0</v>
      </c>
      <c r="AP38" s="24">
        <f>'Calc scen 0 DWM'!AP24</f>
        <v>0</v>
      </c>
      <c r="AQ38" s="24">
        <f>'Calc scen 0 DWM'!AQ24</f>
        <v>0</v>
      </c>
      <c r="AR38" s="24">
        <f>'Calc scen 0 DWM'!AR24</f>
        <v>0</v>
      </c>
      <c r="AS38" s="24">
        <f>'Calc scen 0 DWM'!AS24</f>
        <v>0</v>
      </c>
      <c r="AT38" s="24">
        <f>'Calc scen 0 DWM'!AT24</f>
        <v>0</v>
      </c>
      <c r="AU38" s="24">
        <f>'Calc scen 0 DWM'!AU24</f>
        <v>0</v>
      </c>
      <c r="AV38" s="24">
        <f>'Calc scen 0 DWM'!AV24</f>
        <v>0</v>
      </c>
      <c r="AW38" s="24">
        <f>'Calc scen 0 DWM'!AW24</f>
        <v>0</v>
      </c>
    </row>
    <row r="39" spans="1:49" ht="14.4" hidden="1" customHeight="1" outlineLevel="1" x14ac:dyDescent="0.3">
      <c r="A39" s="132"/>
      <c r="E39" s="93" t="str">
        <f>'Calc scen 0 DWM'!E25</f>
        <v>Onderhoud assets</v>
      </c>
      <c r="F39" s="93"/>
      <c r="G39" s="93" t="str">
        <f>'Calc scen 0 DWM'!G25</f>
        <v>EUR</v>
      </c>
      <c r="J39" s="24">
        <f>'Calc scen 0 DWM'!J25</f>
        <v>0</v>
      </c>
      <c r="K39" s="24">
        <f>'Calc scen 0 DWM'!K25</f>
        <v>0</v>
      </c>
      <c r="L39" s="24">
        <f>'Calc scen 0 DWM'!L25</f>
        <v>0</v>
      </c>
      <c r="M39" s="24">
        <f>'Calc scen 0 DWM'!M25</f>
        <v>0</v>
      </c>
      <c r="N39" s="24">
        <f>'Calc scen 0 DWM'!N25</f>
        <v>0</v>
      </c>
      <c r="O39" s="24">
        <f>'Calc scen 0 DWM'!O25</f>
        <v>0</v>
      </c>
      <c r="P39" s="24">
        <f>'Calc scen 0 DWM'!P25</f>
        <v>0</v>
      </c>
      <c r="Q39" s="24">
        <f>'Calc scen 0 DWM'!Q25</f>
        <v>0</v>
      </c>
      <c r="R39" s="24">
        <f>'Calc scen 0 DWM'!R25</f>
        <v>0</v>
      </c>
      <c r="S39" s="24">
        <f>'Calc scen 0 DWM'!S25</f>
        <v>0</v>
      </c>
      <c r="T39" s="24">
        <f>'Calc scen 0 DWM'!T25</f>
        <v>0</v>
      </c>
      <c r="U39" s="24">
        <f>'Calc scen 0 DWM'!U25</f>
        <v>0</v>
      </c>
      <c r="V39" s="24">
        <f>'Calc scen 0 DWM'!V25</f>
        <v>0</v>
      </c>
      <c r="W39" s="24">
        <f>'Calc scen 0 DWM'!W25</f>
        <v>0</v>
      </c>
      <c r="X39" s="24">
        <f>'Calc scen 0 DWM'!X25</f>
        <v>0</v>
      </c>
      <c r="Y39" s="24">
        <f>'Calc scen 0 DWM'!Y25</f>
        <v>0</v>
      </c>
      <c r="Z39" s="24">
        <f>'Calc scen 0 DWM'!Z25</f>
        <v>0</v>
      </c>
      <c r="AA39" s="24">
        <f>'Calc scen 0 DWM'!AA25</f>
        <v>0</v>
      </c>
      <c r="AB39" s="24">
        <f>'Calc scen 0 DWM'!AB25</f>
        <v>0</v>
      </c>
      <c r="AC39" s="24">
        <f>'Calc scen 0 DWM'!AC25</f>
        <v>0</v>
      </c>
      <c r="AD39" s="24">
        <f>'Calc scen 0 DWM'!AD25</f>
        <v>0</v>
      </c>
      <c r="AE39" s="24">
        <f>'Calc scen 0 DWM'!AE25</f>
        <v>0</v>
      </c>
      <c r="AF39" s="24">
        <f>'Calc scen 0 DWM'!AF25</f>
        <v>0</v>
      </c>
      <c r="AG39" s="24">
        <f>'Calc scen 0 DWM'!AG25</f>
        <v>0</v>
      </c>
      <c r="AH39" s="24">
        <f>'Calc scen 0 DWM'!AH25</f>
        <v>0</v>
      </c>
      <c r="AI39" s="24">
        <f>'Calc scen 0 DWM'!AI25</f>
        <v>0</v>
      </c>
      <c r="AJ39" s="24">
        <f>'Calc scen 0 DWM'!AJ25</f>
        <v>0</v>
      </c>
      <c r="AK39" s="24">
        <f>'Calc scen 0 DWM'!AK25</f>
        <v>0</v>
      </c>
      <c r="AL39" s="24">
        <f>'Calc scen 0 DWM'!AL25</f>
        <v>0</v>
      </c>
      <c r="AM39" s="24">
        <f>'Calc scen 0 DWM'!AM25</f>
        <v>0</v>
      </c>
      <c r="AN39" s="24">
        <f>'Calc scen 0 DWM'!AN25</f>
        <v>0</v>
      </c>
      <c r="AO39" s="24">
        <f>'Calc scen 0 DWM'!AO25</f>
        <v>0</v>
      </c>
      <c r="AP39" s="24">
        <f>'Calc scen 0 DWM'!AP25</f>
        <v>0</v>
      </c>
      <c r="AQ39" s="24">
        <f>'Calc scen 0 DWM'!AQ25</f>
        <v>0</v>
      </c>
      <c r="AR39" s="24">
        <f>'Calc scen 0 DWM'!AR25</f>
        <v>0</v>
      </c>
      <c r="AS39" s="24">
        <f>'Calc scen 0 DWM'!AS25</f>
        <v>0</v>
      </c>
      <c r="AT39" s="24">
        <f>'Calc scen 0 DWM'!AT25</f>
        <v>0</v>
      </c>
      <c r="AU39" s="24">
        <f>'Calc scen 0 DWM'!AU25</f>
        <v>0</v>
      </c>
      <c r="AV39" s="24">
        <f>'Calc scen 0 DWM'!AV25</f>
        <v>0</v>
      </c>
      <c r="AW39" s="24">
        <f>'Calc scen 0 DWM'!AW25</f>
        <v>0</v>
      </c>
    </row>
    <row r="40" spans="1:49" ht="14.4" hidden="1" customHeight="1" outlineLevel="1" x14ac:dyDescent="0.3">
      <c r="A40" s="132"/>
      <c r="E40" s="93" t="str">
        <f>'Calc scen 0 DWM'!E26</f>
        <v>Leidingbreuken en lekdetectie</v>
      </c>
      <c r="F40" s="93"/>
      <c r="G40" s="93" t="str">
        <f>'Calc scen 0 DWM'!G26</f>
        <v>EUR</v>
      </c>
      <c r="J40" s="24">
        <f>'Calc scen 0 DWM'!J26</f>
        <v>0</v>
      </c>
      <c r="K40" s="24">
        <f>'Calc scen 0 DWM'!K26</f>
        <v>0</v>
      </c>
      <c r="L40" s="24">
        <f>'Calc scen 0 DWM'!L26</f>
        <v>0</v>
      </c>
      <c r="M40" s="24">
        <f>'Calc scen 0 DWM'!M26</f>
        <v>0</v>
      </c>
      <c r="N40" s="24">
        <f>'Calc scen 0 DWM'!N26</f>
        <v>0</v>
      </c>
      <c r="O40" s="24">
        <f>'Calc scen 0 DWM'!O26</f>
        <v>0</v>
      </c>
      <c r="P40" s="24">
        <f>'Calc scen 0 DWM'!P26</f>
        <v>0</v>
      </c>
      <c r="Q40" s="24">
        <f>'Calc scen 0 DWM'!Q26</f>
        <v>0</v>
      </c>
      <c r="R40" s="24">
        <f>'Calc scen 0 DWM'!R26</f>
        <v>0</v>
      </c>
      <c r="S40" s="24">
        <f>'Calc scen 0 DWM'!S26</f>
        <v>0</v>
      </c>
      <c r="T40" s="24">
        <f>'Calc scen 0 DWM'!T26</f>
        <v>0</v>
      </c>
      <c r="U40" s="24">
        <f>'Calc scen 0 DWM'!U26</f>
        <v>0</v>
      </c>
      <c r="V40" s="24">
        <f>'Calc scen 0 DWM'!V26</f>
        <v>0</v>
      </c>
      <c r="W40" s="24">
        <f>'Calc scen 0 DWM'!W26</f>
        <v>0</v>
      </c>
      <c r="X40" s="24">
        <f>'Calc scen 0 DWM'!X26</f>
        <v>0</v>
      </c>
      <c r="Y40" s="24">
        <f>'Calc scen 0 DWM'!Y26</f>
        <v>0</v>
      </c>
      <c r="Z40" s="24">
        <f>'Calc scen 0 DWM'!Z26</f>
        <v>0</v>
      </c>
      <c r="AA40" s="24">
        <f>'Calc scen 0 DWM'!AA26</f>
        <v>0</v>
      </c>
      <c r="AB40" s="24">
        <f>'Calc scen 0 DWM'!AB26</f>
        <v>0</v>
      </c>
      <c r="AC40" s="24">
        <f>'Calc scen 0 DWM'!AC26</f>
        <v>0</v>
      </c>
      <c r="AD40" s="24">
        <f>'Calc scen 0 DWM'!AD26</f>
        <v>0</v>
      </c>
      <c r="AE40" s="24">
        <f>'Calc scen 0 DWM'!AE26</f>
        <v>0</v>
      </c>
      <c r="AF40" s="24">
        <f>'Calc scen 0 DWM'!AF26</f>
        <v>0</v>
      </c>
      <c r="AG40" s="24">
        <f>'Calc scen 0 DWM'!AG26</f>
        <v>0</v>
      </c>
      <c r="AH40" s="24">
        <f>'Calc scen 0 DWM'!AH26</f>
        <v>0</v>
      </c>
      <c r="AI40" s="24">
        <f>'Calc scen 0 DWM'!AI26</f>
        <v>0</v>
      </c>
      <c r="AJ40" s="24">
        <f>'Calc scen 0 DWM'!AJ26</f>
        <v>0</v>
      </c>
      <c r="AK40" s="24">
        <f>'Calc scen 0 DWM'!AK26</f>
        <v>0</v>
      </c>
      <c r="AL40" s="24">
        <f>'Calc scen 0 DWM'!AL26</f>
        <v>0</v>
      </c>
      <c r="AM40" s="24">
        <f>'Calc scen 0 DWM'!AM26</f>
        <v>0</v>
      </c>
      <c r="AN40" s="24">
        <f>'Calc scen 0 DWM'!AN26</f>
        <v>0</v>
      </c>
      <c r="AO40" s="24">
        <f>'Calc scen 0 DWM'!AO26</f>
        <v>0</v>
      </c>
      <c r="AP40" s="24">
        <f>'Calc scen 0 DWM'!AP26</f>
        <v>0</v>
      </c>
      <c r="AQ40" s="24">
        <f>'Calc scen 0 DWM'!AQ26</f>
        <v>0</v>
      </c>
      <c r="AR40" s="24">
        <f>'Calc scen 0 DWM'!AR26</f>
        <v>0</v>
      </c>
      <c r="AS40" s="24">
        <f>'Calc scen 0 DWM'!AS26</f>
        <v>0</v>
      </c>
      <c r="AT40" s="24">
        <f>'Calc scen 0 DWM'!AT26</f>
        <v>0</v>
      </c>
      <c r="AU40" s="24">
        <f>'Calc scen 0 DWM'!AU26</f>
        <v>0</v>
      </c>
      <c r="AV40" s="24">
        <f>'Calc scen 0 DWM'!AV26</f>
        <v>0</v>
      </c>
      <c r="AW40" s="24">
        <f>'Calc scen 0 DWM'!AW26</f>
        <v>0</v>
      </c>
    </row>
    <row r="41" spans="1:49" ht="14.4" hidden="1" customHeight="1" outlineLevel="1" x14ac:dyDescent="0.3">
      <c r="A41" s="132"/>
      <c r="E41" s="93" t="str">
        <f>'Calc scen 0 DWM'!E27</f>
        <v>Fraude</v>
      </c>
      <c r="F41" s="93"/>
      <c r="G41" s="93" t="str">
        <f>'Calc scen 0 DWM'!G27</f>
        <v>EUR</v>
      </c>
      <c r="J41" s="24">
        <f>'Calc scen 0 DWM'!J27</f>
        <v>0</v>
      </c>
      <c r="K41" s="24">
        <f>'Calc scen 0 DWM'!K27</f>
        <v>0</v>
      </c>
      <c r="L41" s="24">
        <f>'Calc scen 0 DWM'!L27</f>
        <v>0</v>
      </c>
      <c r="M41" s="24">
        <f>'Calc scen 0 DWM'!M27</f>
        <v>0</v>
      </c>
      <c r="N41" s="24">
        <f>'Calc scen 0 DWM'!N27</f>
        <v>0</v>
      </c>
      <c r="O41" s="24">
        <f>'Calc scen 0 DWM'!O27</f>
        <v>0</v>
      </c>
      <c r="P41" s="24">
        <f>'Calc scen 0 DWM'!P27</f>
        <v>0</v>
      </c>
      <c r="Q41" s="24">
        <f>'Calc scen 0 DWM'!Q27</f>
        <v>0</v>
      </c>
      <c r="R41" s="24">
        <f>'Calc scen 0 DWM'!R27</f>
        <v>0</v>
      </c>
      <c r="S41" s="24">
        <f>'Calc scen 0 DWM'!S27</f>
        <v>0</v>
      </c>
      <c r="T41" s="24">
        <f>'Calc scen 0 DWM'!T27</f>
        <v>0</v>
      </c>
      <c r="U41" s="24">
        <f>'Calc scen 0 DWM'!U27</f>
        <v>0</v>
      </c>
      <c r="V41" s="24">
        <f>'Calc scen 0 DWM'!V27</f>
        <v>0</v>
      </c>
      <c r="W41" s="24">
        <f>'Calc scen 0 DWM'!W27</f>
        <v>0</v>
      </c>
      <c r="X41" s="24">
        <f>'Calc scen 0 DWM'!X27</f>
        <v>0</v>
      </c>
      <c r="Y41" s="24">
        <f>'Calc scen 0 DWM'!Y27</f>
        <v>0</v>
      </c>
      <c r="Z41" s="24">
        <f>'Calc scen 0 DWM'!Z27</f>
        <v>0</v>
      </c>
      <c r="AA41" s="24">
        <f>'Calc scen 0 DWM'!AA27</f>
        <v>0</v>
      </c>
      <c r="AB41" s="24">
        <f>'Calc scen 0 DWM'!AB27</f>
        <v>0</v>
      </c>
      <c r="AC41" s="24">
        <f>'Calc scen 0 DWM'!AC27</f>
        <v>0</v>
      </c>
      <c r="AD41" s="24">
        <f>'Calc scen 0 DWM'!AD27</f>
        <v>0</v>
      </c>
      <c r="AE41" s="24">
        <f>'Calc scen 0 DWM'!AE27</f>
        <v>0</v>
      </c>
      <c r="AF41" s="24">
        <f>'Calc scen 0 DWM'!AF27</f>
        <v>0</v>
      </c>
      <c r="AG41" s="24">
        <f>'Calc scen 0 DWM'!AG27</f>
        <v>0</v>
      </c>
      <c r="AH41" s="24">
        <f>'Calc scen 0 DWM'!AH27</f>
        <v>0</v>
      </c>
      <c r="AI41" s="24">
        <f>'Calc scen 0 DWM'!AI27</f>
        <v>0</v>
      </c>
      <c r="AJ41" s="24">
        <f>'Calc scen 0 DWM'!AJ27</f>
        <v>0</v>
      </c>
      <c r="AK41" s="24">
        <f>'Calc scen 0 DWM'!AK27</f>
        <v>0</v>
      </c>
      <c r="AL41" s="24">
        <f>'Calc scen 0 DWM'!AL27</f>
        <v>0</v>
      </c>
      <c r="AM41" s="24">
        <f>'Calc scen 0 DWM'!AM27</f>
        <v>0</v>
      </c>
      <c r="AN41" s="24">
        <f>'Calc scen 0 DWM'!AN27</f>
        <v>0</v>
      </c>
      <c r="AO41" s="24">
        <f>'Calc scen 0 DWM'!AO27</f>
        <v>0</v>
      </c>
      <c r="AP41" s="24">
        <f>'Calc scen 0 DWM'!AP27</f>
        <v>0</v>
      </c>
      <c r="AQ41" s="24">
        <f>'Calc scen 0 DWM'!AQ27</f>
        <v>0</v>
      </c>
      <c r="AR41" s="24">
        <f>'Calc scen 0 DWM'!AR27</f>
        <v>0</v>
      </c>
      <c r="AS41" s="24">
        <f>'Calc scen 0 DWM'!AS27</f>
        <v>0</v>
      </c>
      <c r="AT41" s="24">
        <f>'Calc scen 0 DWM'!AT27</f>
        <v>0</v>
      </c>
      <c r="AU41" s="24">
        <f>'Calc scen 0 DWM'!AU27</f>
        <v>0</v>
      </c>
      <c r="AV41" s="24">
        <f>'Calc scen 0 DWM'!AV27</f>
        <v>0</v>
      </c>
      <c r="AW41" s="24">
        <f>'Calc scen 0 DWM'!AW27</f>
        <v>0</v>
      </c>
    </row>
    <row r="42" spans="1:49" ht="14.4" hidden="1" customHeight="1" outlineLevel="1" x14ac:dyDescent="0.3">
      <c r="A42" s="132"/>
      <c r="E42" s="93" t="str">
        <f>'Calc scen 0 DWM'!E28</f>
        <v>Vorstschade</v>
      </c>
      <c r="F42" s="93"/>
      <c r="G42" s="93" t="str">
        <f>'Calc scen 0 DWM'!G28</f>
        <v>EUR</v>
      </c>
      <c r="H42" s="24"/>
      <c r="I42" s="24"/>
      <c r="J42" s="24">
        <f>'Calc scen 0 DWM'!J28</f>
        <v>0</v>
      </c>
      <c r="K42" s="24">
        <f>'Calc scen 0 DWM'!K28</f>
        <v>0</v>
      </c>
      <c r="L42" s="24">
        <f>'Calc scen 0 DWM'!L28</f>
        <v>0</v>
      </c>
      <c r="M42" s="24">
        <f>'Calc scen 0 DWM'!M28</f>
        <v>0</v>
      </c>
      <c r="N42" s="24">
        <f>'Calc scen 0 DWM'!N28</f>
        <v>0</v>
      </c>
      <c r="O42" s="24">
        <f>'Calc scen 0 DWM'!O28</f>
        <v>0</v>
      </c>
      <c r="P42" s="24">
        <f>'Calc scen 0 DWM'!P28</f>
        <v>0</v>
      </c>
      <c r="Q42" s="24">
        <f>'Calc scen 0 DWM'!Q28</f>
        <v>0</v>
      </c>
      <c r="R42" s="24">
        <f>'Calc scen 0 DWM'!R28</f>
        <v>0</v>
      </c>
      <c r="S42" s="24">
        <f>'Calc scen 0 DWM'!S28</f>
        <v>0</v>
      </c>
      <c r="T42" s="24">
        <f>'Calc scen 0 DWM'!T28</f>
        <v>0</v>
      </c>
      <c r="U42" s="24">
        <f>'Calc scen 0 DWM'!U28</f>
        <v>0</v>
      </c>
      <c r="V42" s="24">
        <f>'Calc scen 0 DWM'!V28</f>
        <v>0</v>
      </c>
      <c r="W42" s="24">
        <f>'Calc scen 0 DWM'!W28</f>
        <v>0</v>
      </c>
      <c r="X42" s="24">
        <f>'Calc scen 0 DWM'!X28</f>
        <v>0</v>
      </c>
      <c r="Y42" s="24">
        <f>'Calc scen 0 DWM'!Y28</f>
        <v>0</v>
      </c>
      <c r="Z42" s="24">
        <f>'Calc scen 0 DWM'!Z28</f>
        <v>0</v>
      </c>
      <c r="AA42" s="24">
        <f>'Calc scen 0 DWM'!AA28</f>
        <v>0</v>
      </c>
      <c r="AB42" s="24">
        <f>'Calc scen 0 DWM'!AB28</f>
        <v>0</v>
      </c>
      <c r="AC42" s="24">
        <f>'Calc scen 0 DWM'!AC28</f>
        <v>0</v>
      </c>
      <c r="AD42" s="24">
        <f>'Calc scen 0 DWM'!AD28</f>
        <v>0</v>
      </c>
      <c r="AE42" s="24">
        <f>'Calc scen 0 DWM'!AE28</f>
        <v>0</v>
      </c>
      <c r="AF42" s="24">
        <f>'Calc scen 0 DWM'!AF28</f>
        <v>0</v>
      </c>
      <c r="AG42" s="24">
        <f>'Calc scen 0 DWM'!AG28</f>
        <v>0</v>
      </c>
      <c r="AH42" s="24">
        <f>'Calc scen 0 DWM'!AH28</f>
        <v>0</v>
      </c>
      <c r="AI42" s="24">
        <f>'Calc scen 0 DWM'!AI28</f>
        <v>0</v>
      </c>
      <c r="AJ42" s="24">
        <f>'Calc scen 0 DWM'!AJ28</f>
        <v>0</v>
      </c>
      <c r="AK42" s="24">
        <f>'Calc scen 0 DWM'!AK28</f>
        <v>0</v>
      </c>
      <c r="AL42" s="24">
        <f>'Calc scen 0 DWM'!AL28</f>
        <v>0</v>
      </c>
      <c r="AM42" s="24">
        <f>'Calc scen 0 DWM'!AM28</f>
        <v>0</v>
      </c>
      <c r="AN42" s="24">
        <f>'Calc scen 0 DWM'!AN28</f>
        <v>0</v>
      </c>
      <c r="AO42" s="24">
        <f>'Calc scen 0 DWM'!AO28</f>
        <v>0</v>
      </c>
      <c r="AP42" s="24">
        <f>'Calc scen 0 DWM'!AP28</f>
        <v>0</v>
      </c>
      <c r="AQ42" s="24">
        <f>'Calc scen 0 DWM'!AQ28</f>
        <v>0</v>
      </c>
      <c r="AR42" s="24">
        <f>'Calc scen 0 DWM'!AR28</f>
        <v>0</v>
      </c>
      <c r="AS42" s="24">
        <f>'Calc scen 0 DWM'!AS28</f>
        <v>0</v>
      </c>
      <c r="AT42" s="24">
        <f>'Calc scen 0 DWM'!AT28</f>
        <v>0</v>
      </c>
      <c r="AU42" s="24">
        <f>'Calc scen 0 DWM'!AU28</f>
        <v>0</v>
      </c>
      <c r="AV42" s="24">
        <f>'Calc scen 0 DWM'!AV28</f>
        <v>0</v>
      </c>
      <c r="AW42" s="24">
        <f>'Calc scen 0 DWM'!AW28</f>
        <v>0</v>
      </c>
    </row>
    <row r="43" spans="1:49" ht="14.4" hidden="1" customHeight="1" outlineLevel="1" x14ac:dyDescent="0.3">
      <c r="A43" s="132"/>
      <c r="E43" s="93" t="str">
        <f>'Calc scen 0 DWM'!E29</f>
        <v>…</v>
      </c>
      <c r="F43" s="93"/>
      <c r="G43" s="93" t="str">
        <f>'Calc scen 0 DWM'!G29</f>
        <v>EUR</v>
      </c>
      <c r="H43" s="24"/>
      <c r="I43" s="24"/>
      <c r="J43" s="24">
        <f>'Calc scen 0 DWM'!J29</f>
        <v>0</v>
      </c>
      <c r="K43" s="24">
        <f>'Calc scen 0 DWM'!K29</f>
        <v>0</v>
      </c>
      <c r="L43" s="24">
        <f>'Calc scen 0 DWM'!L29</f>
        <v>0</v>
      </c>
      <c r="M43" s="24">
        <f>'Calc scen 0 DWM'!M29</f>
        <v>0</v>
      </c>
      <c r="N43" s="24">
        <f>'Calc scen 0 DWM'!N29</f>
        <v>0</v>
      </c>
      <c r="O43" s="24">
        <f>'Calc scen 0 DWM'!O29</f>
        <v>0</v>
      </c>
      <c r="P43" s="24">
        <f>'Calc scen 0 DWM'!P29</f>
        <v>0</v>
      </c>
      <c r="Q43" s="24">
        <f>'Calc scen 0 DWM'!Q29</f>
        <v>0</v>
      </c>
      <c r="R43" s="24">
        <f>'Calc scen 0 DWM'!R29</f>
        <v>0</v>
      </c>
      <c r="S43" s="24">
        <f>'Calc scen 0 DWM'!S29</f>
        <v>0</v>
      </c>
      <c r="T43" s="24">
        <f>'Calc scen 0 DWM'!T29</f>
        <v>0</v>
      </c>
      <c r="U43" s="24">
        <f>'Calc scen 0 DWM'!U29</f>
        <v>0</v>
      </c>
      <c r="V43" s="24">
        <f>'Calc scen 0 DWM'!V29</f>
        <v>0</v>
      </c>
      <c r="W43" s="24">
        <f>'Calc scen 0 DWM'!W29</f>
        <v>0</v>
      </c>
      <c r="X43" s="24">
        <f>'Calc scen 0 DWM'!X29</f>
        <v>0</v>
      </c>
      <c r="Y43" s="24">
        <f>'Calc scen 0 DWM'!Y29</f>
        <v>0</v>
      </c>
      <c r="Z43" s="24">
        <f>'Calc scen 0 DWM'!Z29</f>
        <v>0</v>
      </c>
      <c r="AA43" s="24">
        <f>'Calc scen 0 DWM'!AA29</f>
        <v>0</v>
      </c>
      <c r="AB43" s="24">
        <f>'Calc scen 0 DWM'!AB29</f>
        <v>0</v>
      </c>
      <c r="AC43" s="24">
        <f>'Calc scen 0 DWM'!AC29</f>
        <v>0</v>
      </c>
      <c r="AD43" s="24">
        <f>'Calc scen 0 DWM'!AD29</f>
        <v>0</v>
      </c>
      <c r="AE43" s="24">
        <f>'Calc scen 0 DWM'!AE29</f>
        <v>0</v>
      </c>
      <c r="AF43" s="24">
        <f>'Calc scen 0 DWM'!AF29</f>
        <v>0</v>
      </c>
      <c r="AG43" s="24">
        <f>'Calc scen 0 DWM'!AG29</f>
        <v>0</v>
      </c>
      <c r="AH43" s="24">
        <f>'Calc scen 0 DWM'!AH29</f>
        <v>0</v>
      </c>
      <c r="AI43" s="24">
        <f>'Calc scen 0 DWM'!AI29</f>
        <v>0</v>
      </c>
      <c r="AJ43" s="24">
        <f>'Calc scen 0 DWM'!AJ29</f>
        <v>0</v>
      </c>
      <c r="AK43" s="24">
        <f>'Calc scen 0 DWM'!AK29</f>
        <v>0</v>
      </c>
      <c r="AL43" s="24">
        <f>'Calc scen 0 DWM'!AL29</f>
        <v>0</v>
      </c>
      <c r="AM43" s="24">
        <f>'Calc scen 0 DWM'!AM29</f>
        <v>0</v>
      </c>
      <c r="AN43" s="24">
        <f>'Calc scen 0 DWM'!AN29</f>
        <v>0</v>
      </c>
      <c r="AO43" s="24">
        <f>'Calc scen 0 DWM'!AO29</f>
        <v>0</v>
      </c>
      <c r="AP43" s="24">
        <f>'Calc scen 0 DWM'!AP29</f>
        <v>0</v>
      </c>
      <c r="AQ43" s="24">
        <f>'Calc scen 0 DWM'!AQ29</f>
        <v>0</v>
      </c>
      <c r="AR43" s="24">
        <f>'Calc scen 0 DWM'!AR29</f>
        <v>0</v>
      </c>
      <c r="AS43" s="24">
        <f>'Calc scen 0 DWM'!AS29</f>
        <v>0</v>
      </c>
      <c r="AT43" s="24">
        <f>'Calc scen 0 DWM'!AT29</f>
        <v>0</v>
      </c>
      <c r="AU43" s="24">
        <f>'Calc scen 0 DWM'!AU29</f>
        <v>0</v>
      </c>
      <c r="AV43" s="24">
        <f>'Calc scen 0 DWM'!AV29</f>
        <v>0</v>
      </c>
      <c r="AW43" s="24">
        <f>'Calc scen 0 DWM'!AW29</f>
        <v>0</v>
      </c>
    </row>
    <row r="44" spans="1:49" ht="14.4" hidden="1" customHeight="1" outlineLevel="1" x14ac:dyDescent="0.3">
      <c r="A44" s="132"/>
      <c r="E44" s="93" t="str">
        <f>'Calc scen 0 DWM'!E30</f>
        <v>…</v>
      </c>
      <c r="F44" s="93"/>
      <c r="G44" s="93" t="str">
        <f>'Calc scen 0 DWM'!G30</f>
        <v>EUR</v>
      </c>
      <c r="H44" s="24"/>
      <c r="I44" s="24"/>
      <c r="J44" s="24">
        <f>'Calc scen 0 DWM'!J30</f>
        <v>0</v>
      </c>
      <c r="K44" s="24">
        <f>'Calc scen 0 DWM'!K30</f>
        <v>0</v>
      </c>
      <c r="L44" s="24">
        <f>'Calc scen 0 DWM'!L30</f>
        <v>0</v>
      </c>
      <c r="M44" s="24">
        <f>'Calc scen 0 DWM'!M30</f>
        <v>0</v>
      </c>
      <c r="N44" s="24">
        <f>'Calc scen 0 DWM'!N30</f>
        <v>0</v>
      </c>
      <c r="O44" s="24">
        <f>'Calc scen 0 DWM'!O30</f>
        <v>0</v>
      </c>
      <c r="P44" s="24">
        <f>'Calc scen 0 DWM'!P30</f>
        <v>0</v>
      </c>
      <c r="Q44" s="24">
        <f>'Calc scen 0 DWM'!Q30</f>
        <v>0</v>
      </c>
      <c r="R44" s="24">
        <f>'Calc scen 0 DWM'!R30</f>
        <v>0</v>
      </c>
      <c r="S44" s="24">
        <f>'Calc scen 0 DWM'!S30</f>
        <v>0</v>
      </c>
      <c r="T44" s="24">
        <f>'Calc scen 0 DWM'!T30</f>
        <v>0</v>
      </c>
      <c r="U44" s="24">
        <f>'Calc scen 0 DWM'!U30</f>
        <v>0</v>
      </c>
      <c r="V44" s="24">
        <f>'Calc scen 0 DWM'!V30</f>
        <v>0</v>
      </c>
      <c r="W44" s="24">
        <f>'Calc scen 0 DWM'!W30</f>
        <v>0</v>
      </c>
      <c r="X44" s="24">
        <f>'Calc scen 0 DWM'!X30</f>
        <v>0</v>
      </c>
      <c r="Y44" s="24">
        <f>'Calc scen 0 DWM'!Y30</f>
        <v>0</v>
      </c>
      <c r="Z44" s="24">
        <f>'Calc scen 0 DWM'!Z30</f>
        <v>0</v>
      </c>
      <c r="AA44" s="24">
        <f>'Calc scen 0 DWM'!AA30</f>
        <v>0</v>
      </c>
      <c r="AB44" s="24">
        <f>'Calc scen 0 DWM'!AB30</f>
        <v>0</v>
      </c>
      <c r="AC44" s="24">
        <f>'Calc scen 0 DWM'!AC30</f>
        <v>0</v>
      </c>
      <c r="AD44" s="24">
        <f>'Calc scen 0 DWM'!AD30</f>
        <v>0</v>
      </c>
      <c r="AE44" s="24">
        <f>'Calc scen 0 DWM'!AE30</f>
        <v>0</v>
      </c>
      <c r="AF44" s="24">
        <f>'Calc scen 0 DWM'!AF30</f>
        <v>0</v>
      </c>
      <c r="AG44" s="24">
        <f>'Calc scen 0 DWM'!AG30</f>
        <v>0</v>
      </c>
      <c r="AH44" s="24">
        <f>'Calc scen 0 DWM'!AH30</f>
        <v>0</v>
      </c>
      <c r="AI44" s="24">
        <f>'Calc scen 0 DWM'!AI30</f>
        <v>0</v>
      </c>
      <c r="AJ44" s="24">
        <f>'Calc scen 0 DWM'!AJ30</f>
        <v>0</v>
      </c>
      <c r="AK44" s="24">
        <f>'Calc scen 0 DWM'!AK30</f>
        <v>0</v>
      </c>
      <c r="AL44" s="24">
        <f>'Calc scen 0 DWM'!AL30</f>
        <v>0</v>
      </c>
      <c r="AM44" s="24">
        <f>'Calc scen 0 DWM'!AM30</f>
        <v>0</v>
      </c>
      <c r="AN44" s="24">
        <f>'Calc scen 0 DWM'!AN30</f>
        <v>0</v>
      </c>
      <c r="AO44" s="24">
        <f>'Calc scen 0 DWM'!AO30</f>
        <v>0</v>
      </c>
      <c r="AP44" s="24">
        <f>'Calc scen 0 DWM'!AP30</f>
        <v>0</v>
      </c>
      <c r="AQ44" s="24">
        <f>'Calc scen 0 DWM'!AQ30</f>
        <v>0</v>
      </c>
      <c r="AR44" s="24">
        <f>'Calc scen 0 DWM'!AR30</f>
        <v>0</v>
      </c>
      <c r="AS44" s="24">
        <f>'Calc scen 0 DWM'!AS30</f>
        <v>0</v>
      </c>
      <c r="AT44" s="24">
        <f>'Calc scen 0 DWM'!AT30</f>
        <v>0</v>
      </c>
      <c r="AU44" s="24">
        <f>'Calc scen 0 DWM'!AU30</f>
        <v>0</v>
      </c>
      <c r="AV44" s="24">
        <f>'Calc scen 0 DWM'!AV30</f>
        <v>0</v>
      </c>
      <c r="AW44" s="24">
        <f>'Calc scen 0 DWM'!AW30</f>
        <v>0</v>
      </c>
    </row>
    <row r="45" spans="1:49" ht="14.4" hidden="1" customHeight="1" outlineLevel="1" x14ac:dyDescent="0.3">
      <c r="A45" s="132"/>
      <c r="E45" s="93" t="str">
        <f>'Calc scen 0 DWM'!E31</f>
        <v>…</v>
      </c>
      <c r="F45" s="93"/>
      <c r="G45" s="93" t="str">
        <f>'Calc scen 0 DWM'!G31</f>
        <v>EUR</v>
      </c>
      <c r="H45" s="24"/>
      <c r="I45" s="24"/>
      <c r="J45" s="24">
        <f>'Calc scen 0 DWM'!J31</f>
        <v>0</v>
      </c>
      <c r="K45" s="24">
        <f>'Calc scen 0 DWM'!K31</f>
        <v>0</v>
      </c>
      <c r="L45" s="24">
        <f>'Calc scen 0 DWM'!L31</f>
        <v>0</v>
      </c>
      <c r="M45" s="24">
        <f>'Calc scen 0 DWM'!M31</f>
        <v>0</v>
      </c>
      <c r="N45" s="24">
        <f>'Calc scen 0 DWM'!N31</f>
        <v>0</v>
      </c>
      <c r="O45" s="24">
        <f>'Calc scen 0 DWM'!O31</f>
        <v>0</v>
      </c>
      <c r="P45" s="24">
        <f>'Calc scen 0 DWM'!P31</f>
        <v>0</v>
      </c>
      <c r="Q45" s="24">
        <f>'Calc scen 0 DWM'!Q31</f>
        <v>0</v>
      </c>
      <c r="R45" s="24">
        <f>'Calc scen 0 DWM'!R31</f>
        <v>0</v>
      </c>
      <c r="S45" s="24">
        <f>'Calc scen 0 DWM'!S31</f>
        <v>0</v>
      </c>
      <c r="T45" s="24">
        <f>'Calc scen 0 DWM'!T31</f>
        <v>0</v>
      </c>
      <c r="U45" s="24">
        <f>'Calc scen 0 DWM'!U31</f>
        <v>0</v>
      </c>
      <c r="V45" s="24">
        <f>'Calc scen 0 DWM'!V31</f>
        <v>0</v>
      </c>
      <c r="W45" s="24">
        <f>'Calc scen 0 DWM'!W31</f>
        <v>0</v>
      </c>
      <c r="X45" s="24">
        <f>'Calc scen 0 DWM'!X31</f>
        <v>0</v>
      </c>
      <c r="Y45" s="24">
        <f>'Calc scen 0 DWM'!Y31</f>
        <v>0</v>
      </c>
      <c r="Z45" s="24">
        <f>'Calc scen 0 DWM'!Z31</f>
        <v>0</v>
      </c>
      <c r="AA45" s="24">
        <f>'Calc scen 0 DWM'!AA31</f>
        <v>0</v>
      </c>
      <c r="AB45" s="24">
        <f>'Calc scen 0 DWM'!AB31</f>
        <v>0</v>
      </c>
      <c r="AC45" s="24">
        <f>'Calc scen 0 DWM'!AC31</f>
        <v>0</v>
      </c>
      <c r="AD45" s="24">
        <f>'Calc scen 0 DWM'!AD31</f>
        <v>0</v>
      </c>
      <c r="AE45" s="24">
        <f>'Calc scen 0 DWM'!AE31</f>
        <v>0</v>
      </c>
      <c r="AF45" s="24">
        <f>'Calc scen 0 DWM'!AF31</f>
        <v>0</v>
      </c>
      <c r="AG45" s="24">
        <f>'Calc scen 0 DWM'!AG31</f>
        <v>0</v>
      </c>
      <c r="AH45" s="24">
        <f>'Calc scen 0 DWM'!AH31</f>
        <v>0</v>
      </c>
      <c r="AI45" s="24">
        <f>'Calc scen 0 DWM'!AI31</f>
        <v>0</v>
      </c>
      <c r="AJ45" s="24">
        <f>'Calc scen 0 DWM'!AJ31</f>
        <v>0</v>
      </c>
      <c r="AK45" s="24">
        <f>'Calc scen 0 DWM'!AK31</f>
        <v>0</v>
      </c>
      <c r="AL45" s="24">
        <f>'Calc scen 0 DWM'!AL31</f>
        <v>0</v>
      </c>
      <c r="AM45" s="24">
        <f>'Calc scen 0 DWM'!AM31</f>
        <v>0</v>
      </c>
      <c r="AN45" s="24">
        <f>'Calc scen 0 DWM'!AN31</f>
        <v>0</v>
      </c>
      <c r="AO45" s="24">
        <f>'Calc scen 0 DWM'!AO31</f>
        <v>0</v>
      </c>
      <c r="AP45" s="24">
        <f>'Calc scen 0 DWM'!AP31</f>
        <v>0</v>
      </c>
      <c r="AQ45" s="24">
        <f>'Calc scen 0 DWM'!AQ31</f>
        <v>0</v>
      </c>
      <c r="AR45" s="24">
        <f>'Calc scen 0 DWM'!AR31</f>
        <v>0</v>
      </c>
      <c r="AS45" s="24">
        <f>'Calc scen 0 DWM'!AS31</f>
        <v>0</v>
      </c>
      <c r="AT45" s="24">
        <f>'Calc scen 0 DWM'!AT31</f>
        <v>0</v>
      </c>
      <c r="AU45" s="24">
        <f>'Calc scen 0 DWM'!AU31</f>
        <v>0</v>
      </c>
      <c r="AV45" s="24">
        <f>'Calc scen 0 DWM'!AV31</f>
        <v>0</v>
      </c>
      <c r="AW45" s="24">
        <f>'Calc scen 0 DWM'!AW31</f>
        <v>0</v>
      </c>
    </row>
    <row r="46" spans="1:49" ht="14.4" hidden="1" customHeight="1" outlineLevel="1" x14ac:dyDescent="0.3">
      <c r="A46" s="132"/>
      <c r="E46" s="93" t="str">
        <f>'Calc scen 0 DWM'!E32</f>
        <v>…</v>
      </c>
      <c r="F46" s="93"/>
      <c r="G46" s="93" t="str">
        <f>'Calc scen 0 DWM'!G32</f>
        <v>EUR</v>
      </c>
      <c r="H46" s="24"/>
      <c r="I46" s="24"/>
      <c r="J46" s="24">
        <f>'Calc scen 0 DWM'!J32</f>
        <v>0</v>
      </c>
      <c r="K46" s="24">
        <f>'Calc scen 0 DWM'!K32</f>
        <v>0</v>
      </c>
      <c r="L46" s="24">
        <f>'Calc scen 0 DWM'!L32</f>
        <v>0</v>
      </c>
      <c r="M46" s="24">
        <f>'Calc scen 0 DWM'!M32</f>
        <v>0</v>
      </c>
      <c r="N46" s="24">
        <f>'Calc scen 0 DWM'!N32</f>
        <v>0</v>
      </c>
      <c r="O46" s="24">
        <f>'Calc scen 0 DWM'!O32</f>
        <v>0</v>
      </c>
      <c r="P46" s="24">
        <f>'Calc scen 0 DWM'!P32</f>
        <v>0</v>
      </c>
      <c r="Q46" s="24">
        <f>'Calc scen 0 DWM'!Q32</f>
        <v>0</v>
      </c>
      <c r="R46" s="24">
        <f>'Calc scen 0 DWM'!R32</f>
        <v>0</v>
      </c>
      <c r="S46" s="24">
        <f>'Calc scen 0 DWM'!S32</f>
        <v>0</v>
      </c>
      <c r="T46" s="24">
        <f>'Calc scen 0 DWM'!T32</f>
        <v>0</v>
      </c>
      <c r="U46" s="24">
        <f>'Calc scen 0 DWM'!U32</f>
        <v>0</v>
      </c>
      <c r="V46" s="24">
        <f>'Calc scen 0 DWM'!V32</f>
        <v>0</v>
      </c>
      <c r="W46" s="24">
        <f>'Calc scen 0 DWM'!W32</f>
        <v>0</v>
      </c>
      <c r="X46" s="24">
        <f>'Calc scen 0 DWM'!X32</f>
        <v>0</v>
      </c>
      <c r="Y46" s="24">
        <f>'Calc scen 0 DWM'!Y32</f>
        <v>0</v>
      </c>
      <c r="Z46" s="24">
        <f>'Calc scen 0 DWM'!Z32</f>
        <v>0</v>
      </c>
      <c r="AA46" s="24">
        <f>'Calc scen 0 DWM'!AA32</f>
        <v>0</v>
      </c>
      <c r="AB46" s="24">
        <f>'Calc scen 0 DWM'!AB32</f>
        <v>0</v>
      </c>
      <c r="AC46" s="24">
        <f>'Calc scen 0 DWM'!AC32</f>
        <v>0</v>
      </c>
      <c r="AD46" s="24">
        <f>'Calc scen 0 DWM'!AD32</f>
        <v>0</v>
      </c>
      <c r="AE46" s="24">
        <f>'Calc scen 0 DWM'!AE32</f>
        <v>0</v>
      </c>
      <c r="AF46" s="24">
        <f>'Calc scen 0 DWM'!AF32</f>
        <v>0</v>
      </c>
      <c r="AG46" s="24">
        <f>'Calc scen 0 DWM'!AG32</f>
        <v>0</v>
      </c>
      <c r="AH46" s="24">
        <f>'Calc scen 0 DWM'!AH32</f>
        <v>0</v>
      </c>
      <c r="AI46" s="24">
        <f>'Calc scen 0 DWM'!AI32</f>
        <v>0</v>
      </c>
      <c r="AJ46" s="24">
        <f>'Calc scen 0 DWM'!AJ32</f>
        <v>0</v>
      </c>
      <c r="AK46" s="24">
        <f>'Calc scen 0 DWM'!AK32</f>
        <v>0</v>
      </c>
      <c r="AL46" s="24">
        <f>'Calc scen 0 DWM'!AL32</f>
        <v>0</v>
      </c>
      <c r="AM46" s="24">
        <f>'Calc scen 0 DWM'!AM32</f>
        <v>0</v>
      </c>
      <c r="AN46" s="24">
        <f>'Calc scen 0 DWM'!AN32</f>
        <v>0</v>
      </c>
      <c r="AO46" s="24">
        <f>'Calc scen 0 DWM'!AO32</f>
        <v>0</v>
      </c>
      <c r="AP46" s="24">
        <f>'Calc scen 0 DWM'!AP32</f>
        <v>0</v>
      </c>
      <c r="AQ46" s="24">
        <f>'Calc scen 0 DWM'!AQ32</f>
        <v>0</v>
      </c>
      <c r="AR46" s="24">
        <f>'Calc scen 0 DWM'!AR32</f>
        <v>0</v>
      </c>
      <c r="AS46" s="24">
        <f>'Calc scen 0 DWM'!AS32</f>
        <v>0</v>
      </c>
      <c r="AT46" s="24">
        <f>'Calc scen 0 DWM'!AT32</f>
        <v>0</v>
      </c>
      <c r="AU46" s="24">
        <f>'Calc scen 0 DWM'!AU32</f>
        <v>0</v>
      </c>
      <c r="AV46" s="24">
        <f>'Calc scen 0 DWM'!AV32</f>
        <v>0</v>
      </c>
      <c r="AW46" s="24">
        <f>'Calc scen 0 DWM'!AW32</f>
        <v>0</v>
      </c>
    </row>
    <row r="47" spans="1:49" s="92" customFormat="1" collapsed="1" x14ac:dyDescent="0.3">
      <c r="A47" s="132"/>
      <c r="B47" s="22"/>
      <c r="C47" s="90"/>
      <c r="D47" s="22"/>
      <c r="E47" s="91" t="str">
        <f>'Calc scen 0 DWM'!E33</f>
        <v>Kosten OPEX</v>
      </c>
      <c r="F47" s="91"/>
      <c r="G47" s="91" t="str">
        <f>'Calc scen 0 DWM'!G33</f>
        <v>EUR</v>
      </c>
      <c r="H47" s="91"/>
      <c r="I47" s="91"/>
      <c r="J47" s="91">
        <f>'Calc scen 0 DWM'!J33</f>
        <v>0</v>
      </c>
      <c r="K47" s="91">
        <f>'Calc scen 0 DWM'!K33</f>
        <v>0</v>
      </c>
      <c r="L47" s="91">
        <f>'Calc scen 0 DWM'!L33</f>
        <v>0</v>
      </c>
      <c r="M47" s="91">
        <f>'Calc scen 0 DWM'!M33</f>
        <v>0</v>
      </c>
      <c r="N47" s="91">
        <f>'Calc scen 0 DWM'!N33</f>
        <v>0</v>
      </c>
      <c r="O47" s="91">
        <f>'Calc scen 0 DWM'!O33</f>
        <v>0</v>
      </c>
      <c r="P47" s="91">
        <f>'Calc scen 0 DWM'!P33</f>
        <v>0</v>
      </c>
      <c r="Q47" s="91">
        <f>'Calc scen 0 DWM'!Q33</f>
        <v>0</v>
      </c>
      <c r="R47" s="91">
        <f>'Calc scen 0 DWM'!R33</f>
        <v>0</v>
      </c>
      <c r="S47" s="91">
        <f>'Calc scen 0 DWM'!S33</f>
        <v>0</v>
      </c>
      <c r="T47" s="91">
        <f>'Calc scen 0 DWM'!T33</f>
        <v>0</v>
      </c>
      <c r="U47" s="91">
        <f>'Calc scen 0 DWM'!U33</f>
        <v>0</v>
      </c>
      <c r="V47" s="91">
        <f>'Calc scen 0 DWM'!V33</f>
        <v>0</v>
      </c>
      <c r="W47" s="91">
        <f>'Calc scen 0 DWM'!W33</f>
        <v>0</v>
      </c>
      <c r="X47" s="91">
        <f>'Calc scen 0 DWM'!X33</f>
        <v>0</v>
      </c>
      <c r="Y47" s="91">
        <f>'Calc scen 0 DWM'!Y33</f>
        <v>0</v>
      </c>
      <c r="Z47" s="91">
        <f>'Calc scen 0 DWM'!Z33</f>
        <v>0</v>
      </c>
      <c r="AA47" s="91">
        <f>'Calc scen 0 DWM'!AA33</f>
        <v>0</v>
      </c>
      <c r="AB47" s="91">
        <f>'Calc scen 0 DWM'!AB33</f>
        <v>0</v>
      </c>
      <c r="AC47" s="91">
        <f>'Calc scen 0 DWM'!AC33</f>
        <v>0</v>
      </c>
      <c r="AD47" s="91">
        <f>'Calc scen 0 DWM'!AD33</f>
        <v>0</v>
      </c>
      <c r="AE47" s="91">
        <f>'Calc scen 0 DWM'!AE33</f>
        <v>0</v>
      </c>
      <c r="AF47" s="91">
        <f>'Calc scen 0 DWM'!AF33</f>
        <v>0</v>
      </c>
      <c r="AG47" s="91">
        <f>'Calc scen 0 DWM'!AG33</f>
        <v>0</v>
      </c>
      <c r="AH47" s="91">
        <f>'Calc scen 0 DWM'!AH33</f>
        <v>0</v>
      </c>
      <c r="AI47" s="91">
        <f>'Calc scen 0 DWM'!AI33</f>
        <v>0</v>
      </c>
      <c r="AJ47" s="91">
        <f>'Calc scen 0 DWM'!AJ33</f>
        <v>0</v>
      </c>
      <c r="AK47" s="91">
        <f>'Calc scen 0 DWM'!AK33</f>
        <v>0</v>
      </c>
      <c r="AL47" s="91">
        <f>'Calc scen 0 DWM'!AL33</f>
        <v>0</v>
      </c>
      <c r="AM47" s="91">
        <f>'Calc scen 0 DWM'!AM33</f>
        <v>0</v>
      </c>
      <c r="AN47" s="91">
        <f>'Calc scen 0 DWM'!AN33</f>
        <v>0</v>
      </c>
      <c r="AO47" s="91">
        <f>'Calc scen 0 DWM'!AO33</f>
        <v>0</v>
      </c>
      <c r="AP47" s="91">
        <f>'Calc scen 0 DWM'!AP33</f>
        <v>0</v>
      </c>
      <c r="AQ47" s="91">
        <f>'Calc scen 0 DWM'!AQ33</f>
        <v>0</v>
      </c>
      <c r="AR47" s="91">
        <f>'Calc scen 0 DWM'!AR33</f>
        <v>0</v>
      </c>
      <c r="AS47" s="91">
        <f>'Calc scen 0 DWM'!AS33</f>
        <v>0</v>
      </c>
      <c r="AT47" s="91">
        <f>'Calc scen 0 DWM'!AT33</f>
        <v>0</v>
      </c>
      <c r="AU47" s="91">
        <f>'Calc scen 0 DWM'!AU33</f>
        <v>0</v>
      </c>
      <c r="AV47" s="91">
        <f>'Calc scen 0 DWM'!AV33</f>
        <v>0</v>
      </c>
      <c r="AW47" s="91">
        <f>'Calc scen 0 DWM'!AW33</f>
        <v>0</v>
      </c>
    </row>
    <row r="48" spans="1:49" ht="14.4" hidden="1" customHeight="1" outlineLevel="1" x14ac:dyDescent="0.3">
      <c r="A48" s="132"/>
      <c r="E48" s="93" t="str">
        <f>'Calc scen 0 DWM'!E36</f>
        <v>Opleidingskosten</v>
      </c>
      <c r="F48" s="110"/>
      <c r="G48" s="93" t="str">
        <f>'Calc scen 0 DWM'!G36</f>
        <v>EUR</v>
      </c>
      <c r="H48" s="93"/>
      <c r="I48" s="93"/>
      <c r="J48" s="24">
        <f>'Calc scen 0 DWM'!J36</f>
        <v>0</v>
      </c>
      <c r="K48" s="24">
        <f>'Calc scen 0 DWM'!K36</f>
        <v>0</v>
      </c>
      <c r="L48" s="24">
        <f>'Calc scen 0 DWM'!L36</f>
        <v>0</v>
      </c>
      <c r="M48" s="24">
        <f>'Calc scen 0 DWM'!M36</f>
        <v>0</v>
      </c>
      <c r="N48" s="24">
        <f>'Calc scen 0 DWM'!N36</f>
        <v>0</v>
      </c>
      <c r="O48" s="24">
        <f>'Calc scen 0 DWM'!O36</f>
        <v>0</v>
      </c>
      <c r="P48" s="24">
        <f>'Calc scen 0 DWM'!P36</f>
        <v>0</v>
      </c>
      <c r="Q48" s="24">
        <f>'Calc scen 0 DWM'!Q36</f>
        <v>0</v>
      </c>
      <c r="R48" s="24">
        <f>'Calc scen 0 DWM'!R36</f>
        <v>0</v>
      </c>
      <c r="S48" s="24">
        <f>'Calc scen 0 DWM'!S36</f>
        <v>0</v>
      </c>
      <c r="T48" s="24">
        <f>'Calc scen 0 DWM'!T36</f>
        <v>0</v>
      </c>
      <c r="U48" s="24">
        <f>'Calc scen 0 DWM'!U36</f>
        <v>0</v>
      </c>
      <c r="V48" s="24">
        <f>'Calc scen 0 DWM'!V36</f>
        <v>0</v>
      </c>
      <c r="W48" s="24">
        <f>'Calc scen 0 DWM'!W36</f>
        <v>0</v>
      </c>
      <c r="X48" s="24">
        <f>'Calc scen 0 DWM'!X36</f>
        <v>0</v>
      </c>
      <c r="Y48" s="24">
        <f>'Calc scen 0 DWM'!Y36</f>
        <v>0</v>
      </c>
      <c r="Z48" s="24">
        <f>'Calc scen 0 DWM'!Z36</f>
        <v>0</v>
      </c>
      <c r="AA48" s="24">
        <f>'Calc scen 0 DWM'!AA36</f>
        <v>0</v>
      </c>
      <c r="AB48" s="24">
        <f>'Calc scen 0 DWM'!AB36</f>
        <v>0</v>
      </c>
      <c r="AC48" s="24">
        <f>'Calc scen 0 DWM'!AC36</f>
        <v>0</v>
      </c>
      <c r="AD48" s="24">
        <f>'Calc scen 0 DWM'!AD36</f>
        <v>0</v>
      </c>
      <c r="AE48" s="24">
        <f>'Calc scen 0 DWM'!AE36</f>
        <v>0</v>
      </c>
      <c r="AF48" s="24">
        <f>'Calc scen 0 DWM'!AF36</f>
        <v>0</v>
      </c>
      <c r="AG48" s="24">
        <f>'Calc scen 0 DWM'!AG36</f>
        <v>0</v>
      </c>
      <c r="AH48" s="24">
        <f>'Calc scen 0 DWM'!AH36</f>
        <v>0</v>
      </c>
      <c r="AI48" s="24">
        <f>'Calc scen 0 DWM'!AI36</f>
        <v>0</v>
      </c>
      <c r="AJ48" s="24">
        <f>'Calc scen 0 DWM'!AJ36</f>
        <v>0</v>
      </c>
      <c r="AK48" s="24">
        <f>'Calc scen 0 DWM'!AK36</f>
        <v>0</v>
      </c>
      <c r="AL48" s="24">
        <f>'Calc scen 0 DWM'!AL36</f>
        <v>0</v>
      </c>
      <c r="AM48" s="24">
        <f>'Calc scen 0 DWM'!AM36</f>
        <v>0</v>
      </c>
      <c r="AN48" s="24">
        <f>'Calc scen 0 DWM'!AN36</f>
        <v>0</v>
      </c>
      <c r="AO48" s="24">
        <f>'Calc scen 0 DWM'!AO36</f>
        <v>0</v>
      </c>
      <c r="AP48" s="24">
        <f>'Calc scen 0 DWM'!AP36</f>
        <v>0</v>
      </c>
      <c r="AQ48" s="24">
        <f>'Calc scen 0 DWM'!AQ36</f>
        <v>0</v>
      </c>
      <c r="AR48" s="24">
        <f>'Calc scen 0 DWM'!AR36</f>
        <v>0</v>
      </c>
      <c r="AS48" s="24">
        <f>'Calc scen 0 DWM'!AS36</f>
        <v>0</v>
      </c>
      <c r="AT48" s="24">
        <f>'Calc scen 0 DWM'!AT36</f>
        <v>0</v>
      </c>
      <c r="AU48" s="24">
        <f>'Calc scen 0 DWM'!AU36</f>
        <v>0</v>
      </c>
      <c r="AV48" s="24">
        <f>'Calc scen 0 DWM'!AV36</f>
        <v>0</v>
      </c>
      <c r="AW48" s="24">
        <f>'Calc scen 0 DWM'!AW36</f>
        <v>0</v>
      </c>
    </row>
    <row r="49" spans="1:49" ht="14.4" hidden="1" customHeight="1" outlineLevel="1" x14ac:dyDescent="0.3">
      <c r="A49" s="132"/>
      <c r="E49" s="93" t="str">
        <f>'Calc scen 0 DWM'!E37</f>
        <v>Communicatie intern</v>
      </c>
      <c r="F49" s="110"/>
      <c r="G49" s="93" t="str">
        <f>'Calc scen 0 DWM'!G37</f>
        <v>EUR</v>
      </c>
      <c r="H49" s="93"/>
      <c r="I49" s="93"/>
      <c r="J49" s="24">
        <f>'Calc scen 0 DWM'!J37</f>
        <v>0</v>
      </c>
      <c r="K49" s="24">
        <f>'Calc scen 0 DWM'!K37</f>
        <v>0</v>
      </c>
      <c r="L49" s="24">
        <f>'Calc scen 0 DWM'!L37</f>
        <v>0</v>
      </c>
      <c r="M49" s="24">
        <f>'Calc scen 0 DWM'!M37</f>
        <v>0</v>
      </c>
      <c r="N49" s="24">
        <f>'Calc scen 0 DWM'!N37</f>
        <v>0</v>
      </c>
      <c r="O49" s="24">
        <f>'Calc scen 0 DWM'!O37</f>
        <v>0</v>
      </c>
      <c r="P49" s="24">
        <f>'Calc scen 0 DWM'!P37</f>
        <v>0</v>
      </c>
      <c r="Q49" s="24">
        <f>'Calc scen 0 DWM'!Q37</f>
        <v>0</v>
      </c>
      <c r="R49" s="24">
        <f>'Calc scen 0 DWM'!R37</f>
        <v>0</v>
      </c>
      <c r="S49" s="24">
        <f>'Calc scen 0 DWM'!S37</f>
        <v>0</v>
      </c>
      <c r="T49" s="24">
        <f>'Calc scen 0 DWM'!T37</f>
        <v>0</v>
      </c>
      <c r="U49" s="24">
        <f>'Calc scen 0 DWM'!U37</f>
        <v>0</v>
      </c>
      <c r="V49" s="24">
        <f>'Calc scen 0 DWM'!V37</f>
        <v>0</v>
      </c>
      <c r="W49" s="24">
        <f>'Calc scen 0 DWM'!W37</f>
        <v>0</v>
      </c>
      <c r="X49" s="24">
        <f>'Calc scen 0 DWM'!X37</f>
        <v>0</v>
      </c>
      <c r="Y49" s="24">
        <f>'Calc scen 0 DWM'!Y37</f>
        <v>0</v>
      </c>
      <c r="Z49" s="24">
        <f>'Calc scen 0 DWM'!Z37</f>
        <v>0</v>
      </c>
      <c r="AA49" s="24">
        <f>'Calc scen 0 DWM'!AA37</f>
        <v>0</v>
      </c>
      <c r="AB49" s="24">
        <f>'Calc scen 0 DWM'!AB37</f>
        <v>0</v>
      </c>
      <c r="AC49" s="24">
        <f>'Calc scen 0 DWM'!AC37</f>
        <v>0</v>
      </c>
      <c r="AD49" s="24">
        <f>'Calc scen 0 DWM'!AD37</f>
        <v>0</v>
      </c>
      <c r="AE49" s="24">
        <f>'Calc scen 0 DWM'!AE37</f>
        <v>0</v>
      </c>
      <c r="AF49" s="24">
        <f>'Calc scen 0 DWM'!AF37</f>
        <v>0</v>
      </c>
      <c r="AG49" s="24">
        <f>'Calc scen 0 DWM'!AG37</f>
        <v>0</v>
      </c>
      <c r="AH49" s="24">
        <f>'Calc scen 0 DWM'!AH37</f>
        <v>0</v>
      </c>
      <c r="AI49" s="24">
        <f>'Calc scen 0 DWM'!AI37</f>
        <v>0</v>
      </c>
      <c r="AJ49" s="24">
        <f>'Calc scen 0 DWM'!AJ37</f>
        <v>0</v>
      </c>
      <c r="AK49" s="24">
        <f>'Calc scen 0 DWM'!AK37</f>
        <v>0</v>
      </c>
      <c r="AL49" s="24">
        <f>'Calc scen 0 DWM'!AL37</f>
        <v>0</v>
      </c>
      <c r="AM49" s="24">
        <f>'Calc scen 0 DWM'!AM37</f>
        <v>0</v>
      </c>
      <c r="AN49" s="24">
        <f>'Calc scen 0 DWM'!AN37</f>
        <v>0</v>
      </c>
      <c r="AO49" s="24">
        <f>'Calc scen 0 DWM'!AO37</f>
        <v>0</v>
      </c>
      <c r="AP49" s="24">
        <f>'Calc scen 0 DWM'!AP37</f>
        <v>0</v>
      </c>
      <c r="AQ49" s="24">
        <f>'Calc scen 0 DWM'!AQ37</f>
        <v>0</v>
      </c>
      <c r="AR49" s="24">
        <f>'Calc scen 0 DWM'!AR37</f>
        <v>0</v>
      </c>
      <c r="AS49" s="24">
        <f>'Calc scen 0 DWM'!AS37</f>
        <v>0</v>
      </c>
      <c r="AT49" s="24">
        <f>'Calc scen 0 DWM'!AT37</f>
        <v>0</v>
      </c>
      <c r="AU49" s="24">
        <f>'Calc scen 0 DWM'!AU37</f>
        <v>0</v>
      </c>
      <c r="AV49" s="24">
        <f>'Calc scen 0 DWM'!AV37</f>
        <v>0</v>
      </c>
      <c r="AW49" s="24">
        <f>'Calc scen 0 DWM'!AW37</f>
        <v>0</v>
      </c>
    </row>
    <row r="50" spans="1:49" ht="14.4" hidden="1" customHeight="1" outlineLevel="1" x14ac:dyDescent="0.3">
      <c r="A50" s="132"/>
      <c r="E50" s="93" t="str">
        <f>'Calc scen 0 DWM'!E38</f>
        <v>Communicatie extern</v>
      </c>
      <c r="F50" s="110"/>
      <c r="G50" s="93" t="str">
        <f>'Calc scen 0 DWM'!G38</f>
        <v>EUR</v>
      </c>
      <c r="H50" s="93"/>
      <c r="I50" s="93"/>
      <c r="J50" s="24">
        <f>'Calc scen 0 DWM'!J38</f>
        <v>0</v>
      </c>
      <c r="K50" s="24">
        <f>'Calc scen 0 DWM'!K38</f>
        <v>0</v>
      </c>
      <c r="L50" s="24">
        <f>'Calc scen 0 DWM'!L38</f>
        <v>0</v>
      </c>
      <c r="M50" s="24">
        <f>'Calc scen 0 DWM'!M38</f>
        <v>0</v>
      </c>
      <c r="N50" s="24">
        <f>'Calc scen 0 DWM'!N38</f>
        <v>0</v>
      </c>
      <c r="O50" s="24">
        <f>'Calc scen 0 DWM'!O38</f>
        <v>0</v>
      </c>
      <c r="P50" s="24">
        <f>'Calc scen 0 DWM'!P38</f>
        <v>0</v>
      </c>
      <c r="Q50" s="24">
        <f>'Calc scen 0 DWM'!Q38</f>
        <v>0</v>
      </c>
      <c r="R50" s="24">
        <f>'Calc scen 0 DWM'!R38</f>
        <v>0</v>
      </c>
      <c r="S50" s="24">
        <f>'Calc scen 0 DWM'!S38</f>
        <v>0</v>
      </c>
      <c r="T50" s="24">
        <f>'Calc scen 0 DWM'!T38</f>
        <v>0</v>
      </c>
      <c r="U50" s="24">
        <f>'Calc scen 0 DWM'!U38</f>
        <v>0</v>
      </c>
      <c r="V50" s="24">
        <f>'Calc scen 0 DWM'!V38</f>
        <v>0</v>
      </c>
      <c r="W50" s="24">
        <f>'Calc scen 0 DWM'!W38</f>
        <v>0</v>
      </c>
      <c r="X50" s="24">
        <f>'Calc scen 0 DWM'!X38</f>
        <v>0</v>
      </c>
      <c r="Y50" s="24">
        <f>'Calc scen 0 DWM'!Y38</f>
        <v>0</v>
      </c>
      <c r="Z50" s="24">
        <f>'Calc scen 0 DWM'!Z38</f>
        <v>0</v>
      </c>
      <c r="AA50" s="24">
        <f>'Calc scen 0 DWM'!AA38</f>
        <v>0</v>
      </c>
      <c r="AB50" s="24">
        <f>'Calc scen 0 DWM'!AB38</f>
        <v>0</v>
      </c>
      <c r="AC50" s="24">
        <f>'Calc scen 0 DWM'!AC38</f>
        <v>0</v>
      </c>
      <c r="AD50" s="24">
        <f>'Calc scen 0 DWM'!AD38</f>
        <v>0</v>
      </c>
      <c r="AE50" s="24">
        <f>'Calc scen 0 DWM'!AE38</f>
        <v>0</v>
      </c>
      <c r="AF50" s="24">
        <f>'Calc scen 0 DWM'!AF38</f>
        <v>0</v>
      </c>
      <c r="AG50" s="24">
        <f>'Calc scen 0 DWM'!AG38</f>
        <v>0</v>
      </c>
      <c r="AH50" s="24">
        <f>'Calc scen 0 DWM'!AH38</f>
        <v>0</v>
      </c>
      <c r="AI50" s="24">
        <f>'Calc scen 0 DWM'!AI38</f>
        <v>0</v>
      </c>
      <c r="AJ50" s="24">
        <f>'Calc scen 0 DWM'!AJ38</f>
        <v>0</v>
      </c>
      <c r="AK50" s="24">
        <f>'Calc scen 0 DWM'!AK38</f>
        <v>0</v>
      </c>
      <c r="AL50" s="24">
        <f>'Calc scen 0 DWM'!AL38</f>
        <v>0</v>
      </c>
      <c r="AM50" s="24">
        <f>'Calc scen 0 DWM'!AM38</f>
        <v>0</v>
      </c>
      <c r="AN50" s="24">
        <f>'Calc scen 0 DWM'!AN38</f>
        <v>0</v>
      </c>
      <c r="AO50" s="24">
        <f>'Calc scen 0 DWM'!AO38</f>
        <v>0</v>
      </c>
      <c r="AP50" s="24">
        <f>'Calc scen 0 DWM'!AP38</f>
        <v>0</v>
      </c>
      <c r="AQ50" s="24">
        <f>'Calc scen 0 DWM'!AQ38</f>
        <v>0</v>
      </c>
      <c r="AR50" s="24">
        <f>'Calc scen 0 DWM'!AR38</f>
        <v>0</v>
      </c>
      <c r="AS50" s="24">
        <f>'Calc scen 0 DWM'!AS38</f>
        <v>0</v>
      </c>
      <c r="AT50" s="24">
        <f>'Calc scen 0 DWM'!AT38</f>
        <v>0</v>
      </c>
      <c r="AU50" s="24">
        <f>'Calc scen 0 DWM'!AU38</f>
        <v>0</v>
      </c>
      <c r="AV50" s="24">
        <f>'Calc scen 0 DWM'!AV38</f>
        <v>0</v>
      </c>
      <c r="AW50" s="24">
        <f>'Calc scen 0 DWM'!AW38</f>
        <v>0</v>
      </c>
    </row>
    <row r="51" spans="1:49" ht="14.4" hidden="1" customHeight="1" outlineLevel="1" x14ac:dyDescent="0.3">
      <c r="A51" s="132"/>
      <c r="E51" s="93" t="str">
        <f>'Calc scen 0 DWM'!E39</f>
        <v>Uitrol en voorbereidingsfase</v>
      </c>
      <c r="F51" s="110"/>
      <c r="G51" s="93" t="str">
        <f>'Calc scen 0 DWM'!G39</f>
        <v>EUR</v>
      </c>
      <c r="H51" s="93"/>
      <c r="I51" s="93"/>
      <c r="J51" s="24">
        <f>'Calc scen 0 DWM'!J39</f>
        <v>0</v>
      </c>
      <c r="K51" s="24">
        <f>'Calc scen 0 DWM'!K39</f>
        <v>0</v>
      </c>
      <c r="L51" s="24">
        <f>'Calc scen 0 DWM'!L39</f>
        <v>0</v>
      </c>
      <c r="M51" s="24">
        <f>'Calc scen 0 DWM'!M39</f>
        <v>0</v>
      </c>
      <c r="N51" s="24">
        <f>'Calc scen 0 DWM'!N39</f>
        <v>0</v>
      </c>
      <c r="O51" s="24">
        <f>'Calc scen 0 DWM'!O39</f>
        <v>0</v>
      </c>
      <c r="P51" s="24">
        <f>'Calc scen 0 DWM'!P39</f>
        <v>0</v>
      </c>
      <c r="Q51" s="24">
        <f>'Calc scen 0 DWM'!Q39</f>
        <v>0</v>
      </c>
      <c r="R51" s="24">
        <f>'Calc scen 0 DWM'!R39</f>
        <v>0</v>
      </c>
      <c r="S51" s="24">
        <f>'Calc scen 0 DWM'!S39</f>
        <v>0</v>
      </c>
      <c r="T51" s="24">
        <f>'Calc scen 0 DWM'!T39</f>
        <v>0</v>
      </c>
      <c r="U51" s="24">
        <f>'Calc scen 0 DWM'!U39</f>
        <v>0</v>
      </c>
      <c r="V51" s="24">
        <f>'Calc scen 0 DWM'!V39</f>
        <v>0</v>
      </c>
      <c r="W51" s="24">
        <f>'Calc scen 0 DWM'!W39</f>
        <v>0</v>
      </c>
      <c r="X51" s="24">
        <f>'Calc scen 0 DWM'!X39</f>
        <v>0</v>
      </c>
      <c r="Y51" s="24">
        <f>'Calc scen 0 DWM'!Y39</f>
        <v>0</v>
      </c>
      <c r="Z51" s="24">
        <f>'Calc scen 0 DWM'!Z39</f>
        <v>0</v>
      </c>
      <c r="AA51" s="24">
        <f>'Calc scen 0 DWM'!AA39</f>
        <v>0</v>
      </c>
      <c r="AB51" s="24">
        <f>'Calc scen 0 DWM'!AB39</f>
        <v>0</v>
      </c>
      <c r="AC51" s="24">
        <f>'Calc scen 0 DWM'!AC39</f>
        <v>0</v>
      </c>
      <c r="AD51" s="24">
        <f>'Calc scen 0 DWM'!AD39</f>
        <v>0</v>
      </c>
      <c r="AE51" s="24">
        <f>'Calc scen 0 DWM'!AE39</f>
        <v>0</v>
      </c>
      <c r="AF51" s="24">
        <f>'Calc scen 0 DWM'!AF39</f>
        <v>0</v>
      </c>
      <c r="AG51" s="24">
        <f>'Calc scen 0 DWM'!AG39</f>
        <v>0</v>
      </c>
      <c r="AH51" s="24">
        <f>'Calc scen 0 DWM'!AH39</f>
        <v>0</v>
      </c>
      <c r="AI51" s="24">
        <f>'Calc scen 0 DWM'!AI39</f>
        <v>0</v>
      </c>
      <c r="AJ51" s="24">
        <f>'Calc scen 0 DWM'!AJ39</f>
        <v>0</v>
      </c>
      <c r="AK51" s="24">
        <f>'Calc scen 0 DWM'!AK39</f>
        <v>0</v>
      </c>
      <c r="AL51" s="24">
        <f>'Calc scen 0 DWM'!AL39</f>
        <v>0</v>
      </c>
      <c r="AM51" s="24">
        <f>'Calc scen 0 DWM'!AM39</f>
        <v>0</v>
      </c>
      <c r="AN51" s="24">
        <f>'Calc scen 0 DWM'!AN39</f>
        <v>0</v>
      </c>
      <c r="AO51" s="24">
        <f>'Calc scen 0 DWM'!AO39</f>
        <v>0</v>
      </c>
      <c r="AP51" s="24">
        <f>'Calc scen 0 DWM'!AP39</f>
        <v>0</v>
      </c>
      <c r="AQ51" s="24">
        <f>'Calc scen 0 DWM'!AQ39</f>
        <v>0</v>
      </c>
      <c r="AR51" s="24">
        <f>'Calc scen 0 DWM'!AR39</f>
        <v>0</v>
      </c>
      <c r="AS51" s="24">
        <f>'Calc scen 0 DWM'!AS39</f>
        <v>0</v>
      </c>
      <c r="AT51" s="24">
        <f>'Calc scen 0 DWM'!AT39</f>
        <v>0</v>
      </c>
      <c r="AU51" s="24">
        <f>'Calc scen 0 DWM'!AU39</f>
        <v>0</v>
      </c>
      <c r="AV51" s="24">
        <f>'Calc scen 0 DWM'!AV39</f>
        <v>0</v>
      </c>
      <c r="AW51" s="24">
        <f>'Calc scen 0 DWM'!AW39</f>
        <v>0</v>
      </c>
    </row>
    <row r="52" spans="1:49" ht="14.4" hidden="1" customHeight="1" outlineLevel="1" x14ac:dyDescent="0.3">
      <c r="A52" s="132"/>
      <c r="E52" s="93" t="str">
        <f>'Calc scen 0 DWM'!E40</f>
        <v>…</v>
      </c>
      <c r="F52" s="110"/>
      <c r="G52" s="93" t="str">
        <f>'Calc scen 0 DWM'!G40</f>
        <v>EUR</v>
      </c>
      <c r="H52" s="93"/>
      <c r="I52" s="93"/>
      <c r="J52" s="24">
        <f>'Calc scen 0 DWM'!J40</f>
        <v>0</v>
      </c>
      <c r="K52" s="24">
        <f>'Calc scen 0 DWM'!K40</f>
        <v>0</v>
      </c>
      <c r="L52" s="24">
        <f>'Calc scen 0 DWM'!L40</f>
        <v>0</v>
      </c>
      <c r="M52" s="24">
        <f>'Calc scen 0 DWM'!M40</f>
        <v>0</v>
      </c>
      <c r="N52" s="24">
        <f>'Calc scen 0 DWM'!N40</f>
        <v>0</v>
      </c>
      <c r="O52" s="24">
        <f>'Calc scen 0 DWM'!O40</f>
        <v>0</v>
      </c>
      <c r="P52" s="24">
        <f>'Calc scen 0 DWM'!P40</f>
        <v>0</v>
      </c>
      <c r="Q52" s="24">
        <f>'Calc scen 0 DWM'!Q40</f>
        <v>0</v>
      </c>
      <c r="R52" s="24">
        <f>'Calc scen 0 DWM'!R40</f>
        <v>0</v>
      </c>
      <c r="S52" s="24">
        <f>'Calc scen 0 DWM'!S40</f>
        <v>0</v>
      </c>
      <c r="T52" s="24">
        <f>'Calc scen 0 DWM'!T40</f>
        <v>0</v>
      </c>
      <c r="U52" s="24">
        <f>'Calc scen 0 DWM'!U40</f>
        <v>0</v>
      </c>
      <c r="V52" s="24">
        <f>'Calc scen 0 DWM'!V40</f>
        <v>0</v>
      </c>
      <c r="W52" s="24">
        <f>'Calc scen 0 DWM'!W40</f>
        <v>0</v>
      </c>
      <c r="X52" s="24">
        <f>'Calc scen 0 DWM'!X40</f>
        <v>0</v>
      </c>
      <c r="Y52" s="24">
        <f>'Calc scen 0 DWM'!Y40</f>
        <v>0</v>
      </c>
      <c r="Z52" s="24">
        <f>'Calc scen 0 DWM'!Z40</f>
        <v>0</v>
      </c>
      <c r="AA52" s="24">
        <f>'Calc scen 0 DWM'!AA40</f>
        <v>0</v>
      </c>
      <c r="AB52" s="24">
        <f>'Calc scen 0 DWM'!AB40</f>
        <v>0</v>
      </c>
      <c r="AC52" s="24">
        <f>'Calc scen 0 DWM'!AC40</f>
        <v>0</v>
      </c>
      <c r="AD52" s="24">
        <f>'Calc scen 0 DWM'!AD40</f>
        <v>0</v>
      </c>
      <c r="AE52" s="24">
        <f>'Calc scen 0 DWM'!AE40</f>
        <v>0</v>
      </c>
      <c r="AF52" s="24">
        <f>'Calc scen 0 DWM'!AF40</f>
        <v>0</v>
      </c>
      <c r="AG52" s="24">
        <f>'Calc scen 0 DWM'!AG40</f>
        <v>0</v>
      </c>
      <c r="AH52" s="24">
        <f>'Calc scen 0 DWM'!AH40</f>
        <v>0</v>
      </c>
      <c r="AI52" s="24">
        <f>'Calc scen 0 DWM'!AI40</f>
        <v>0</v>
      </c>
      <c r="AJ52" s="24">
        <f>'Calc scen 0 DWM'!AJ40</f>
        <v>0</v>
      </c>
      <c r="AK52" s="24">
        <f>'Calc scen 0 DWM'!AK40</f>
        <v>0</v>
      </c>
      <c r="AL52" s="24">
        <f>'Calc scen 0 DWM'!AL40</f>
        <v>0</v>
      </c>
      <c r="AM52" s="24">
        <f>'Calc scen 0 DWM'!AM40</f>
        <v>0</v>
      </c>
      <c r="AN52" s="24">
        <f>'Calc scen 0 DWM'!AN40</f>
        <v>0</v>
      </c>
      <c r="AO52" s="24">
        <f>'Calc scen 0 DWM'!AO40</f>
        <v>0</v>
      </c>
      <c r="AP52" s="24">
        <f>'Calc scen 0 DWM'!AP40</f>
        <v>0</v>
      </c>
      <c r="AQ52" s="24">
        <f>'Calc scen 0 DWM'!AQ40</f>
        <v>0</v>
      </c>
      <c r="AR52" s="24">
        <f>'Calc scen 0 DWM'!AR40</f>
        <v>0</v>
      </c>
      <c r="AS52" s="24">
        <f>'Calc scen 0 DWM'!AS40</f>
        <v>0</v>
      </c>
      <c r="AT52" s="24">
        <f>'Calc scen 0 DWM'!AT40</f>
        <v>0</v>
      </c>
      <c r="AU52" s="24">
        <f>'Calc scen 0 DWM'!AU40</f>
        <v>0</v>
      </c>
      <c r="AV52" s="24">
        <f>'Calc scen 0 DWM'!AV40</f>
        <v>0</v>
      </c>
      <c r="AW52" s="24">
        <f>'Calc scen 0 DWM'!AW40</f>
        <v>0</v>
      </c>
    </row>
    <row r="53" spans="1:49" ht="14.4" hidden="1" customHeight="1" outlineLevel="1" x14ac:dyDescent="0.3">
      <c r="A53" s="132"/>
      <c r="E53" s="93" t="str">
        <f>'Calc scen 0 DWM'!E41</f>
        <v>…</v>
      </c>
      <c r="F53" s="110"/>
      <c r="G53" s="93" t="str">
        <f>'Calc scen 0 DWM'!G41</f>
        <v>EUR</v>
      </c>
      <c r="H53" s="93"/>
      <c r="I53" s="93"/>
      <c r="J53" s="24">
        <f>'Calc scen 0 DWM'!J41</f>
        <v>0</v>
      </c>
      <c r="K53" s="24">
        <f>'Calc scen 0 DWM'!K41</f>
        <v>0</v>
      </c>
      <c r="L53" s="24">
        <f>'Calc scen 0 DWM'!L41</f>
        <v>0</v>
      </c>
      <c r="M53" s="24">
        <f>'Calc scen 0 DWM'!M41</f>
        <v>0</v>
      </c>
      <c r="N53" s="24">
        <f>'Calc scen 0 DWM'!N41</f>
        <v>0</v>
      </c>
      <c r="O53" s="24">
        <f>'Calc scen 0 DWM'!O41</f>
        <v>0</v>
      </c>
      <c r="P53" s="24">
        <f>'Calc scen 0 DWM'!P41</f>
        <v>0</v>
      </c>
      <c r="Q53" s="24">
        <f>'Calc scen 0 DWM'!Q41</f>
        <v>0</v>
      </c>
      <c r="R53" s="24">
        <f>'Calc scen 0 DWM'!R41</f>
        <v>0</v>
      </c>
      <c r="S53" s="24">
        <f>'Calc scen 0 DWM'!S41</f>
        <v>0</v>
      </c>
      <c r="T53" s="24">
        <f>'Calc scen 0 DWM'!T41</f>
        <v>0</v>
      </c>
      <c r="U53" s="24">
        <f>'Calc scen 0 DWM'!U41</f>
        <v>0</v>
      </c>
      <c r="V53" s="24">
        <f>'Calc scen 0 DWM'!V41</f>
        <v>0</v>
      </c>
      <c r="W53" s="24">
        <f>'Calc scen 0 DWM'!W41</f>
        <v>0</v>
      </c>
      <c r="X53" s="24">
        <f>'Calc scen 0 DWM'!X41</f>
        <v>0</v>
      </c>
      <c r="Y53" s="24">
        <f>'Calc scen 0 DWM'!Y41</f>
        <v>0</v>
      </c>
      <c r="Z53" s="24">
        <f>'Calc scen 0 DWM'!Z41</f>
        <v>0</v>
      </c>
      <c r="AA53" s="24">
        <f>'Calc scen 0 DWM'!AA41</f>
        <v>0</v>
      </c>
      <c r="AB53" s="24">
        <f>'Calc scen 0 DWM'!AB41</f>
        <v>0</v>
      </c>
      <c r="AC53" s="24">
        <f>'Calc scen 0 DWM'!AC41</f>
        <v>0</v>
      </c>
      <c r="AD53" s="24">
        <f>'Calc scen 0 DWM'!AD41</f>
        <v>0</v>
      </c>
      <c r="AE53" s="24">
        <f>'Calc scen 0 DWM'!AE41</f>
        <v>0</v>
      </c>
      <c r="AF53" s="24">
        <f>'Calc scen 0 DWM'!AF41</f>
        <v>0</v>
      </c>
      <c r="AG53" s="24">
        <f>'Calc scen 0 DWM'!AG41</f>
        <v>0</v>
      </c>
      <c r="AH53" s="24">
        <f>'Calc scen 0 DWM'!AH41</f>
        <v>0</v>
      </c>
      <c r="AI53" s="24">
        <f>'Calc scen 0 DWM'!AI41</f>
        <v>0</v>
      </c>
      <c r="AJ53" s="24">
        <f>'Calc scen 0 DWM'!AJ41</f>
        <v>0</v>
      </c>
      <c r="AK53" s="24">
        <f>'Calc scen 0 DWM'!AK41</f>
        <v>0</v>
      </c>
      <c r="AL53" s="24">
        <f>'Calc scen 0 DWM'!AL41</f>
        <v>0</v>
      </c>
      <c r="AM53" s="24">
        <f>'Calc scen 0 DWM'!AM41</f>
        <v>0</v>
      </c>
      <c r="AN53" s="24">
        <f>'Calc scen 0 DWM'!AN41</f>
        <v>0</v>
      </c>
      <c r="AO53" s="24">
        <f>'Calc scen 0 DWM'!AO41</f>
        <v>0</v>
      </c>
      <c r="AP53" s="24">
        <f>'Calc scen 0 DWM'!AP41</f>
        <v>0</v>
      </c>
      <c r="AQ53" s="24">
        <f>'Calc scen 0 DWM'!AQ41</f>
        <v>0</v>
      </c>
      <c r="AR53" s="24">
        <f>'Calc scen 0 DWM'!AR41</f>
        <v>0</v>
      </c>
      <c r="AS53" s="24">
        <f>'Calc scen 0 DWM'!AS41</f>
        <v>0</v>
      </c>
      <c r="AT53" s="24">
        <f>'Calc scen 0 DWM'!AT41</f>
        <v>0</v>
      </c>
      <c r="AU53" s="24">
        <f>'Calc scen 0 DWM'!AU41</f>
        <v>0</v>
      </c>
      <c r="AV53" s="24">
        <f>'Calc scen 0 DWM'!AV41</f>
        <v>0</v>
      </c>
      <c r="AW53" s="24">
        <f>'Calc scen 0 DWM'!AW41</f>
        <v>0</v>
      </c>
    </row>
    <row r="54" spans="1:49" ht="14.4" hidden="1" customHeight="1" outlineLevel="1" x14ac:dyDescent="0.3">
      <c r="A54" s="132"/>
      <c r="E54" s="93" t="str">
        <f>'Calc scen 0 DWM'!E42</f>
        <v>…</v>
      </c>
      <c r="F54" s="110"/>
      <c r="G54" s="93" t="str">
        <f>'Calc scen 0 DWM'!G42</f>
        <v>EUR</v>
      </c>
      <c r="H54" s="93"/>
      <c r="I54" s="93"/>
      <c r="J54" s="24">
        <f>'Calc scen 0 DWM'!J42</f>
        <v>0</v>
      </c>
      <c r="K54" s="24">
        <f>'Calc scen 0 DWM'!K42</f>
        <v>0</v>
      </c>
      <c r="L54" s="24">
        <f>'Calc scen 0 DWM'!L42</f>
        <v>0</v>
      </c>
      <c r="M54" s="24">
        <f>'Calc scen 0 DWM'!M42</f>
        <v>0</v>
      </c>
      <c r="N54" s="24">
        <f>'Calc scen 0 DWM'!N42</f>
        <v>0</v>
      </c>
      <c r="O54" s="24">
        <f>'Calc scen 0 DWM'!O42</f>
        <v>0</v>
      </c>
      <c r="P54" s="24">
        <f>'Calc scen 0 DWM'!P42</f>
        <v>0</v>
      </c>
      <c r="Q54" s="24">
        <f>'Calc scen 0 DWM'!Q42</f>
        <v>0</v>
      </c>
      <c r="R54" s="24">
        <f>'Calc scen 0 DWM'!R42</f>
        <v>0</v>
      </c>
      <c r="S54" s="24">
        <f>'Calc scen 0 DWM'!S42</f>
        <v>0</v>
      </c>
      <c r="T54" s="24">
        <f>'Calc scen 0 DWM'!T42</f>
        <v>0</v>
      </c>
      <c r="U54" s="24">
        <f>'Calc scen 0 DWM'!U42</f>
        <v>0</v>
      </c>
      <c r="V54" s="24">
        <f>'Calc scen 0 DWM'!V42</f>
        <v>0</v>
      </c>
      <c r="W54" s="24">
        <f>'Calc scen 0 DWM'!W42</f>
        <v>0</v>
      </c>
      <c r="X54" s="24">
        <f>'Calc scen 0 DWM'!X42</f>
        <v>0</v>
      </c>
      <c r="Y54" s="24">
        <f>'Calc scen 0 DWM'!Y42</f>
        <v>0</v>
      </c>
      <c r="Z54" s="24">
        <f>'Calc scen 0 DWM'!Z42</f>
        <v>0</v>
      </c>
      <c r="AA54" s="24">
        <f>'Calc scen 0 DWM'!AA42</f>
        <v>0</v>
      </c>
      <c r="AB54" s="24">
        <f>'Calc scen 0 DWM'!AB42</f>
        <v>0</v>
      </c>
      <c r="AC54" s="24">
        <f>'Calc scen 0 DWM'!AC42</f>
        <v>0</v>
      </c>
      <c r="AD54" s="24">
        <f>'Calc scen 0 DWM'!AD42</f>
        <v>0</v>
      </c>
      <c r="AE54" s="24">
        <f>'Calc scen 0 DWM'!AE42</f>
        <v>0</v>
      </c>
      <c r="AF54" s="24">
        <f>'Calc scen 0 DWM'!AF42</f>
        <v>0</v>
      </c>
      <c r="AG54" s="24">
        <f>'Calc scen 0 DWM'!AG42</f>
        <v>0</v>
      </c>
      <c r="AH54" s="24">
        <f>'Calc scen 0 DWM'!AH42</f>
        <v>0</v>
      </c>
      <c r="AI54" s="24">
        <f>'Calc scen 0 DWM'!AI42</f>
        <v>0</v>
      </c>
      <c r="AJ54" s="24">
        <f>'Calc scen 0 DWM'!AJ42</f>
        <v>0</v>
      </c>
      <c r="AK54" s="24">
        <f>'Calc scen 0 DWM'!AK42</f>
        <v>0</v>
      </c>
      <c r="AL54" s="24">
        <f>'Calc scen 0 DWM'!AL42</f>
        <v>0</v>
      </c>
      <c r="AM54" s="24">
        <f>'Calc scen 0 DWM'!AM42</f>
        <v>0</v>
      </c>
      <c r="AN54" s="24">
        <f>'Calc scen 0 DWM'!AN42</f>
        <v>0</v>
      </c>
      <c r="AO54" s="24">
        <f>'Calc scen 0 DWM'!AO42</f>
        <v>0</v>
      </c>
      <c r="AP54" s="24">
        <f>'Calc scen 0 DWM'!AP42</f>
        <v>0</v>
      </c>
      <c r="AQ54" s="24">
        <f>'Calc scen 0 DWM'!AQ42</f>
        <v>0</v>
      </c>
      <c r="AR54" s="24">
        <f>'Calc scen 0 DWM'!AR42</f>
        <v>0</v>
      </c>
      <c r="AS54" s="24">
        <f>'Calc scen 0 DWM'!AS42</f>
        <v>0</v>
      </c>
      <c r="AT54" s="24">
        <f>'Calc scen 0 DWM'!AT42</f>
        <v>0</v>
      </c>
      <c r="AU54" s="24">
        <f>'Calc scen 0 DWM'!AU42</f>
        <v>0</v>
      </c>
      <c r="AV54" s="24">
        <f>'Calc scen 0 DWM'!AV42</f>
        <v>0</v>
      </c>
      <c r="AW54" s="24">
        <f>'Calc scen 0 DWM'!AW42</f>
        <v>0</v>
      </c>
    </row>
    <row r="55" spans="1:49" ht="14.4" hidden="1" customHeight="1" outlineLevel="1" x14ac:dyDescent="0.3">
      <c r="A55" s="132"/>
      <c r="E55" s="93" t="str">
        <f>'Calc scen 0 DWM'!E43</f>
        <v>…</v>
      </c>
      <c r="F55" s="110"/>
      <c r="G55" s="93" t="str">
        <f>'Calc scen 0 DWM'!G43</f>
        <v>EUR</v>
      </c>
      <c r="H55" s="93"/>
      <c r="I55" s="93"/>
      <c r="J55" s="24">
        <f>'Calc scen 0 DWM'!J43</f>
        <v>0</v>
      </c>
      <c r="K55" s="24">
        <f>'Calc scen 0 DWM'!K43</f>
        <v>0</v>
      </c>
      <c r="L55" s="24">
        <f>'Calc scen 0 DWM'!L43</f>
        <v>0</v>
      </c>
      <c r="M55" s="24">
        <f>'Calc scen 0 DWM'!M43</f>
        <v>0</v>
      </c>
      <c r="N55" s="24">
        <f>'Calc scen 0 DWM'!N43</f>
        <v>0</v>
      </c>
      <c r="O55" s="24">
        <f>'Calc scen 0 DWM'!O43</f>
        <v>0</v>
      </c>
      <c r="P55" s="24">
        <f>'Calc scen 0 DWM'!P43</f>
        <v>0</v>
      </c>
      <c r="Q55" s="24">
        <f>'Calc scen 0 DWM'!Q43</f>
        <v>0</v>
      </c>
      <c r="R55" s="24">
        <f>'Calc scen 0 DWM'!R43</f>
        <v>0</v>
      </c>
      <c r="S55" s="24">
        <f>'Calc scen 0 DWM'!S43</f>
        <v>0</v>
      </c>
      <c r="T55" s="24">
        <f>'Calc scen 0 DWM'!T43</f>
        <v>0</v>
      </c>
      <c r="U55" s="24">
        <f>'Calc scen 0 DWM'!U43</f>
        <v>0</v>
      </c>
      <c r="V55" s="24">
        <f>'Calc scen 0 DWM'!V43</f>
        <v>0</v>
      </c>
      <c r="W55" s="24">
        <f>'Calc scen 0 DWM'!W43</f>
        <v>0</v>
      </c>
      <c r="X55" s="24">
        <f>'Calc scen 0 DWM'!X43</f>
        <v>0</v>
      </c>
      <c r="Y55" s="24">
        <f>'Calc scen 0 DWM'!Y43</f>
        <v>0</v>
      </c>
      <c r="Z55" s="24">
        <f>'Calc scen 0 DWM'!Z43</f>
        <v>0</v>
      </c>
      <c r="AA55" s="24">
        <f>'Calc scen 0 DWM'!AA43</f>
        <v>0</v>
      </c>
      <c r="AB55" s="24">
        <f>'Calc scen 0 DWM'!AB43</f>
        <v>0</v>
      </c>
      <c r="AC55" s="24">
        <f>'Calc scen 0 DWM'!AC43</f>
        <v>0</v>
      </c>
      <c r="AD55" s="24">
        <f>'Calc scen 0 DWM'!AD43</f>
        <v>0</v>
      </c>
      <c r="AE55" s="24">
        <f>'Calc scen 0 DWM'!AE43</f>
        <v>0</v>
      </c>
      <c r="AF55" s="24">
        <f>'Calc scen 0 DWM'!AF43</f>
        <v>0</v>
      </c>
      <c r="AG55" s="24">
        <f>'Calc scen 0 DWM'!AG43</f>
        <v>0</v>
      </c>
      <c r="AH55" s="24">
        <f>'Calc scen 0 DWM'!AH43</f>
        <v>0</v>
      </c>
      <c r="AI55" s="24">
        <f>'Calc scen 0 DWM'!AI43</f>
        <v>0</v>
      </c>
      <c r="AJ55" s="24">
        <f>'Calc scen 0 DWM'!AJ43</f>
        <v>0</v>
      </c>
      <c r="AK55" s="24">
        <f>'Calc scen 0 DWM'!AK43</f>
        <v>0</v>
      </c>
      <c r="AL55" s="24">
        <f>'Calc scen 0 DWM'!AL43</f>
        <v>0</v>
      </c>
      <c r="AM55" s="24">
        <f>'Calc scen 0 DWM'!AM43</f>
        <v>0</v>
      </c>
      <c r="AN55" s="24">
        <f>'Calc scen 0 DWM'!AN43</f>
        <v>0</v>
      </c>
      <c r="AO55" s="24">
        <f>'Calc scen 0 DWM'!AO43</f>
        <v>0</v>
      </c>
      <c r="AP55" s="24">
        <f>'Calc scen 0 DWM'!AP43</f>
        <v>0</v>
      </c>
      <c r="AQ55" s="24">
        <f>'Calc scen 0 DWM'!AQ43</f>
        <v>0</v>
      </c>
      <c r="AR55" s="24">
        <f>'Calc scen 0 DWM'!AR43</f>
        <v>0</v>
      </c>
      <c r="AS55" s="24">
        <f>'Calc scen 0 DWM'!AS43</f>
        <v>0</v>
      </c>
      <c r="AT55" s="24">
        <f>'Calc scen 0 DWM'!AT43</f>
        <v>0</v>
      </c>
      <c r="AU55" s="24">
        <f>'Calc scen 0 DWM'!AU43</f>
        <v>0</v>
      </c>
      <c r="AV55" s="24">
        <f>'Calc scen 0 DWM'!AV43</f>
        <v>0</v>
      </c>
      <c r="AW55" s="24">
        <f>'Calc scen 0 DWM'!AW43</f>
        <v>0</v>
      </c>
    </row>
    <row r="56" spans="1:49" s="92" customFormat="1" collapsed="1" x14ac:dyDescent="0.3">
      <c r="A56" s="132"/>
      <c r="B56" s="22"/>
      <c r="C56" s="90"/>
      <c r="D56" s="22"/>
      <c r="E56" s="102" t="str">
        <f>'Calc scen 0 DWM'!E44</f>
        <v>Kosten uitrol meetsysteem</v>
      </c>
      <c r="F56" s="102"/>
      <c r="G56" s="102" t="str">
        <f>'Calc scen 0 DWM'!G44</f>
        <v>EUR</v>
      </c>
      <c r="H56" s="101"/>
      <c r="I56" s="101"/>
      <c r="J56" s="91">
        <f>'Calc scen 0 DWM'!J44</f>
        <v>0</v>
      </c>
      <c r="K56" s="91">
        <f>'Calc scen 0 DWM'!K44</f>
        <v>0</v>
      </c>
      <c r="L56" s="91">
        <f>'Calc scen 0 DWM'!L44</f>
        <v>0</v>
      </c>
      <c r="M56" s="91">
        <f>'Calc scen 0 DWM'!M44</f>
        <v>0</v>
      </c>
      <c r="N56" s="91">
        <f>'Calc scen 0 DWM'!N44</f>
        <v>0</v>
      </c>
      <c r="O56" s="91">
        <f>'Calc scen 0 DWM'!O44</f>
        <v>0</v>
      </c>
      <c r="P56" s="91">
        <f>'Calc scen 0 DWM'!P44</f>
        <v>0</v>
      </c>
      <c r="Q56" s="91">
        <f>'Calc scen 0 DWM'!Q44</f>
        <v>0</v>
      </c>
      <c r="R56" s="91">
        <f>'Calc scen 0 DWM'!R44</f>
        <v>0</v>
      </c>
      <c r="S56" s="91">
        <f>'Calc scen 0 DWM'!S44</f>
        <v>0</v>
      </c>
      <c r="T56" s="91">
        <f>'Calc scen 0 DWM'!T44</f>
        <v>0</v>
      </c>
      <c r="U56" s="91">
        <f>'Calc scen 0 DWM'!U44</f>
        <v>0</v>
      </c>
      <c r="V56" s="91">
        <f>'Calc scen 0 DWM'!V44</f>
        <v>0</v>
      </c>
      <c r="W56" s="91">
        <f>'Calc scen 0 DWM'!W44</f>
        <v>0</v>
      </c>
      <c r="X56" s="91">
        <f>'Calc scen 0 DWM'!X44</f>
        <v>0</v>
      </c>
      <c r="Y56" s="91">
        <f>'Calc scen 0 DWM'!Y44</f>
        <v>0</v>
      </c>
      <c r="Z56" s="91">
        <f>'Calc scen 0 DWM'!Z44</f>
        <v>0</v>
      </c>
      <c r="AA56" s="91">
        <f>'Calc scen 0 DWM'!AA44</f>
        <v>0</v>
      </c>
      <c r="AB56" s="91">
        <f>'Calc scen 0 DWM'!AB44</f>
        <v>0</v>
      </c>
      <c r="AC56" s="91">
        <f>'Calc scen 0 DWM'!AC44</f>
        <v>0</v>
      </c>
      <c r="AD56" s="91">
        <f>'Calc scen 0 DWM'!AD44</f>
        <v>0</v>
      </c>
      <c r="AE56" s="91">
        <f>'Calc scen 0 DWM'!AE44</f>
        <v>0</v>
      </c>
      <c r="AF56" s="91">
        <f>'Calc scen 0 DWM'!AF44</f>
        <v>0</v>
      </c>
      <c r="AG56" s="91">
        <f>'Calc scen 0 DWM'!AG44</f>
        <v>0</v>
      </c>
      <c r="AH56" s="91">
        <f>'Calc scen 0 DWM'!AH44</f>
        <v>0</v>
      </c>
      <c r="AI56" s="91">
        <f>'Calc scen 0 DWM'!AI44</f>
        <v>0</v>
      </c>
      <c r="AJ56" s="91">
        <f>'Calc scen 0 DWM'!AJ44</f>
        <v>0</v>
      </c>
      <c r="AK56" s="91">
        <f>'Calc scen 0 DWM'!AK44</f>
        <v>0</v>
      </c>
      <c r="AL56" s="91">
        <f>'Calc scen 0 DWM'!AL44</f>
        <v>0</v>
      </c>
      <c r="AM56" s="91">
        <f>'Calc scen 0 DWM'!AM44</f>
        <v>0</v>
      </c>
      <c r="AN56" s="91">
        <f>'Calc scen 0 DWM'!AN44</f>
        <v>0</v>
      </c>
      <c r="AO56" s="91">
        <f>'Calc scen 0 DWM'!AO44</f>
        <v>0</v>
      </c>
      <c r="AP56" s="91">
        <f>'Calc scen 0 DWM'!AP44</f>
        <v>0</v>
      </c>
      <c r="AQ56" s="91">
        <f>'Calc scen 0 DWM'!AQ44</f>
        <v>0</v>
      </c>
      <c r="AR56" s="91">
        <f>'Calc scen 0 DWM'!AR44</f>
        <v>0</v>
      </c>
      <c r="AS56" s="91">
        <f>'Calc scen 0 DWM'!AS44</f>
        <v>0</v>
      </c>
      <c r="AT56" s="91">
        <f>'Calc scen 0 DWM'!AT44</f>
        <v>0</v>
      </c>
      <c r="AU56" s="91">
        <f>'Calc scen 0 DWM'!AU44</f>
        <v>0</v>
      </c>
      <c r="AV56" s="91">
        <f>'Calc scen 0 DWM'!AV44</f>
        <v>0</v>
      </c>
      <c r="AW56" s="91">
        <f>'Calc scen 0 DWM'!AW44</f>
        <v>0</v>
      </c>
    </row>
    <row r="57" spans="1:49" s="95" customFormat="1" ht="14.4" hidden="1" customHeight="1" outlineLevel="1" x14ac:dyDescent="0.3">
      <c r="A57" s="132"/>
      <c r="B57" s="1"/>
      <c r="C57" s="23"/>
      <c r="D57" s="1"/>
      <c r="E57" s="93" t="str">
        <f>'Calc scen 0 DWM'!E47</f>
        <v>Kosten waterproductie en -levering</v>
      </c>
      <c r="F57" s="110"/>
      <c r="G57" s="93" t="str">
        <f>'Calc scen 0 DWM'!G47</f>
        <v>EUR</v>
      </c>
      <c r="H57" s="93"/>
      <c r="I57" s="93"/>
      <c r="J57" s="24">
        <f>'Calc scen 0 DWM'!J47</f>
        <v>0</v>
      </c>
      <c r="K57" s="24">
        <f>'Calc scen 0 DWM'!K47</f>
        <v>0</v>
      </c>
      <c r="L57" s="24">
        <f>'Calc scen 0 DWM'!L47</f>
        <v>0</v>
      </c>
      <c r="M57" s="24">
        <f>'Calc scen 0 DWM'!M47</f>
        <v>0</v>
      </c>
      <c r="N57" s="24">
        <f>'Calc scen 0 DWM'!N47</f>
        <v>0</v>
      </c>
      <c r="O57" s="24">
        <f>'Calc scen 0 DWM'!O47</f>
        <v>0</v>
      </c>
      <c r="P57" s="24">
        <f>'Calc scen 0 DWM'!P47</f>
        <v>0</v>
      </c>
      <c r="Q57" s="24">
        <f>'Calc scen 0 DWM'!Q47</f>
        <v>0</v>
      </c>
      <c r="R57" s="24">
        <f>'Calc scen 0 DWM'!R47</f>
        <v>0</v>
      </c>
      <c r="S57" s="24">
        <f>'Calc scen 0 DWM'!S47</f>
        <v>0</v>
      </c>
      <c r="T57" s="24">
        <f>'Calc scen 0 DWM'!T47</f>
        <v>0</v>
      </c>
      <c r="U57" s="24">
        <f>'Calc scen 0 DWM'!U47</f>
        <v>0</v>
      </c>
      <c r="V57" s="24">
        <f>'Calc scen 0 DWM'!V47</f>
        <v>0</v>
      </c>
      <c r="W57" s="24">
        <f>'Calc scen 0 DWM'!W47</f>
        <v>0</v>
      </c>
      <c r="X57" s="24">
        <f>'Calc scen 0 DWM'!X47</f>
        <v>0</v>
      </c>
      <c r="Y57" s="24">
        <f>'Calc scen 0 DWM'!Y47</f>
        <v>0</v>
      </c>
      <c r="Z57" s="24">
        <f>'Calc scen 0 DWM'!Z47</f>
        <v>0</v>
      </c>
      <c r="AA57" s="24">
        <f>'Calc scen 0 DWM'!AA47</f>
        <v>0</v>
      </c>
      <c r="AB57" s="24">
        <f>'Calc scen 0 DWM'!AB47</f>
        <v>0</v>
      </c>
      <c r="AC57" s="24">
        <f>'Calc scen 0 DWM'!AC47</f>
        <v>0</v>
      </c>
      <c r="AD57" s="24">
        <f>'Calc scen 0 DWM'!AD47</f>
        <v>0</v>
      </c>
      <c r="AE57" s="24">
        <f>'Calc scen 0 DWM'!AE47</f>
        <v>0</v>
      </c>
      <c r="AF57" s="24">
        <f>'Calc scen 0 DWM'!AF47</f>
        <v>0</v>
      </c>
      <c r="AG57" s="24">
        <f>'Calc scen 0 DWM'!AG47</f>
        <v>0</v>
      </c>
      <c r="AH57" s="24">
        <f>'Calc scen 0 DWM'!AH47</f>
        <v>0</v>
      </c>
      <c r="AI57" s="24">
        <f>'Calc scen 0 DWM'!AI47</f>
        <v>0</v>
      </c>
      <c r="AJ57" s="24">
        <f>'Calc scen 0 DWM'!AJ47</f>
        <v>0</v>
      </c>
      <c r="AK57" s="24">
        <f>'Calc scen 0 DWM'!AK47</f>
        <v>0</v>
      </c>
      <c r="AL57" s="24">
        <f>'Calc scen 0 DWM'!AL47</f>
        <v>0</v>
      </c>
      <c r="AM57" s="24">
        <f>'Calc scen 0 DWM'!AM47</f>
        <v>0</v>
      </c>
      <c r="AN57" s="24">
        <f>'Calc scen 0 DWM'!AN47</f>
        <v>0</v>
      </c>
      <c r="AO57" s="24">
        <f>'Calc scen 0 DWM'!AO47</f>
        <v>0</v>
      </c>
      <c r="AP57" s="24">
        <f>'Calc scen 0 DWM'!AP47</f>
        <v>0</v>
      </c>
      <c r="AQ57" s="24">
        <f>'Calc scen 0 DWM'!AQ47</f>
        <v>0</v>
      </c>
      <c r="AR57" s="24">
        <f>'Calc scen 0 DWM'!AR47</f>
        <v>0</v>
      </c>
      <c r="AS57" s="24">
        <f>'Calc scen 0 DWM'!AS47</f>
        <v>0</v>
      </c>
      <c r="AT57" s="24">
        <f>'Calc scen 0 DWM'!AT47</f>
        <v>0</v>
      </c>
      <c r="AU57" s="24">
        <f>'Calc scen 0 DWM'!AU47</f>
        <v>0</v>
      </c>
      <c r="AV57" s="24">
        <f>'Calc scen 0 DWM'!AV47</f>
        <v>0</v>
      </c>
      <c r="AW57" s="24">
        <f>'Calc scen 0 DWM'!AW47</f>
        <v>0</v>
      </c>
    </row>
    <row r="58" spans="1:49" s="95" customFormat="1" ht="14.4" hidden="1" customHeight="1" outlineLevel="1" x14ac:dyDescent="0.3">
      <c r="A58" s="132"/>
      <c r="B58" s="1"/>
      <c r="C58" s="23"/>
      <c r="D58" s="1"/>
      <c r="E58" s="93" t="str">
        <f>'Calc scen 0 DWM'!E48</f>
        <v>…</v>
      </c>
      <c r="F58" s="110"/>
      <c r="G58" s="93" t="str">
        <f>'Calc scen 0 DWM'!G48</f>
        <v>EUR</v>
      </c>
      <c r="H58" s="93"/>
      <c r="I58" s="93"/>
      <c r="J58" s="24">
        <f>'Calc scen 0 DWM'!J48</f>
        <v>0</v>
      </c>
      <c r="K58" s="24">
        <f>'Calc scen 0 DWM'!K48</f>
        <v>0</v>
      </c>
      <c r="L58" s="24">
        <f>'Calc scen 0 DWM'!L48</f>
        <v>0</v>
      </c>
      <c r="M58" s="24">
        <f>'Calc scen 0 DWM'!M48</f>
        <v>0</v>
      </c>
      <c r="N58" s="24">
        <f>'Calc scen 0 DWM'!N48</f>
        <v>0</v>
      </c>
      <c r="O58" s="24">
        <f>'Calc scen 0 DWM'!O48</f>
        <v>0</v>
      </c>
      <c r="P58" s="24">
        <f>'Calc scen 0 DWM'!P48</f>
        <v>0</v>
      </c>
      <c r="Q58" s="24">
        <f>'Calc scen 0 DWM'!Q48</f>
        <v>0</v>
      </c>
      <c r="R58" s="24">
        <f>'Calc scen 0 DWM'!R48</f>
        <v>0</v>
      </c>
      <c r="S58" s="24">
        <f>'Calc scen 0 DWM'!S48</f>
        <v>0</v>
      </c>
      <c r="T58" s="24">
        <f>'Calc scen 0 DWM'!T48</f>
        <v>0</v>
      </c>
      <c r="U58" s="24">
        <f>'Calc scen 0 DWM'!U48</f>
        <v>0</v>
      </c>
      <c r="V58" s="24">
        <f>'Calc scen 0 DWM'!V48</f>
        <v>0</v>
      </c>
      <c r="W58" s="24">
        <f>'Calc scen 0 DWM'!W48</f>
        <v>0</v>
      </c>
      <c r="X58" s="24">
        <f>'Calc scen 0 DWM'!X48</f>
        <v>0</v>
      </c>
      <c r="Y58" s="24">
        <f>'Calc scen 0 DWM'!Y48</f>
        <v>0</v>
      </c>
      <c r="Z58" s="24">
        <f>'Calc scen 0 DWM'!Z48</f>
        <v>0</v>
      </c>
      <c r="AA58" s="24">
        <f>'Calc scen 0 DWM'!AA48</f>
        <v>0</v>
      </c>
      <c r="AB58" s="24">
        <f>'Calc scen 0 DWM'!AB48</f>
        <v>0</v>
      </c>
      <c r="AC58" s="24">
        <f>'Calc scen 0 DWM'!AC48</f>
        <v>0</v>
      </c>
      <c r="AD58" s="24">
        <f>'Calc scen 0 DWM'!AD48</f>
        <v>0</v>
      </c>
      <c r="AE58" s="24">
        <f>'Calc scen 0 DWM'!AE48</f>
        <v>0</v>
      </c>
      <c r="AF58" s="24">
        <f>'Calc scen 0 DWM'!AF48</f>
        <v>0</v>
      </c>
      <c r="AG58" s="24">
        <f>'Calc scen 0 DWM'!AG48</f>
        <v>0</v>
      </c>
      <c r="AH58" s="24">
        <f>'Calc scen 0 DWM'!AH48</f>
        <v>0</v>
      </c>
      <c r="AI58" s="24">
        <f>'Calc scen 0 DWM'!AI48</f>
        <v>0</v>
      </c>
      <c r="AJ58" s="24">
        <f>'Calc scen 0 DWM'!AJ48</f>
        <v>0</v>
      </c>
      <c r="AK58" s="24">
        <f>'Calc scen 0 DWM'!AK48</f>
        <v>0</v>
      </c>
      <c r="AL58" s="24">
        <f>'Calc scen 0 DWM'!AL48</f>
        <v>0</v>
      </c>
      <c r="AM58" s="24">
        <f>'Calc scen 0 DWM'!AM48</f>
        <v>0</v>
      </c>
      <c r="AN58" s="24">
        <f>'Calc scen 0 DWM'!AN48</f>
        <v>0</v>
      </c>
      <c r="AO58" s="24">
        <f>'Calc scen 0 DWM'!AO48</f>
        <v>0</v>
      </c>
      <c r="AP58" s="24">
        <f>'Calc scen 0 DWM'!AP48</f>
        <v>0</v>
      </c>
      <c r="AQ58" s="24">
        <f>'Calc scen 0 DWM'!AQ48</f>
        <v>0</v>
      </c>
      <c r="AR58" s="24">
        <f>'Calc scen 0 DWM'!AR48</f>
        <v>0</v>
      </c>
      <c r="AS58" s="24">
        <f>'Calc scen 0 DWM'!AS48</f>
        <v>0</v>
      </c>
      <c r="AT58" s="24">
        <f>'Calc scen 0 DWM'!AT48</f>
        <v>0</v>
      </c>
      <c r="AU58" s="24">
        <f>'Calc scen 0 DWM'!AU48</f>
        <v>0</v>
      </c>
      <c r="AV58" s="24">
        <f>'Calc scen 0 DWM'!AV48</f>
        <v>0</v>
      </c>
      <c r="AW58" s="24">
        <f>'Calc scen 0 DWM'!AW48</f>
        <v>0</v>
      </c>
    </row>
    <row r="59" spans="1:49" s="95" customFormat="1" ht="14.4" hidden="1" customHeight="1" outlineLevel="1" x14ac:dyDescent="0.3">
      <c r="A59" s="132"/>
      <c r="B59" s="1"/>
      <c r="C59" s="23"/>
      <c r="D59" s="1"/>
      <c r="E59" s="93" t="str">
        <f>'Calc scen 0 DWM'!E49</f>
        <v>…</v>
      </c>
      <c r="F59" s="110"/>
      <c r="G59" s="93" t="str">
        <f>'Calc scen 0 DWM'!G49</f>
        <v>EUR</v>
      </c>
      <c r="H59" s="93"/>
      <c r="I59" s="93"/>
      <c r="J59" s="24">
        <f>'Calc scen 0 DWM'!J49</f>
        <v>0</v>
      </c>
      <c r="K59" s="24">
        <f>'Calc scen 0 DWM'!K49</f>
        <v>0</v>
      </c>
      <c r="L59" s="24">
        <f>'Calc scen 0 DWM'!L49</f>
        <v>0</v>
      </c>
      <c r="M59" s="24">
        <f>'Calc scen 0 DWM'!M49</f>
        <v>0</v>
      </c>
      <c r="N59" s="24">
        <f>'Calc scen 0 DWM'!N49</f>
        <v>0</v>
      </c>
      <c r="O59" s="24">
        <f>'Calc scen 0 DWM'!O49</f>
        <v>0</v>
      </c>
      <c r="P59" s="24">
        <f>'Calc scen 0 DWM'!P49</f>
        <v>0</v>
      </c>
      <c r="Q59" s="24">
        <f>'Calc scen 0 DWM'!Q49</f>
        <v>0</v>
      </c>
      <c r="R59" s="24">
        <f>'Calc scen 0 DWM'!R49</f>
        <v>0</v>
      </c>
      <c r="S59" s="24">
        <f>'Calc scen 0 DWM'!S49</f>
        <v>0</v>
      </c>
      <c r="T59" s="24">
        <f>'Calc scen 0 DWM'!T49</f>
        <v>0</v>
      </c>
      <c r="U59" s="24">
        <f>'Calc scen 0 DWM'!U49</f>
        <v>0</v>
      </c>
      <c r="V59" s="24">
        <f>'Calc scen 0 DWM'!V49</f>
        <v>0</v>
      </c>
      <c r="W59" s="24">
        <f>'Calc scen 0 DWM'!W49</f>
        <v>0</v>
      </c>
      <c r="X59" s="24">
        <f>'Calc scen 0 DWM'!X49</f>
        <v>0</v>
      </c>
      <c r="Y59" s="24">
        <f>'Calc scen 0 DWM'!Y49</f>
        <v>0</v>
      </c>
      <c r="Z59" s="24">
        <f>'Calc scen 0 DWM'!Z49</f>
        <v>0</v>
      </c>
      <c r="AA59" s="24">
        <f>'Calc scen 0 DWM'!AA49</f>
        <v>0</v>
      </c>
      <c r="AB59" s="24">
        <f>'Calc scen 0 DWM'!AB49</f>
        <v>0</v>
      </c>
      <c r="AC59" s="24">
        <f>'Calc scen 0 DWM'!AC49</f>
        <v>0</v>
      </c>
      <c r="AD59" s="24">
        <f>'Calc scen 0 DWM'!AD49</f>
        <v>0</v>
      </c>
      <c r="AE59" s="24">
        <f>'Calc scen 0 DWM'!AE49</f>
        <v>0</v>
      </c>
      <c r="AF59" s="24">
        <f>'Calc scen 0 DWM'!AF49</f>
        <v>0</v>
      </c>
      <c r="AG59" s="24">
        <f>'Calc scen 0 DWM'!AG49</f>
        <v>0</v>
      </c>
      <c r="AH59" s="24">
        <f>'Calc scen 0 DWM'!AH49</f>
        <v>0</v>
      </c>
      <c r="AI59" s="24">
        <f>'Calc scen 0 DWM'!AI49</f>
        <v>0</v>
      </c>
      <c r="AJ59" s="24">
        <f>'Calc scen 0 DWM'!AJ49</f>
        <v>0</v>
      </c>
      <c r="AK59" s="24">
        <f>'Calc scen 0 DWM'!AK49</f>
        <v>0</v>
      </c>
      <c r="AL59" s="24">
        <f>'Calc scen 0 DWM'!AL49</f>
        <v>0</v>
      </c>
      <c r="AM59" s="24">
        <f>'Calc scen 0 DWM'!AM49</f>
        <v>0</v>
      </c>
      <c r="AN59" s="24">
        <f>'Calc scen 0 DWM'!AN49</f>
        <v>0</v>
      </c>
      <c r="AO59" s="24">
        <f>'Calc scen 0 DWM'!AO49</f>
        <v>0</v>
      </c>
      <c r="AP59" s="24">
        <f>'Calc scen 0 DWM'!AP49</f>
        <v>0</v>
      </c>
      <c r="AQ59" s="24">
        <f>'Calc scen 0 DWM'!AQ49</f>
        <v>0</v>
      </c>
      <c r="AR59" s="24">
        <f>'Calc scen 0 DWM'!AR49</f>
        <v>0</v>
      </c>
      <c r="AS59" s="24">
        <f>'Calc scen 0 DWM'!AS49</f>
        <v>0</v>
      </c>
      <c r="AT59" s="24">
        <f>'Calc scen 0 DWM'!AT49</f>
        <v>0</v>
      </c>
      <c r="AU59" s="24">
        <f>'Calc scen 0 DWM'!AU49</f>
        <v>0</v>
      </c>
      <c r="AV59" s="24">
        <f>'Calc scen 0 DWM'!AV49</f>
        <v>0</v>
      </c>
      <c r="AW59" s="24">
        <f>'Calc scen 0 DWM'!AW49</f>
        <v>0</v>
      </c>
    </row>
    <row r="60" spans="1:49" s="95" customFormat="1" ht="14.4" hidden="1" customHeight="1" outlineLevel="1" x14ac:dyDescent="0.3">
      <c r="A60" s="132"/>
      <c r="B60" s="1"/>
      <c r="C60" s="23"/>
      <c r="D60" s="1"/>
      <c r="E60" s="93" t="str">
        <f>'Calc scen 0 DWM'!E50</f>
        <v>…</v>
      </c>
      <c r="F60" s="110"/>
      <c r="G60" s="93" t="str">
        <f>'Calc scen 0 DWM'!G50</f>
        <v>EUR</v>
      </c>
      <c r="H60" s="93"/>
      <c r="I60" s="93"/>
      <c r="J60" s="24">
        <f>'Calc scen 0 DWM'!J50</f>
        <v>0</v>
      </c>
      <c r="K60" s="24">
        <f>'Calc scen 0 DWM'!K50</f>
        <v>0</v>
      </c>
      <c r="L60" s="24">
        <f>'Calc scen 0 DWM'!L50</f>
        <v>0</v>
      </c>
      <c r="M60" s="24">
        <f>'Calc scen 0 DWM'!M50</f>
        <v>0</v>
      </c>
      <c r="N60" s="24">
        <f>'Calc scen 0 DWM'!N50</f>
        <v>0</v>
      </c>
      <c r="O60" s="24">
        <f>'Calc scen 0 DWM'!O50</f>
        <v>0</v>
      </c>
      <c r="P60" s="24">
        <f>'Calc scen 0 DWM'!P50</f>
        <v>0</v>
      </c>
      <c r="Q60" s="24">
        <f>'Calc scen 0 DWM'!Q50</f>
        <v>0</v>
      </c>
      <c r="R60" s="24">
        <f>'Calc scen 0 DWM'!R50</f>
        <v>0</v>
      </c>
      <c r="S60" s="24">
        <f>'Calc scen 0 DWM'!S50</f>
        <v>0</v>
      </c>
      <c r="T60" s="24">
        <f>'Calc scen 0 DWM'!T50</f>
        <v>0</v>
      </c>
      <c r="U60" s="24">
        <f>'Calc scen 0 DWM'!U50</f>
        <v>0</v>
      </c>
      <c r="V60" s="24">
        <f>'Calc scen 0 DWM'!V50</f>
        <v>0</v>
      </c>
      <c r="W60" s="24">
        <f>'Calc scen 0 DWM'!W50</f>
        <v>0</v>
      </c>
      <c r="X60" s="24">
        <f>'Calc scen 0 DWM'!X50</f>
        <v>0</v>
      </c>
      <c r="Y60" s="24">
        <f>'Calc scen 0 DWM'!Y50</f>
        <v>0</v>
      </c>
      <c r="Z60" s="24">
        <f>'Calc scen 0 DWM'!Z50</f>
        <v>0</v>
      </c>
      <c r="AA60" s="24">
        <f>'Calc scen 0 DWM'!AA50</f>
        <v>0</v>
      </c>
      <c r="AB60" s="24">
        <f>'Calc scen 0 DWM'!AB50</f>
        <v>0</v>
      </c>
      <c r="AC60" s="24">
        <f>'Calc scen 0 DWM'!AC50</f>
        <v>0</v>
      </c>
      <c r="AD60" s="24">
        <f>'Calc scen 0 DWM'!AD50</f>
        <v>0</v>
      </c>
      <c r="AE60" s="24">
        <f>'Calc scen 0 DWM'!AE50</f>
        <v>0</v>
      </c>
      <c r="AF60" s="24">
        <f>'Calc scen 0 DWM'!AF50</f>
        <v>0</v>
      </c>
      <c r="AG60" s="24">
        <f>'Calc scen 0 DWM'!AG50</f>
        <v>0</v>
      </c>
      <c r="AH60" s="24">
        <f>'Calc scen 0 DWM'!AH50</f>
        <v>0</v>
      </c>
      <c r="AI60" s="24">
        <f>'Calc scen 0 DWM'!AI50</f>
        <v>0</v>
      </c>
      <c r="AJ60" s="24">
        <f>'Calc scen 0 DWM'!AJ50</f>
        <v>0</v>
      </c>
      <c r="AK60" s="24">
        <f>'Calc scen 0 DWM'!AK50</f>
        <v>0</v>
      </c>
      <c r="AL60" s="24">
        <f>'Calc scen 0 DWM'!AL50</f>
        <v>0</v>
      </c>
      <c r="AM60" s="24">
        <f>'Calc scen 0 DWM'!AM50</f>
        <v>0</v>
      </c>
      <c r="AN60" s="24">
        <f>'Calc scen 0 DWM'!AN50</f>
        <v>0</v>
      </c>
      <c r="AO60" s="24">
        <f>'Calc scen 0 DWM'!AO50</f>
        <v>0</v>
      </c>
      <c r="AP60" s="24">
        <f>'Calc scen 0 DWM'!AP50</f>
        <v>0</v>
      </c>
      <c r="AQ60" s="24">
        <f>'Calc scen 0 DWM'!AQ50</f>
        <v>0</v>
      </c>
      <c r="AR60" s="24">
        <f>'Calc scen 0 DWM'!AR50</f>
        <v>0</v>
      </c>
      <c r="AS60" s="24">
        <f>'Calc scen 0 DWM'!AS50</f>
        <v>0</v>
      </c>
      <c r="AT60" s="24">
        <f>'Calc scen 0 DWM'!AT50</f>
        <v>0</v>
      </c>
      <c r="AU60" s="24">
        <f>'Calc scen 0 DWM'!AU50</f>
        <v>0</v>
      </c>
      <c r="AV60" s="24">
        <f>'Calc scen 0 DWM'!AV50</f>
        <v>0</v>
      </c>
      <c r="AW60" s="24">
        <f>'Calc scen 0 DWM'!AW50</f>
        <v>0</v>
      </c>
    </row>
    <row r="61" spans="1:49" s="95" customFormat="1" ht="14.4" hidden="1" customHeight="1" outlineLevel="1" x14ac:dyDescent="0.3">
      <c r="A61" s="132"/>
      <c r="B61" s="1"/>
      <c r="C61" s="23"/>
      <c r="D61" s="1"/>
      <c r="E61" s="93" t="str">
        <f>'Calc scen 0 DWM'!E51</f>
        <v>…</v>
      </c>
      <c r="F61" s="110"/>
      <c r="G61" s="93" t="str">
        <f>'Calc scen 0 DWM'!G51</f>
        <v>EUR</v>
      </c>
      <c r="H61" s="93"/>
      <c r="I61" s="93"/>
      <c r="J61" s="24">
        <f>'Calc scen 0 DWM'!J51</f>
        <v>0</v>
      </c>
      <c r="K61" s="24">
        <f>'Calc scen 0 DWM'!K51</f>
        <v>0</v>
      </c>
      <c r="L61" s="24">
        <f>'Calc scen 0 DWM'!L51</f>
        <v>0</v>
      </c>
      <c r="M61" s="24">
        <f>'Calc scen 0 DWM'!M51</f>
        <v>0</v>
      </c>
      <c r="N61" s="24">
        <f>'Calc scen 0 DWM'!N51</f>
        <v>0</v>
      </c>
      <c r="O61" s="24">
        <f>'Calc scen 0 DWM'!O51</f>
        <v>0</v>
      </c>
      <c r="P61" s="24">
        <f>'Calc scen 0 DWM'!P51</f>
        <v>0</v>
      </c>
      <c r="Q61" s="24">
        <f>'Calc scen 0 DWM'!Q51</f>
        <v>0</v>
      </c>
      <c r="R61" s="24">
        <f>'Calc scen 0 DWM'!R51</f>
        <v>0</v>
      </c>
      <c r="S61" s="24">
        <f>'Calc scen 0 DWM'!S51</f>
        <v>0</v>
      </c>
      <c r="T61" s="24">
        <f>'Calc scen 0 DWM'!T51</f>
        <v>0</v>
      </c>
      <c r="U61" s="24">
        <f>'Calc scen 0 DWM'!U51</f>
        <v>0</v>
      </c>
      <c r="V61" s="24">
        <f>'Calc scen 0 DWM'!V51</f>
        <v>0</v>
      </c>
      <c r="W61" s="24">
        <f>'Calc scen 0 DWM'!W51</f>
        <v>0</v>
      </c>
      <c r="X61" s="24">
        <f>'Calc scen 0 DWM'!X51</f>
        <v>0</v>
      </c>
      <c r="Y61" s="24">
        <f>'Calc scen 0 DWM'!Y51</f>
        <v>0</v>
      </c>
      <c r="Z61" s="24">
        <f>'Calc scen 0 DWM'!Z51</f>
        <v>0</v>
      </c>
      <c r="AA61" s="24">
        <f>'Calc scen 0 DWM'!AA51</f>
        <v>0</v>
      </c>
      <c r="AB61" s="24">
        <f>'Calc scen 0 DWM'!AB51</f>
        <v>0</v>
      </c>
      <c r="AC61" s="24">
        <f>'Calc scen 0 DWM'!AC51</f>
        <v>0</v>
      </c>
      <c r="AD61" s="24">
        <f>'Calc scen 0 DWM'!AD51</f>
        <v>0</v>
      </c>
      <c r="AE61" s="24">
        <f>'Calc scen 0 DWM'!AE51</f>
        <v>0</v>
      </c>
      <c r="AF61" s="24">
        <f>'Calc scen 0 DWM'!AF51</f>
        <v>0</v>
      </c>
      <c r="AG61" s="24">
        <f>'Calc scen 0 DWM'!AG51</f>
        <v>0</v>
      </c>
      <c r="AH61" s="24">
        <f>'Calc scen 0 DWM'!AH51</f>
        <v>0</v>
      </c>
      <c r="AI61" s="24">
        <f>'Calc scen 0 DWM'!AI51</f>
        <v>0</v>
      </c>
      <c r="AJ61" s="24">
        <f>'Calc scen 0 DWM'!AJ51</f>
        <v>0</v>
      </c>
      <c r="AK61" s="24">
        <f>'Calc scen 0 DWM'!AK51</f>
        <v>0</v>
      </c>
      <c r="AL61" s="24">
        <f>'Calc scen 0 DWM'!AL51</f>
        <v>0</v>
      </c>
      <c r="AM61" s="24">
        <f>'Calc scen 0 DWM'!AM51</f>
        <v>0</v>
      </c>
      <c r="AN61" s="24">
        <f>'Calc scen 0 DWM'!AN51</f>
        <v>0</v>
      </c>
      <c r="AO61" s="24">
        <f>'Calc scen 0 DWM'!AO51</f>
        <v>0</v>
      </c>
      <c r="AP61" s="24">
        <f>'Calc scen 0 DWM'!AP51</f>
        <v>0</v>
      </c>
      <c r="AQ61" s="24">
        <f>'Calc scen 0 DWM'!AQ51</f>
        <v>0</v>
      </c>
      <c r="AR61" s="24">
        <f>'Calc scen 0 DWM'!AR51</f>
        <v>0</v>
      </c>
      <c r="AS61" s="24">
        <f>'Calc scen 0 DWM'!AS51</f>
        <v>0</v>
      </c>
      <c r="AT61" s="24">
        <f>'Calc scen 0 DWM'!AT51</f>
        <v>0</v>
      </c>
      <c r="AU61" s="24">
        <f>'Calc scen 0 DWM'!AU51</f>
        <v>0</v>
      </c>
      <c r="AV61" s="24">
        <f>'Calc scen 0 DWM'!AV51</f>
        <v>0</v>
      </c>
      <c r="AW61" s="24">
        <f>'Calc scen 0 DWM'!AW51</f>
        <v>0</v>
      </c>
    </row>
    <row r="62" spans="1:49" s="92" customFormat="1" collapsed="1" x14ac:dyDescent="0.3">
      <c r="A62" s="132"/>
      <c r="B62" s="22"/>
      <c r="C62" s="90"/>
      <c r="D62" s="22"/>
      <c r="E62" s="102" t="str">
        <f>'Calc scen 0 DWM'!E52</f>
        <v>Kosten watervoorziening</v>
      </c>
      <c r="F62" s="102"/>
      <c r="G62" s="102" t="str">
        <f>'Calc scen 0 DWM'!G52</f>
        <v>EUR</v>
      </c>
      <c r="H62" s="101"/>
      <c r="I62" s="101"/>
      <c r="J62" s="91">
        <f>'Calc scen 0 DWM'!J52</f>
        <v>0</v>
      </c>
      <c r="K62" s="91">
        <f>'Calc scen 0 DWM'!K52</f>
        <v>0</v>
      </c>
      <c r="L62" s="91">
        <f>'Calc scen 0 DWM'!L52</f>
        <v>0</v>
      </c>
      <c r="M62" s="91">
        <f>'Calc scen 0 DWM'!M52</f>
        <v>0</v>
      </c>
      <c r="N62" s="91">
        <f>'Calc scen 0 DWM'!N52</f>
        <v>0</v>
      </c>
      <c r="O62" s="91">
        <f>'Calc scen 0 DWM'!O52</f>
        <v>0</v>
      </c>
      <c r="P62" s="91">
        <f>'Calc scen 0 DWM'!P52</f>
        <v>0</v>
      </c>
      <c r="Q62" s="91">
        <f>'Calc scen 0 DWM'!Q52</f>
        <v>0</v>
      </c>
      <c r="R62" s="91">
        <f>'Calc scen 0 DWM'!R52</f>
        <v>0</v>
      </c>
      <c r="S62" s="91">
        <f>'Calc scen 0 DWM'!S52</f>
        <v>0</v>
      </c>
      <c r="T62" s="91">
        <f>'Calc scen 0 DWM'!T52</f>
        <v>0</v>
      </c>
      <c r="U62" s="91">
        <f>'Calc scen 0 DWM'!U52</f>
        <v>0</v>
      </c>
      <c r="V62" s="91">
        <f>'Calc scen 0 DWM'!V52</f>
        <v>0</v>
      </c>
      <c r="W62" s="91">
        <f>'Calc scen 0 DWM'!W52</f>
        <v>0</v>
      </c>
      <c r="X62" s="91">
        <f>'Calc scen 0 DWM'!X52</f>
        <v>0</v>
      </c>
      <c r="Y62" s="91">
        <f>'Calc scen 0 DWM'!Y52</f>
        <v>0</v>
      </c>
      <c r="Z62" s="91">
        <f>'Calc scen 0 DWM'!Z52</f>
        <v>0</v>
      </c>
      <c r="AA62" s="91">
        <f>'Calc scen 0 DWM'!AA52</f>
        <v>0</v>
      </c>
      <c r="AB62" s="91">
        <f>'Calc scen 0 DWM'!AB52</f>
        <v>0</v>
      </c>
      <c r="AC62" s="91">
        <f>'Calc scen 0 DWM'!AC52</f>
        <v>0</v>
      </c>
      <c r="AD62" s="91">
        <f>'Calc scen 0 DWM'!AD52</f>
        <v>0</v>
      </c>
      <c r="AE62" s="91">
        <f>'Calc scen 0 DWM'!AE52</f>
        <v>0</v>
      </c>
      <c r="AF62" s="91">
        <f>'Calc scen 0 DWM'!AF52</f>
        <v>0</v>
      </c>
      <c r="AG62" s="91">
        <f>'Calc scen 0 DWM'!AG52</f>
        <v>0</v>
      </c>
      <c r="AH62" s="91">
        <f>'Calc scen 0 DWM'!AH52</f>
        <v>0</v>
      </c>
      <c r="AI62" s="91">
        <f>'Calc scen 0 DWM'!AI52</f>
        <v>0</v>
      </c>
      <c r="AJ62" s="91">
        <f>'Calc scen 0 DWM'!AJ52</f>
        <v>0</v>
      </c>
      <c r="AK62" s="91">
        <f>'Calc scen 0 DWM'!AK52</f>
        <v>0</v>
      </c>
      <c r="AL62" s="91">
        <f>'Calc scen 0 DWM'!AL52</f>
        <v>0</v>
      </c>
      <c r="AM62" s="91">
        <f>'Calc scen 0 DWM'!AM52</f>
        <v>0</v>
      </c>
      <c r="AN62" s="91">
        <f>'Calc scen 0 DWM'!AN52</f>
        <v>0</v>
      </c>
      <c r="AO62" s="91">
        <f>'Calc scen 0 DWM'!AO52</f>
        <v>0</v>
      </c>
      <c r="AP62" s="91">
        <f>'Calc scen 0 DWM'!AP52</f>
        <v>0</v>
      </c>
      <c r="AQ62" s="91">
        <f>'Calc scen 0 DWM'!AQ52</f>
        <v>0</v>
      </c>
      <c r="AR62" s="91">
        <f>'Calc scen 0 DWM'!AR52</f>
        <v>0</v>
      </c>
      <c r="AS62" s="91">
        <f>'Calc scen 0 DWM'!AS52</f>
        <v>0</v>
      </c>
      <c r="AT62" s="91">
        <f>'Calc scen 0 DWM'!AT52</f>
        <v>0</v>
      </c>
      <c r="AU62" s="91">
        <f>'Calc scen 0 DWM'!AU52</f>
        <v>0</v>
      </c>
      <c r="AV62" s="91">
        <f>'Calc scen 0 DWM'!AV52</f>
        <v>0</v>
      </c>
      <c r="AW62" s="91">
        <f>'Calc scen 0 DWM'!AW52</f>
        <v>0</v>
      </c>
    </row>
    <row r="63" spans="1:49" x14ac:dyDescent="0.3">
      <c r="A63" s="132"/>
      <c r="E63" s="24"/>
      <c r="F63" s="24"/>
      <c r="G63" s="24"/>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row>
    <row r="64" spans="1:49" s="92" customFormat="1" x14ac:dyDescent="0.3">
      <c r="A64" s="132"/>
      <c r="B64" s="28"/>
      <c r="C64" s="96"/>
      <c r="D64" s="28"/>
      <c r="E64" s="28" t="s">
        <v>65</v>
      </c>
      <c r="F64" s="28"/>
      <c r="G64" s="28"/>
      <c r="H64" s="97"/>
      <c r="I64" s="97"/>
      <c r="J64" s="97">
        <f>J20-J47-J56-J62</f>
        <v>0</v>
      </c>
      <c r="K64" s="97">
        <f t="shared" ref="K64:AW64" si="1">K20-K47-K56-K62</f>
        <v>0</v>
      </c>
      <c r="L64" s="97">
        <f t="shared" si="1"/>
        <v>0</v>
      </c>
      <c r="M64" s="97">
        <f t="shared" si="1"/>
        <v>0</v>
      </c>
      <c r="N64" s="97">
        <f t="shared" si="1"/>
        <v>0</v>
      </c>
      <c r="O64" s="97">
        <f t="shared" si="1"/>
        <v>0</v>
      </c>
      <c r="P64" s="97">
        <f t="shared" si="1"/>
        <v>0</v>
      </c>
      <c r="Q64" s="97">
        <f t="shared" si="1"/>
        <v>0</v>
      </c>
      <c r="R64" s="97">
        <f t="shared" si="1"/>
        <v>0</v>
      </c>
      <c r="S64" s="97">
        <f t="shared" si="1"/>
        <v>0</v>
      </c>
      <c r="T64" s="97">
        <f t="shared" si="1"/>
        <v>0</v>
      </c>
      <c r="U64" s="97">
        <f t="shared" si="1"/>
        <v>0</v>
      </c>
      <c r="V64" s="97">
        <f t="shared" si="1"/>
        <v>0</v>
      </c>
      <c r="W64" s="97">
        <f t="shared" si="1"/>
        <v>0</v>
      </c>
      <c r="X64" s="97">
        <f t="shared" si="1"/>
        <v>0</v>
      </c>
      <c r="Y64" s="97">
        <f t="shared" si="1"/>
        <v>0</v>
      </c>
      <c r="Z64" s="97">
        <f t="shared" si="1"/>
        <v>0</v>
      </c>
      <c r="AA64" s="97">
        <f t="shared" si="1"/>
        <v>0</v>
      </c>
      <c r="AB64" s="97">
        <f t="shared" si="1"/>
        <v>0</v>
      </c>
      <c r="AC64" s="97">
        <f t="shared" si="1"/>
        <v>0</v>
      </c>
      <c r="AD64" s="97">
        <f t="shared" si="1"/>
        <v>0</v>
      </c>
      <c r="AE64" s="97">
        <f t="shared" si="1"/>
        <v>0</v>
      </c>
      <c r="AF64" s="97">
        <f t="shared" si="1"/>
        <v>0</v>
      </c>
      <c r="AG64" s="97">
        <f t="shared" si="1"/>
        <v>0</v>
      </c>
      <c r="AH64" s="97">
        <f t="shared" si="1"/>
        <v>0</v>
      </c>
      <c r="AI64" s="97">
        <f t="shared" si="1"/>
        <v>0</v>
      </c>
      <c r="AJ64" s="97">
        <f t="shared" si="1"/>
        <v>0</v>
      </c>
      <c r="AK64" s="97">
        <f t="shared" si="1"/>
        <v>0</v>
      </c>
      <c r="AL64" s="97">
        <f t="shared" si="1"/>
        <v>0</v>
      </c>
      <c r="AM64" s="97">
        <f t="shared" si="1"/>
        <v>0</v>
      </c>
      <c r="AN64" s="97">
        <f t="shared" si="1"/>
        <v>0</v>
      </c>
      <c r="AO64" s="97">
        <f t="shared" si="1"/>
        <v>0</v>
      </c>
      <c r="AP64" s="97">
        <f t="shared" si="1"/>
        <v>0</v>
      </c>
      <c r="AQ64" s="97">
        <f t="shared" si="1"/>
        <v>0</v>
      </c>
      <c r="AR64" s="97">
        <f t="shared" si="1"/>
        <v>0</v>
      </c>
      <c r="AS64" s="97">
        <f t="shared" si="1"/>
        <v>0</v>
      </c>
      <c r="AT64" s="97">
        <f t="shared" si="1"/>
        <v>0</v>
      </c>
      <c r="AU64" s="97">
        <f t="shared" si="1"/>
        <v>0</v>
      </c>
      <c r="AV64" s="97">
        <f t="shared" si="1"/>
        <v>0</v>
      </c>
      <c r="AW64" s="97">
        <f t="shared" si="1"/>
        <v>0</v>
      </c>
    </row>
    <row r="65" spans="1:49" x14ac:dyDescent="0.3">
      <c r="A65" s="132"/>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row>
    <row r="66" spans="1:49" x14ac:dyDescent="0.3">
      <c r="A66" s="132"/>
      <c r="E66" s="24" t="str">
        <f>'Calc scen 0 DWM'!E102</f>
        <v>Afschrijvingen</v>
      </c>
      <c r="F66" s="24"/>
      <c r="G66" s="24" t="str">
        <f>'Calc scen 0 DWM'!G102</f>
        <v>EUR</v>
      </c>
      <c r="H66" s="24"/>
      <c r="I66" s="24"/>
      <c r="J66" s="24">
        <f>'Calc scen 0 DWM'!J102</f>
        <v>0</v>
      </c>
      <c r="K66" s="24">
        <f ca="1">'Calc scen 0 DWM'!K102</f>
        <v>0</v>
      </c>
      <c r="L66" s="24">
        <f ca="1">'Calc scen 0 DWM'!L102</f>
        <v>0</v>
      </c>
      <c r="M66" s="24">
        <f ca="1">'Calc scen 0 DWM'!M102</f>
        <v>0</v>
      </c>
      <c r="N66" s="24">
        <f ca="1">'Calc scen 0 DWM'!N102</f>
        <v>0</v>
      </c>
      <c r="O66" s="24">
        <f ca="1">'Calc scen 0 DWM'!O102</f>
        <v>0</v>
      </c>
      <c r="P66" s="24">
        <f ca="1">'Calc scen 0 DWM'!P102</f>
        <v>0</v>
      </c>
      <c r="Q66" s="24">
        <f ca="1">'Calc scen 0 DWM'!Q102</f>
        <v>0</v>
      </c>
      <c r="R66" s="24">
        <f ca="1">'Calc scen 0 DWM'!R102</f>
        <v>0</v>
      </c>
      <c r="S66" s="24">
        <f ca="1">'Calc scen 0 DWM'!S102</f>
        <v>0</v>
      </c>
      <c r="T66" s="24">
        <f ca="1">'Calc scen 0 DWM'!T102</f>
        <v>0</v>
      </c>
      <c r="U66" s="24">
        <f ca="1">'Calc scen 0 DWM'!U102</f>
        <v>0</v>
      </c>
      <c r="V66" s="24">
        <f ca="1">'Calc scen 0 DWM'!V102</f>
        <v>0</v>
      </c>
      <c r="W66" s="24">
        <f ca="1">'Calc scen 0 DWM'!W102</f>
        <v>0</v>
      </c>
      <c r="X66" s="24">
        <f ca="1">'Calc scen 0 DWM'!X102</f>
        <v>0</v>
      </c>
      <c r="Y66" s="24">
        <f ca="1">'Calc scen 0 DWM'!Y102</f>
        <v>0</v>
      </c>
      <c r="Z66" s="24">
        <f ca="1">'Calc scen 0 DWM'!Z102</f>
        <v>0</v>
      </c>
      <c r="AA66" s="24">
        <f ca="1">'Calc scen 0 DWM'!AA102</f>
        <v>0</v>
      </c>
      <c r="AB66" s="24">
        <f ca="1">'Calc scen 0 DWM'!AB102</f>
        <v>0</v>
      </c>
      <c r="AC66" s="24">
        <f ca="1">'Calc scen 0 DWM'!AC102</f>
        <v>0</v>
      </c>
      <c r="AD66" s="24">
        <f ca="1">'Calc scen 0 DWM'!AD102</f>
        <v>0</v>
      </c>
      <c r="AE66" s="24">
        <f ca="1">'Calc scen 0 DWM'!AE102</f>
        <v>0</v>
      </c>
      <c r="AF66" s="24">
        <f ca="1">'Calc scen 0 DWM'!AF102</f>
        <v>0</v>
      </c>
      <c r="AG66" s="24">
        <f ca="1">'Calc scen 0 DWM'!AG102</f>
        <v>0</v>
      </c>
      <c r="AH66" s="24">
        <f ca="1">'Calc scen 0 DWM'!AH102</f>
        <v>0</v>
      </c>
      <c r="AI66" s="24">
        <f ca="1">'Calc scen 0 DWM'!AI102</f>
        <v>0</v>
      </c>
      <c r="AJ66" s="24">
        <f ca="1">'Calc scen 0 DWM'!AJ102</f>
        <v>0</v>
      </c>
      <c r="AK66" s="24">
        <f ca="1">'Calc scen 0 DWM'!AK102</f>
        <v>0</v>
      </c>
      <c r="AL66" s="24">
        <f ca="1">'Calc scen 0 DWM'!AL102</f>
        <v>0</v>
      </c>
      <c r="AM66" s="24">
        <f ca="1">'Calc scen 0 DWM'!AM102</f>
        <v>0</v>
      </c>
      <c r="AN66" s="24">
        <f ca="1">'Calc scen 0 DWM'!AN102</f>
        <v>0</v>
      </c>
      <c r="AO66" s="24">
        <f ca="1">'Calc scen 0 DWM'!AO102</f>
        <v>0</v>
      </c>
      <c r="AP66" s="24">
        <f ca="1">'Calc scen 0 DWM'!AP102</f>
        <v>0</v>
      </c>
      <c r="AQ66" s="24">
        <f ca="1">'Calc scen 0 DWM'!AQ102</f>
        <v>0</v>
      </c>
      <c r="AR66" s="24">
        <f ca="1">'Calc scen 0 DWM'!AR102</f>
        <v>0</v>
      </c>
      <c r="AS66" s="24">
        <f ca="1">'Calc scen 0 DWM'!AS102</f>
        <v>0</v>
      </c>
      <c r="AT66" s="24">
        <f ca="1">'Calc scen 0 DWM'!AT102</f>
        <v>0</v>
      </c>
      <c r="AU66" s="24">
        <f ca="1">'Calc scen 0 DWM'!AU102</f>
        <v>0</v>
      </c>
      <c r="AV66" s="24">
        <f ca="1">'Calc scen 0 DWM'!AV102</f>
        <v>0</v>
      </c>
      <c r="AW66" s="24">
        <f ca="1">'Calc scen 0 DWM'!AW102</f>
        <v>0</v>
      </c>
    </row>
    <row r="67" spans="1:49" x14ac:dyDescent="0.3">
      <c r="A67" s="132"/>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row>
    <row r="68" spans="1:49" s="92" customFormat="1" x14ac:dyDescent="0.3">
      <c r="A68" s="132"/>
      <c r="B68" s="28"/>
      <c r="C68" s="96"/>
      <c r="D68" s="28"/>
      <c r="E68" s="28" t="s">
        <v>66</v>
      </c>
      <c r="F68" s="28"/>
      <c r="G68" s="28"/>
      <c r="H68" s="97"/>
      <c r="I68" s="97"/>
      <c r="J68" s="97">
        <f>J64-J66</f>
        <v>0</v>
      </c>
      <c r="K68" s="97">
        <f t="shared" ref="K68:AW68" ca="1" si="2">K64-K66</f>
        <v>0</v>
      </c>
      <c r="L68" s="97">
        <f t="shared" ca="1" si="2"/>
        <v>0</v>
      </c>
      <c r="M68" s="97">
        <f t="shared" ca="1" si="2"/>
        <v>0</v>
      </c>
      <c r="N68" s="97">
        <f t="shared" ca="1" si="2"/>
        <v>0</v>
      </c>
      <c r="O68" s="97">
        <f t="shared" ca="1" si="2"/>
        <v>0</v>
      </c>
      <c r="P68" s="97">
        <f t="shared" ca="1" si="2"/>
        <v>0</v>
      </c>
      <c r="Q68" s="97">
        <f t="shared" ca="1" si="2"/>
        <v>0</v>
      </c>
      <c r="R68" s="97">
        <f t="shared" ca="1" si="2"/>
        <v>0</v>
      </c>
      <c r="S68" s="97">
        <f t="shared" ca="1" si="2"/>
        <v>0</v>
      </c>
      <c r="T68" s="97">
        <f t="shared" ca="1" si="2"/>
        <v>0</v>
      </c>
      <c r="U68" s="97">
        <f t="shared" ca="1" si="2"/>
        <v>0</v>
      </c>
      <c r="V68" s="97">
        <f t="shared" ca="1" si="2"/>
        <v>0</v>
      </c>
      <c r="W68" s="97">
        <f t="shared" ca="1" si="2"/>
        <v>0</v>
      </c>
      <c r="X68" s="97">
        <f t="shared" ca="1" si="2"/>
        <v>0</v>
      </c>
      <c r="Y68" s="97">
        <f t="shared" ca="1" si="2"/>
        <v>0</v>
      </c>
      <c r="Z68" s="97">
        <f t="shared" ca="1" si="2"/>
        <v>0</v>
      </c>
      <c r="AA68" s="97">
        <f t="shared" ca="1" si="2"/>
        <v>0</v>
      </c>
      <c r="AB68" s="97">
        <f t="shared" ca="1" si="2"/>
        <v>0</v>
      </c>
      <c r="AC68" s="97">
        <f t="shared" ca="1" si="2"/>
        <v>0</v>
      </c>
      <c r="AD68" s="97">
        <f t="shared" ca="1" si="2"/>
        <v>0</v>
      </c>
      <c r="AE68" s="97">
        <f t="shared" ca="1" si="2"/>
        <v>0</v>
      </c>
      <c r="AF68" s="97">
        <f t="shared" ca="1" si="2"/>
        <v>0</v>
      </c>
      <c r="AG68" s="97">
        <f t="shared" ca="1" si="2"/>
        <v>0</v>
      </c>
      <c r="AH68" s="97">
        <f t="shared" ca="1" si="2"/>
        <v>0</v>
      </c>
      <c r="AI68" s="97">
        <f t="shared" ca="1" si="2"/>
        <v>0</v>
      </c>
      <c r="AJ68" s="97">
        <f t="shared" ca="1" si="2"/>
        <v>0</v>
      </c>
      <c r="AK68" s="97">
        <f t="shared" ca="1" si="2"/>
        <v>0</v>
      </c>
      <c r="AL68" s="97">
        <f t="shared" ca="1" si="2"/>
        <v>0</v>
      </c>
      <c r="AM68" s="97">
        <f t="shared" ca="1" si="2"/>
        <v>0</v>
      </c>
      <c r="AN68" s="97">
        <f t="shared" ca="1" si="2"/>
        <v>0</v>
      </c>
      <c r="AO68" s="97">
        <f t="shared" ca="1" si="2"/>
        <v>0</v>
      </c>
      <c r="AP68" s="97">
        <f t="shared" ca="1" si="2"/>
        <v>0</v>
      </c>
      <c r="AQ68" s="97">
        <f t="shared" ca="1" si="2"/>
        <v>0</v>
      </c>
      <c r="AR68" s="97">
        <f t="shared" ca="1" si="2"/>
        <v>0</v>
      </c>
      <c r="AS68" s="97">
        <f t="shared" ca="1" si="2"/>
        <v>0</v>
      </c>
      <c r="AT68" s="97">
        <f t="shared" ca="1" si="2"/>
        <v>0</v>
      </c>
      <c r="AU68" s="97">
        <f t="shared" ca="1" si="2"/>
        <v>0</v>
      </c>
      <c r="AV68" s="97">
        <f t="shared" ca="1" si="2"/>
        <v>0</v>
      </c>
      <c r="AW68" s="97">
        <f t="shared" ca="1" si="2"/>
        <v>0</v>
      </c>
    </row>
    <row r="69" spans="1:49" x14ac:dyDescent="0.3">
      <c r="A69" s="132"/>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row>
    <row r="70" spans="1:49" x14ac:dyDescent="0.3">
      <c r="A70" s="132"/>
      <c r="E70" s="24" t="str">
        <f>'Assumpties scen 0'!E110</f>
        <v>Interest</v>
      </c>
      <c r="F70" s="24"/>
      <c r="G70" s="24" t="s">
        <v>28</v>
      </c>
      <c r="J70" s="24">
        <f>'Assumpties scen 0'!J110</f>
        <v>0</v>
      </c>
      <c r="K70" s="24">
        <f>'Assumpties scen 0'!K110</f>
        <v>0</v>
      </c>
      <c r="L70" s="24">
        <f>'Assumpties scen 0'!L110</f>
        <v>0</v>
      </c>
      <c r="M70" s="24">
        <f>'Assumpties scen 0'!M110</f>
        <v>0</v>
      </c>
      <c r="N70" s="24">
        <f>'Assumpties scen 0'!N110</f>
        <v>0</v>
      </c>
      <c r="O70" s="24">
        <f>'Assumpties scen 0'!O110</f>
        <v>0</v>
      </c>
      <c r="P70" s="24">
        <f>'Assumpties scen 0'!P110</f>
        <v>0</v>
      </c>
      <c r="Q70" s="24">
        <f>'Assumpties scen 0'!Q110</f>
        <v>0</v>
      </c>
      <c r="R70" s="24">
        <f>'Assumpties scen 0'!R110</f>
        <v>0</v>
      </c>
      <c r="S70" s="24">
        <f>'Assumpties scen 0'!S110</f>
        <v>0</v>
      </c>
      <c r="T70" s="24">
        <f>'Assumpties scen 0'!T110</f>
        <v>0</v>
      </c>
      <c r="U70" s="24">
        <f>'Assumpties scen 0'!U110</f>
        <v>0</v>
      </c>
      <c r="V70" s="24">
        <f>'Assumpties scen 0'!V110</f>
        <v>0</v>
      </c>
      <c r="W70" s="24">
        <f>'Assumpties scen 0'!W110</f>
        <v>0</v>
      </c>
      <c r="X70" s="24">
        <f>'Assumpties scen 0'!X110</f>
        <v>0</v>
      </c>
      <c r="Y70" s="24">
        <f>'Assumpties scen 0'!Y110</f>
        <v>0</v>
      </c>
      <c r="Z70" s="24">
        <f>'Assumpties scen 0'!Z110</f>
        <v>0</v>
      </c>
      <c r="AA70" s="24">
        <f>'Assumpties scen 0'!AA110</f>
        <v>0</v>
      </c>
      <c r="AB70" s="24">
        <f>'Assumpties scen 0'!AB110</f>
        <v>0</v>
      </c>
      <c r="AC70" s="24">
        <f>'Assumpties scen 0'!AC110</f>
        <v>0</v>
      </c>
      <c r="AD70" s="24">
        <f>'Assumpties scen 0'!AD110</f>
        <v>0</v>
      </c>
      <c r="AE70" s="24">
        <f>'Assumpties scen 0'!AE110</f>
        <v>0</v>
      </c>
      <c r="AF70" s="24">
        <f>'Assumpties scen 0'!AF110</f>
        <v>0</v>
      </c>
      <c r="AG70" s="24">
        <f>'Assumpties scen 0'!AG110</f>
        <v>0</v>
      </c>
      <c r="AH70" s="24">
        <f>'Assumpties scen 0'!AH110</f>
        <v>0</v>
      </c>
      <c r="AI70" s="24">
        <f>'Assumpties scen 0'!AI110</f>
        <v>0</v>
      </c>
      <c r="AJ70" s="24">
        <f>'Assumpties scen 0'!AJ110</f>
        <v>0</v>
      </c>
      <c r="AK70" s="24">
        <f>'Assumpties scen 0'!AK110</f>
        <v>0</v>
      </c>
      <c r="AL70" s="24">
        <f>'Assumpties scen 0'!AL110</f>
        <v>0</v>
      </c>
      <c r="AM70" s="24">
        <f>'Assumpties scen 0'!AM110</f>
        <v>0</v>
      </c>
      <c r="AN70" s="24">
        <f>'Assumpties scen 0'!AN110</f>
        <v>0</v>
      </c>
      <c r="AO70" s="24">
        <f>'Assumpties scen 0'!AO110</f>
        <v>0</v>
      </c>
      <c r="AP70" s="24">
        <f>'Assumpties scen 0'!AP110</f>
        <v>0</v>
      </c>
      <c r="AQ70" s="24">
        <f>'Assumpties scen 0'!AQ110</f>
        <v>0</v>
      </c>
      <c r="AR70" s="24">
        <f>'Assumpties scen 0'!AR110</f>
        <v>0</v>
      </c>
      <c r="AS70" s="24">
        <f>'Assumpties scen 0'!AS110</f>
        <v>0</v>
      </c>
      <c r="AT70" s="24">
        <f>'Assumpties scen 0'!AT110</f>
        <v>0</v>
      </c>
      <c r="AU70" s="24">
        <f>'Assumpties scen 0'!AU110</f>
        <v>0</v>
      </c>
      <c r="AV70" s="24">
        <f>'Assumpties scen 0'!AV110</f>
        <v>0</v>
      </c>
      <c r="AW70" s="24">
        <f>'Assumpties scen 0'!AW110</f>
        <v>0</v>
      </c>
    </row>
    <row r="71" spans="1:49" x14ac:dyDescent="0.3">
      <c r="A71" s="132"/>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row>
    <row r="72" spans="1:49" s="100" customFormat="1" x14ac:dyDescent="0.3">
      <c r="A72" s="132"/>
      <c r="B72" s="89"/>
      <c r="C72" s="98"/>
      <c r="D72" s="89"/>
      <c r="E72" s="89" t="s">
        <v>67</v>
      </c>
      <c r="F72" s="89"/>
      <c r="G72" s="89" t="s">
        <v>28</v>
      </c>
      <c r="H72" s="89"/>
      <c r="I72" s="89"/>
      <c r="J72" s="99">
        <f>J68-J70</f>
        <v>0</v>
      </c>
      <c r="K72" s="99">
        <f t="shared" ref="K72:AW72" ca="1" si="3">K68-K70</f>
        <v>0</v>
      </c>
      <c r="L72" s="99">
        <f t="shared" ca="1" si="3"/>
        <v>0</v>
      </c>
      <c r="M72" s="99">
        <f t="shared" ca="1" si="3"/>
        <v>0</v>
      </c>
      <c r="N72" s="99">
        <f t="shared" ca="1" si="3"/>
        <v>0</v>
      </c>
      <c r="O72" s="99">
        <f t="shared" ca="1" si="3"/>
        <v>0</v>
      </c>
      <c r="P72" s="99">
        <f t="shared" ca="1" si="3"/>
        <v>0</v>
      </c>
      <c r="Q72" s="99">
        <f t="shared" ca="1" si="3"/>
        <v>0</v>
      </c>
      <c r="R72" s="99">
        <f t="shared" ca="1" si="3"/>
        <v>0</v>
      </c>
      <c r="S72" s="99">
        <f t="shared" ca="1" si="3"/>
        <v>0</v>
      </c>
      <c r="T72" s="99">
        <f t="shared" ca="1" si="3"/>
        <v>0</v>
      </c>
      <c r="U72" s="99">
        <f t="shared" ca="1" si="3"/>
        <v>0</v>
      </c>
      <c r="V72" s="99">
        <f t="shared" ca="1" si="3"/>
        <v>0</v>
      </c>
      <c r="W72" s="99">
        <f t="shared" ca="1" si="3"/>
        <v>0</v>
      </c>
      <c r="X72" s="99">
        <f t="shared" ca="1" si="3"/>
        <v>0</v>
      </c>
      <c r="Y72" s="99">
        <f t="shared" ca="1" si="3"/>
        <v>0</v>
      </c>
      <c r="Z72" s="99">
        <f t="shared" ca="1" si="3"/>
        <v>0</v>
      </c>
      <c r="AA72" s="99">
        <f t="shared" ca="1" si="3"/>
        <v>0</v>
      </c>
      <c r="AB72" s="99">
        <f t="shared" ca="1" si="3"/>
        <v>0</v>
      </c>
      <c r="AC72" s="99">
        <f t="shared" ca="1" si="3"/>
        <v>0</v>
      </c>
      <c r="AD72" s="99">
        <f t="shared" ca="1" si="3"/>
        <v>0</v>
      </c>
      <c r="AE72" s="99">
        <f t="shared" ca="1" si="3"/>
        <v>0</v>
      </c>
      <c r="AF72" s="99">
        <f t="shared" ca="1" si="3"/>
        <v>0</v>
      </c>
      <c r="AG72" s="99">
        <f t="shared" ca="1" si="3"/>
        <v>0</v>
      </c>
      <c r="AH72" s="99">
        <f t="shared" ca="1" si="3"/>
        <v>0</v>
      </c>
      <c r="AI72" s="99">
        <f t="shared" ca="1" si="3"/>
        <v>0</v>
      </c>
      <c r="AJ72" s="99">
        <f t="shared" ca="1" si="3"/>
        <v>0</v>
      </c>
      <c r="AK72" s="99">
        <f t="shared" ca="1" si="3"/>
        <v>0</v>
      </c>
      <c r="AL72" s="99">
        <f t="shared" ca="1" si="3"/>
        <v>0</v>
      </c>
      <c r="AM72" s="99">
        <f t="shared" ca="1" si="3"/>
        <v>0</v>
      </c>
      <c r="AN72" s="99">
        <f t="shared" ca="1" si="3"/>
        <v>0</v>
      </c>
      <c r="AO72" s="99">
        <f t="shared" ca="1" si="3"/>
        <v>0</v>
      </c>
      <c r="AP72" s="99">
        <f t="shared" ca="1" si="3"/>
        <v>0</v>
      </c>
      <c r="AQ72" s="99">
        <f t="shared" ca="1" si="3"/>
        <v>0</v>
      </c>
      <c r="AR72" s="99">
        <f t="shared" ca="1" si="3"/>
        <v>0</v>
      </c>
      <c r="AS72" s="99">
        <f t="shared" ca="1" si="3"/>
        <v>0</v>
      </c>
      <c r="AT72" s="99">
        <f t="shared" ca="1" si="3"/>
        <v>0</v>
      </c>
      <c r="AU72" s="99">
        <f t="shared" ca="1" si="3"/>
        <v>0</v>
      </c>
      <c r="AV72" s="99">
        <f t="shared" ca="1" si="3"/>
        <v>0</v>
      </c>
      <c r="AW72" s="99">
        <f t="shared" ca="1" si="3"/>
        <v>0</v>
      </c>
    </row>
    <row r="73" spans="1:49" s="100" customFormat="1" x14ac:dyDescent="0.3">
      <c r="A73" s="132"/>
      <c r="B73" s="66"/>
      <c r="C73" s="107"/>
      <c r="D73" s="66"/>
      <c r="E73" s="66"/>
      <c r="F73" s="66"/>
      <c r="G73" s="66"/>
      <c r="H73" s="66"/>
      <c r="I73" s="66"/>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row>
    <row r="74" spans="1:49" x14ac:dyDescent="0.3">
      <c r="A74" s="132"/>
      <c r="E74" s="24" t="s">
        <v>174</v>
      </c>
      <c r="F74" s="24"/>
      <c r="G74" s="24" t="s">
        <v>54</v>
      </c>
      <c r="H74" s="24"/>
      <c r="I74" s="24"/>
      <c r="J74" s="24">
        <f>SUM('Assumpties scen 0'!J87:J89)</f>
        <v>0</v>
      </c>
      <c r="K74" s="24">
        <f>SUM('Assumpties scen 0'!K87:K89)</f>
        <v>0</v>
      </c>
      <c r="L74" s="24">
        <f>SUM('Assumpties scen 0'!L87:L89)</f>
        <v>0</v>
      </c>
      <c r="M74" s="24">
        <f>SUM('Assumpties scen 0'!M87:M89)</f>
        <v>0</v>
      </c>
      <c r="N74" s="24">
        <f>SUM('Assumpties scen 0'!N87:N89)</f>
        <v>0</v>
      </c>
      <c r="O74" s="24">
        <f>SUM('Assumpties scen 0'!O87:O89)</f>
        <v>0</v>
      </c>
      <c r="P74" s="24">
        <f>SUM('Assumpties scen 0'!P87:P89)</f>
        <v>0</v>
      </c>
      <c r="Q74" s="24">
        <f>SUM('Assumpties scen 0'!Q87:Q89)</f>
        <v>0</v>
      </c>
      <c r="R74" s="24">
        <f>SUM('Assumpties scen 0'!R87:R89)</f>
        <v>0</v>
      </c>
      <c r="S74" s="24">
        <f>SUM('Assumpties scen 0'!S87:S89)</f>
        <v>0</v>
      </c>
      <c r="T74" s="24">
        <f>SUM('Assumpties scen 0'!T87:T89)</f>
        <v>0</v>
      </c>
      <c r="U74" s="24">
        <f>SUM('Assumpties scen 0'!U87:U89)</f>
        <v>0</v>
      </c>
      <c r="V74" s="24">
        <f>SUM('Assumpties scen 0'!V87:V89)</f>
        <v>0</v>
      </c>
      <c r="W74" s="24">
        <f>SUM('Assumpties scen 0'!W87:W89)</f>
        <v>0</v>
      </c>
      <c r="X74" s="24">
        <f>SUM('Assumpties scen 0'!X87:X89)</f>
        <v>0</v>
      </c>
      <c r="Y74" s="24">
        <f>SUM('Assumpties scen 0'!Y87:Y89)</f>
        <v>0</v>
      </c>
      <c r="Z74" s="24">
        <f>SUM('Assumpties scen 0'!Z87:Z89)</f>
        <v>0</v>
      </c>
      <c r="AA74" s="24">
        <f>SUM('Assumpties scen 0'!AA87:AA89)</f>
        <v>0</v>
      </c>
      <c r="AB74" s="24">
        <f>SUM('Assumpties scen 0'!AB87:AB89)</f>
        <v>0</v>
      </c>
      <c r="AC74" s="24">
        <f>SUM('Assumpties scen 0'!AC87:AC89)</f>
        <v>0</v>
      </c>
      <c r="AD74" s="24">
        <f>SUM('Assumpties scen 0'!AD87:AD89)</f>
        <v>0</v>
      </c>
      <c r="AE74" s="24">
        <f>SUM('Assumpties scen 0'!AE87:AE89)</f>
        <v>0</v>
      </c>
      <c r="AF74" s="24">
        <f>SUM('Assumpties scen 0'!AF87:AF89)</f>
        <v>0</v>
      </c>
      <c r="AG74" s="24">
        <f>SUM('Assumpties scen 0'!AG87:AG89)</f>
        <v>0</v>
      </c>
      <c r="AH74" s="24">
        <f>SUM('Assumpties scen 0'!AH87:AH89)</f>
        <v>0</v>
      </c>
      <c r="AI74" s="24">
        <f>SUM('Assumpties scen 0'!AI87:AI89)</f>
        <v>0</v>
      </c>
      <c r="AJ74" s="24">
        <f>SUM('Assumpties scen 0'!AJ87:AJ89)</f>
        <v>0</v>
      </c>
      <c r="AK74" s="24">
        <f>SUM('Assumpties scen 0'!AK87:AK89)</f>
        <v>0</v>
      </c>
      <c r="AL74" s="24">
        <f>SUM('Assumpties scen 0'!AL87:AL89)</f>
        <v>0</v>
      </c>
      <c r="AM74" s="24">
        <f>SUM('Assumpties scen 0'!AM87:AM89)</f>
        <v>0</v>
      </c>
      <c r="AN74" s="24">
        <f>SUM('Assumpties scen 0'!AN87:AN89)</f>
        <v>0</v>
      </c>
      <c r="AO74" s="24">
        <f>SUM('Assumpties scen 0'!AO87:AO89)</f>
        <v>0</v>
      </c>
      <c r="AP74" s="24">
        <f>SUM('Assumpties scen 0'!AP87:AP89)</f>
        <v>0</v>
      </c>
      <c r="AQ74" s="24">
        <f>SUM('Assumpties scen 0'!AQ87:AQ89)</f>
        <v>0</v>
      </c>
      <c r="AR74" s="24">
        <f>SUM('Assumpties scen 0'!AR87:AR89)</f>
        <v>0</v>
      </c>
      <c r="AS74" s="24">
        <f>SUM('Assumpties scen 0'!AS87:AS89)</f>
        <v>0</v>
      </c>
      <c r="AT74" s="24">
        <f>SUM('Assumpties scen 0'!AT87:AT89)</f>
        <v>0</v>
      </c>
      <c r="AU74" s="24">
        <f>SUM('Assumpties scen 0'!AU87:AU89)</f>
        <v>0</v>
      </c>
      <c r="AV74" s="24">
        <f>SUM('Assumpties scen 0'!AV87:AV89)</f>
        <v>0</v>
      </c>
      <c r="AW74" s="24">
        <f>SUM('Assumpties scen 0'!AW87:AW89)</f>
        <v>0</v>
      </c>
    </row>
    <row r="75" spans="1:49" s="100" customFormat="1" x14ac:dyDescent="0.3">
      <c r="A75" s="132"/>
      <c r="B75" s="66"/>
      <c r="C75" s="107"/>
      <c r="D75" s="66"/>
      <c r="E75" s="66"/>
      <c r="F75" s="66"/>
      <c r="G75" s="66"/>
      <c r="H75" s="66"/>
      <c r="I75" s="66"/>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row>
    <row r="76" spans="1:49" s="100" customFormat="1" x14ac:dyDescent="0.3">
      <c r="A76" s="132"/>
      <c r="B76" s="89"/>
      <c r="C76" s="98"/>
      <c r="D76" s="89"/>
      <c r="E76" s="89" t="s">
        <v>170</v>
      </c>
      <c r="F76" s="89"/>
      <c r="G76" s="89" t="s">
        <v>171</v>
      </c>
      <c r="H76" s="89"/>
      <c r="I76" s="89"/>
      <c r="J76" s="115">
        <f>IF(J74&gt;0,J72/J74,)</f>
        <v>0</v>
      </c>
      <c r="K76" s="115">
        <f t="shared" ref="K76:AW76" si="4">IF(K74&gt;0,K72/K74,)</f>
        <v>0</v>
      </c>
      <c r="L76" s="115">
        <f t="shared" si="4"/>
        <v>0</v>
      </c>
      <c r="M76" s="115">
        <f t="shared" si="4"/>
        <v>0</v>
      </c>
      <c r="N76" s="115">
        <f t="shared" si="4"/>
        <v>0</v>
      </c>
      <c r="O76" s="115">
        <f t="shared" si="4"/>
        <v>0</v>
      </c>
      <c r="P76" s="115">
        <f t="shared" si="4"/>
        <v>0</v>
      </c>
      <c r="Q76" s="115">
        <f t="shared" si="4"/>
        <v>0</v>
      </c>
      <c r="R76" s="115">
        <f t="shared" si="4"/>
        <v>0</v>
      </c>
      <c r="S76" s="115">
        <f t="shared" si="4"/>
        <v>0</v>
      </c>
      <c r="T76" s="115">
        <f t="shared" si="4"/>
        <v>0</v>
      </c>
      <c r="U76" s="115">
        <f t="shared" si="4"/>
        <v>0</v>
      </c>
      <c r="V76" s="115">
        <f t="shared" si="4"/>
        <v>0</v>
      </c>
      <c r="W76" s="115">
        <f t="shared" si="4"/>
        <v>0</v>
      </c>
      <c r="X76" s="115">
        <f t="shared" si="4"/>
        <v>0</v>
      </c>
      <c r="Y76" s="115">
        <f t="shared" si="4"/>
        <v>0</v>
      </c>
      <c r="Z76" s="115">
        <f t="shared" si="4"/>
        <v>0</v>
      </c>
      <c r="AA76" s="115">
        <f t="shared" si="4"/>
        <v>0</v>
      </c>
      <c r="AB76" s="115">
        <f t="shared" si="4"/>
        <v>0</v>
      </c>
      <c r="AC76" s="115">
        <f t="shared" si="4"/>
        <v>0</v>
      </c>
      <c r="AD76" s="115">
        <f t="shared" si="4"/>
        <v>0</v>
      </c>
      <c r="AE76" s="115">
        <f t="shared" si="4"/>
        <v>0</v>
      </c>
      <c r="AF76" s="115">
        <f t="shared" si="4"/>
        <v>0</v>
      </c>
      <c r="AG76" s="115">
        <f t="shared" si="4"/>
        <v>0</v>
      </c>
      <c r="AH76" s="115">
        <f t="shared" si="4"/>
        <v>0</v>
      </c>
      <c r="AI76" s="115">
        <f t="shared" si="4"/>
        <v>0</v>
      </c>
      <c r="AJ76" s="115">
        <f t="shared" si="4"/>
        <v>0</v>
      </c>
      <c r="AK76" s="115">
        <f t="shared" si="4"/>
        <v>0</v>
      </c>
      <c r="AL76" s="115">
        <f t="shared" si="4"/>
        <v>0</v>
      </c>
      <c r="AM76" s="115">
        <f t="shared" si="4"/>
        <v>0</v>
      </c>
      <c r="AN76" s="115">
        <f t="shared" si="4"/>
        <v>0</v>
      </c>
      <c r="AO76" s="115">
        <f t="shared" si="4"/>
        <v>0</v>
      </c>
      <c r="AP76" s="115">
        <f t="shared" si="4"/>
        <v>0</v>
      </c>
      <c r="AQ76" s="115">
        <f t="shared" si="4"/>
        <v>0</v>
      </c>
      <c r="AR76" s="115">
        <f t="shared" si="4"/>
        <v>0</v>
      </c>
      <c r="AS76" s="115">
        <f t="shared" si="4"/>
        <v>0</v>
      </c>
      <c r="AT76" s="115">
        <f t="shared" si="4"/>
        <v>0</v>
      </c>
      <c r="AU76" s="115">
        <f t="shared" si="4"/>
        <v>0</v>
      </c>
      <c r="AV76" s="115">
        <f t="shared" si="4"/>
        <v>0</v>
      </c>
      <c r="AW76" s="115">
        <f t="shared" si="4"/>
        <v>0</v>
      </c>
    </row>
    <row r="77" spans="1:49" x14ac:dyDescent="0.3">
      <c r="A77" s="132"/>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row>
    <row r="78" spans="1:49" x14ac:dyDescent="0.3">
      <c r="A78" s="132"/>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row>
    <row r="79" spans="1:49" x14ac:dyDescent="0.3">
      <c r="A79" s="132"/>
      <c r="B79" s="103" t="s">
        <v>68</v>
      </c>
      <c r="C79" s="104"/>
      <c r="D79" s="105"/>
      <c r="E79" s="105"/>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row>
    <row r="80" spans="1:49" x14ac:dyDescent="0.3">
      <c r="A80" s="132"/>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row>
    <row r="81" spans="1:49" x14ac:dyDescent="0.3">
      <c r="A81" s="132"/>
      <c r="E81" s="24" t="str">
        <f>'Calc scen 0 DWM'!E55</f>
        <v>Inkomsten watervoorziening BK1</v>
      </c>
      <c r="F81" s="24"/>
      <c r="G81" s="24" t="str">
        <f>'Calc scen 0 DWM'!G55</f>
        <v>EUR</v>
      </c>
      <c r="H81" s="24"/>
      <c r="I81" s="24"/>
      <c r="J81" s="24">
        <f>'Calc scen 0 DWM'!J55</f>
        <v>0</v>
      </c>
      <c r="K81" s="24">
        <f>'Calc scen 0 DWM'!K55</f>
        <v>0</v>
      </c>
      <c r="L81" s="24">
        <f>'Calc scen 0 DWM'!L55</f>
        <v>0</v>
      </c>
      <c r="M81" s="24">
        <f>'Calc scen 0 DWM'!M55</f>
        <v>0</v>
      </c>
      <c r="N81" s="24">
        <f>'Calc scen 0 DWM'!N55</f>
        <v>0</v>
      </c>
      <c r="O81" s="24">
        <f>'Calc scen 0 DWM'!O55</f>
        <v>0</v>
      </c>
      <c r="P81" s="24">
        <f>'Calc scen 0 DWM'!P55</f>
        <v>0</v>
      </c>
      <c r="Q81" s="24">
        <f>'Calc scen 0 DWM'!Q55</f>
        <v>0</v>
      </c>
      <c r="R81" s="24">
        <f>'Calc scen 0 DWM'!R55</f>
        <v>0</v>
      </c>
      <c r="S81" s="24">
        <f>'Calc scen 0 DWM'!S55</f>
        <v>0</v>
      </c>
      <c r="T81" s="24">
        <f>'Calc scen 0 DWM'!T55</f>
        <v>0</v>
      </c>
      <c r="U81" s="24">
        <f>'Calc scen 0 DWM'!U55</f>
        <v>0</v>
      </c>
      <c r="V81" s="24">
        <f>'Calc scen 0 DWM'!V55</f>
        <v>0</v>
      </c>
      <c r="W81" s="24">
        <f>'Calc scen 0 DWM'!W55</f>
        <v>0</v>
      </c>
      <c r="X81" s="24">
        <f>'Calc scen 0 DWM'!X55</f>
        <v>0</v>
      </c>
      <c r="Y81" s="24">
        <f>'Calc scen 0 DWM'!Y55</f>
        <v>0</v>
      </c>
      <c r="Z81" s="24">
        <f>'Calc scen 0 DWM'!Z55</f>
        <v>0</v>
      </c>
      <c r="AA81" s="24">
        <f>'Calc scen 0 DWM'!AA55</f>
        <v>0</v>
      </c>
      <c r="AB81" s="24">
        <f>'Calc scen 0 DWM'!AB55</f>
        <v>0</v>
      </c>
      <c r="AC81" s="24">
        <f>'Calc scen 0 DWM'!AC55</f>
        <v>0</v>
      </c>
      <c r="AD81" s="24">
        <f>'Calc scen 0 DWM'!AD55</f>
        <v>0</v>
      </c>
      <c r="AE81" s="24">
        <f>'Calc scen 0 DWM'!AE55</f>
        <v>0</v>
      </c>
      <c r="AF81" s="24">
        <f>'Calc scen 0 DWM'!AF55</f>
        <v>0</v>
      </c>
      <c r="AG81" s="24">
        <f>'Calc scen 0 DWM'!AG55</f>
        <v>0</v>
      </c>
      <c r="AH81" s="24">
        <f>'Calc scen 0 DWM'!AH55</f>
        <v>0</v>
      </c>
      <c r="AI81" s="24">
        <f>'Calc scen 0 DWM'!AI55</f>
        <v>0</v>
      </c>
      <c r="AJ81" s="24">
        <f>'Calc scen 0 DWM'!AJ55</f>
        <v>0</v>
      </c>
      <c r="AK81" s="24">
        <f>'Calc scen 0 DWM'!AK55</f>
        <v>0</v>
      </c>
      <c r="AL81" s="24">
        <f>'Calc scen 0 DWM'!AL55</f>
        <v>0</v>
      </c>
      <c r="AM81" s="24">
        <f>'Calc scen 0 DWM'!AM55</f>
        <v>0</v>
      </c>
      <c r="AN81" s="24">
        <f>'Calc scen 0 DWM'!AN55</f>
        <v>0</v>
      </c>
      <c r="AO81" s="24">
        <f>'Calc scen 0 DWM'!AO55</f>
        <v>0</v>
      </c>
      <c r="AP81" s="24">
        <f>'Calc scen 0 DWM'!AP55</f>
        <v>0</v>
      </c>
      <c r="AQ81" s="24">
        <f>'Calc scen 0 DWM'!AQ55</f>
        <v>0</v>
      </c>
      <c r="AR81" s="24">
        <f>'Calc scen 0 DWM'!AR55</f>
        <v>0</v>
      </c>
      <c r="AS81" s="24">
        <f>'Calc scen 0 DWM'!AS55</f>
        <v>0</v>
      </c>
      <c r="AT81" s="24">
        <f>'Calc scen 0 DWM'!AT55</f>
        <v>0</v>
      </c>
      <c r="AU81" s="24">
        <f>'Calc scen 0 DWM'!AU55</f>
        <v>0</v>
      </c>
      <c r="AV81" s="24">
        <f>'Calc scen 0 DWM'!AV55</f>
        <v>0</v>
      </c>
      <c r="AW81" s="24">
        <f>'Calc scen 0 DWM'!AW55</f>
        <v>0</v>
      </c>
    </row>
    <row r="82" spans="1:49" x14ac:dyDescent="0.3">
      <c r="A82" s="132"/>
      <c r="E82" s="24" t="str">
        <f>'Calc scen 0 DWM'!E56</f>
        <v>Inkomsten watervoorziening HA1</v>
      </c>
      <c r="F82" s="24"/>
      <c r="G82" s="24" t="str">
        <f>'Calc scen 0 DWM'!G56</f>
        <v>EUR</v>
      </c>
      <c r="J82" s="24">
        <f>'Calc scen 0 DWM'!J56</f>
        <v>0</v>
      </c>
      <c r="K82" s="24">
        <f>'Calc scen 0 DWM'!K56</f>
        <v>0</v>
      </c>
      <c r="L82" s="24">
        <f>'Calc scen 0 DWM'!L56</f>
        <v>0</v>
      </c>
      <c r="M82" s="24">
        <f>'Calc scen 0 DWM'!M56</f>
        <v>0</v>
      </c>
      <c r="N82" s="24">
        <f>'Calc scen 0 DWM'!N56</f>
        <v>0</v>
      </c>
      <c r="O82" s="24">
        <f>'Calc scen 0 DWM'!O56</f>
        <v>0</v>
      </c>
      <c r="P82" s="24">
        <f>'Calc scen 0 DWM'!P56</f>
        <v>0</v>
      </c>
      <c r="Q82" s="24">
        <f>'Calc scen 0 DWM'!Q56</f>
        <v>0</v>
      </c>
      <c r="R82" s="24">
        <f>'Calc scen 0 DWM'!R56</f>
        <v>0</v>
      </c>
      <c r="S82" s="24">
        <f>'Calc scen 0 DWM'!S56</f>
        <v>0</v>
      </c>
      <c r="T82" s="24">
        <f>'Calc scen 0 DWM'!T56</f>
        <v>0</v>
      </c>
      <c r="U82" s="24">
        <f>'Calc scen 0 DWM'!U56</f>
        <v>0</v>
      </c>
      <c r="V82" s="24">
        <f>'Calc scen 0 DWM'!V56</f>
        <v>0</v>
      </c>
      <c r="W82" s="24">
        <f>'Calc scen 0 DWM'!W56</f>
        <v>0</v>
      </c>
      <c r="X82" s="24">
        <f>'Calc scen 0 DWM'!X56</f>
        <v>0</v>
      </c>
      <c r="Y82" s="24">
        <f>'Calc scen 0 DWM'!Y56</f>
        <v>0</v>
      </c>
      <c r="Z82" s="24">
        <f>'Calc scen 0 DWM'!Z56</f>
        <v>0</v>
      </c>
      <c r="AA82" s="24">
        <f>'Calc scen 0 DWM'!AA56</f>
        <v>0</v>
      </c>
      <c r="AB82" s="24">
        <f>'Calc scen 0 DWM'!AB56</f>
        <v>0</v>
      </c>
      <c r="AC82" s="24">
        <f>'Calc scen 0 DWM'!AC56</f>
        <v>0</v>
      </c>
      <c r="AD82" s="24">
        <f>'Calc scen 0 DWM'!AD56</f>
        <v>0</v>
      </c>
      <c r="AE82" s="24">
        <f>'Calc scen 0 DWM'!AE56</f>
        <v>0</v>
      </c>
      <c r="AF82" s="24">
        <f>'Calc scen 0 DWM'!AF56</f>
        <v>0</v>
      </c>
      <c r="AG82" s="24">
        <f>'Calc scen 0 DWM'!AG56</f>
        <v>0</v>
      </c>
      <c r="AH82" s="24">
        <f>'Calc scen 0 DWM'!AH56</f>
        <v>0</v>
      </c>
      <c r="AI82" s="24">
        <f>'Calc scen 0 DWM'!AI56</f>
        <v>0</v>
      </c>
      <c r="AJ82" s="24">
        <f>'Calc scen 0 DWM'!AJ56</f>
        <v>0</v>
      </c>
      <c r="AK82" s="24">
        <f>'Calc scen 0 DWM'!AK56</f>
        <v>0</v>
      </c>
      <c r="AL82" s="24">
        <f>'Calc scen 0 DWM'!AL56</f>
        <v>0</v>
      </c>
      <c r="AM82" s="24">
        <f>'Calc scen 0 DWM'!AM56</f>
        <v>0</v>
      </c>
      <c r="AN82" s="24">
        <f>'Calc scen 0 DWM'!AN56</f>
        <v>0</v>
      </c>
      <c r="AO82" s="24">
        <f>'Calc scen 0 DWM'!AO56</f>
        <v>0</v>
      </c>
      <c r="AP82" s="24">
        <f>'Calc scen 0 DWM'!AP56</f>
        <v>0</v>
      </c>
      <c r="AQ82" s="24">
        <f>'Calc scen 0 DWM'!AQ56</f>
        <v>0</v>
      </c>
      <c r="AR82" s="24">
        <f>'Calc scen 0 DWM'!AR56</f>
        <v>0</v>
      </c>
      <c r="AS82" s="24">
        <f>'Calc scen 0 DWM'!AS56</f>
        <v>0</v>
      </c>
      <c r="AT82" s="24">
        <f>'Calc scen 0 DWM'!AT56</f>
        <v>0</v>
      </c>
      <c r="AU82" s="24">
        <f>'Calc scen 0 DWM'!AU56</f>
        <v>0</v>
      </c>
      <c r="AV82" s="24">
        <f>'Calc scen 0 DWM'!AV56</f>
        <v>0</v>
      </c>
      <c r="AW82" s="24">
        <f>'Calc scen 0 DWM'!AW56</f>
        <v>0</v>
      </c>
    </row>
    <row r="83" spans="1:49" x14ac:dyDescent="0.3">
      <c r="A83" s="132"/>
      <c r="E83" s="24" t="str">
        <f>'Calc scen 0 DWM'!E57</f>
        <v>Inkomsten watervoorziening NHA1</v>
      </c>
      <c r="F83" s="24"/>
      <c r="G83" s="24" t="str">
        <f>'Calc scen 0 DWM'!G57</f>
        <v>EUR</v>
      </c>
      <c r="J83" s="24">
        <f>'Calc scen 0 DWM'!J57</f>
        <v>0</v>
      </c>
      <c r="K83" s="24">
        <f>'Calc scen 0 DWM'!K57</f>
        <v>0</v>
      </c>
      <c r="L83" s="24">
        <f>'Calc scen 0 DWM'!L57</f>
        <v>0</v>
      </c>
      <c r="M83" s="24">
        <f>'Calc scen 0 DWM'!M57</f>
        <v>0</v>
      </c>
      <c r="N83" s="24">
        <f>'Calc scen 0 DWM'!N57</f>
        <v>0</v>
      </c>
      <c r="O83" s="24">
        <f>'Calc scen 0 DWM'!O57</f>
        <v>0</v>
      </c>
      <c r="P83" s="24">
        <f>'Calc scen 0 DWM'!P57</f>
        <v>0</v>
      </c>
      <c r="Q83" s="24">
        <f>'Calc scen 0 DWM'!Q57</f>
        <v>0</v>
      </c>
      <c r="R83" s="24">
        <f>'Calc scen 0 DWM'!R57</f>
        <v>0</v>
      </c>
      <c r="S83" s="24">
        <f>'Calc scen 0 DWM'!S57</f>
        <v>0</v>
      </c>
      <c r="T83" s="24">
        <f>'Calc scen 0 DWM'!T57</f>
        <v>0</v>
      </c>
      <c r="U83" s="24">
        <f>'Calc scen 0 DWM'!U57</f>
        <v>0</v>
      </c>
      <c r="V83" s="24">
        <f>'Calc scen 0 DWM'!V57</f>
        <v>0</v>
      </c>
      <c r="W83" s="24">
        <f>'Calc scen 0 DWM'!W57</f>
        <v>0</v>
      </c>
      <c r="X83" s="24">
        <f>'Calc scen 0 DWM'!X57</f>
        <v>0</v>
      </c>
      <c r="Y83" s="24">
        <f>'Calc scen 0 DWM'!Y57</f>
        <v>0</v>
      </c>
      <c r="Z83" s="24">
        <f>'Calc scen 0 DWM'!Z57</f>
        <v>0</v>
      </c>
      <c r="AA83" s="24">
        <f>'Calc scen 0 DWM'!AA57</f>
        <v>0</v>
      </c>
      <c r="AB83" s="24">
        <f>'Calc scen 0 DWM'!AB57</f>
        <v>0</v>
      </c>
      <c r="AC83" s="24">
        <f>'Calc scen 0 DWM'!AC57</f>
        <v>0</v>
      </c>
      <c r="AD83" s="24">
        <f>'Calc scen 0 DWM'!AD57</f>
        <v>0</v>
      </c>
      <c r="AE83" s="24">
        <f>'Calc scen 0 DWM'!AE57</f>
        <v>0</v>
      </c>
      <c r="AF83" s="24">
        <f>'Calc scen 0 DWM'!AF57</f>
        <v>0</v>
      </c>
      <c r="AG83" s="24">
        <f>'Calc scen 0 DWM'!AG57</f>
        <v>0</v>
      </c>
      <c r="AH83" s="24">
        <f>'Calc scen 0 DWM'!AH57</f>
        <v>0</v>
      </c>
      <c r="AI83" s="24">
        <f>'Calc scen 0 DWM'!AI57</f>
        <v>0</v>
      </c>
      <c r="AJ83" s="24">
        <f>'Calc scen 0 DWM'!AJ57</f>
        <v>0</v>
      </c>
      <c r="AK83" s="24">
        <f>'Calc scen 0 DWM'!AK57</f>
        <v>0</v>
      </c>
      <c r="AL83" s="24">
        <f>'Calc scen 0 DWM'!AL57</f>
        <v>0</v>
      </c>
      <c r="AM83" s="24">
        <f>'Calc scen 0 DWM'!AM57</f>
        <v>0</v>
      </c>
      <c r="AN83" s="24">
        <f>'Calc scen 0 DWM'!AN57</f>
        <v>0</v>
      </c>
      <c r="AO83" s="24">
        <f>'Calc scen 0 DWM'!AO57</f>
        <v>0</v>
      </c>
      <c r="AP83" s="24">
        <f>'Calc scen 0 DWM'!AP57</f>
        <v>0</v>
      </c>
      <c r="AQ83" s="24">
        <f>'Calc scen 0 DWM'!AQ57</f>
        <v>0</v>
      </c>
      <c r="AR83" s="24">
        <f>'Calc scen 0 DWM'!AR57</f>
        <v>0</v>
      </c>
      <c r="AS83" s="24">
        <f>'Calc scen 0 DWM'!AS57</f>
        <v>0</v>
      </c>
      <c r="AT83" s="24">
        <f>'Calc scen 0 DWM'!AT57</f>
        <v>0</v>
      </c>
      <c r="AU83" s="24">
        <f>'Calc scen 0 DWM'!AU57</f>
        <v>0</v>
      </c>
      <c r="AV83" s="24">
        <f>'Calc scen 0 DWM'!AV57</f>
        <v>0</v>
      </c>
      <c r="AW83" s="24">
        <f>'Calc scen 0 DWM'!AW57</f>
        <v>0</v>
      </c>
    </row>
    <row r="84" spans="1:49" x14ac:dyDescent="0.3">
      <c r="A84" s="132"/>
      <c r="E84" s="24" t="str">
        <f>'Calc scen 0 DWM'!E58</f>
        <v>Inkomsten meetsysteem (kosten gedragen door klant)</v>
      </c>
      <c r="F84" s="24"/>
      <c r="G84" s="24" t="str">
        <f>'Calc scen 0 DWM'!G58</f>
        <v>EUR</v>
      </c>
      <c r="J84" s="24">
        <f>'Calc scen 0 DWM'!J58</f>
        <v>0</v>
      </c>
      <c r="K84" s="24">
        <f>'Calc scen 0 DWM'!K58</f>
        <v>0</v>
      </c>
      <c r="L84" s="24">
        <f>'Calc scen 0 DWM'!L58</f>
        <v>0</v>
      </c>
      <c r="M84" s="24">
        <f>'Calc scen 0 DWM'!M58</f>
        <v>0</v>
      </c>
      <c r="N84" s="24">
        <f>'Calc scen 0 DWM'!N58</f>
        <v>0</v>
      </c>
      <c r="O84" s="24">
        <f>'Calc scen 0 DWM'!O58</f>
        <v>0</v>
      </c>
      <c r="P84" s="24">
        <f>'Calc scen 0 DWM'!P58</f>
        <v>0</v>
      </c>
      <c r="Q84" s="24">
        <f>'Calc scen 0 DWM'!Q58</f>
        <v>0</v>
      </c>
      <c r="R84" s="24">
        <f>'Calc scen 0 DWM'!R58</f>
        <v>0</v>
      </c>
      <c r="S84" s="24">
        <f>'Calc scen 0 DWM'!S58</f>
        <v>0</v>
      </c>
      <c r="T84" s="24">
        <f>'Calc scen 0 DWM'!T58</f>
        <v>0</v>
      </c>
      <c r="U84" s="24">
        <f>'Calc scen 0 DWM'!U58</f>
        <v>0</v>
      </c>
      <c r="V84" s="24">
        <f>'Calc scen 0 DWM'!V58</f>
        <v>0</v>
      </c>
      <c r="W84" s="24">
        <f>'Calc scen 0 DWM'!W58</f>
        <v>0</v>
      </c>
      <c r="X84" s="24">
        <f>'Calc scen 0 DWM'!X58</f>
        <v>0</v>
      </c>
      <c r="Y84" s="24">
        <f>'Calc scen 0 DWM'!Y58</f>
        <v>0</v>
      </c>
      <c r="Z84" s="24">
        <f>'Calc scen 0 DWM'!Z58</f>
        <v>0</v>
      </c>
      <c r="AA84" s="24">
        <f>'Calc scen 0 DWM'!AA58</f>
        <v>0</v>
      </c>
      <c r="AB84" s="24">
        <f>'Calc scen 0 DWM'!AB58</f>
        <v>0</v>
      </c>
      <c r="AC84" s="24">
        <f>'Calc scen 0 DWM'!AC58</f>
        <v>0</v>
      </c>
      <c r="AD84" s="24">
        <f>'Calc scen 0 DWM'!AD58</f>
        <v>0</v>
      </c>
      <c r="AE84" s="24">
        <f>'Calc scen 0 DWM'!AE58</f>
        <v>0</v>
      </c>
      <c r="AF84" s="24">
        <f>'Calc scen 0 DWM'!AF58</f>
        <v>0</v>
      </c>
      <c r="AG84" s="24">
        <f>'Calc scen 0 DWM'!AG58</f>
        <v>0</v>
      </c>
      <c r="AH84" s="24">
        <f>'Calc scen 0 DWM'!AH58</f>
        <v>0</v>
      </c>
      <c r="AI84" s="24">
        <f>'Calc scen 0 DWM'!AI58</f>
        <v>0</v>
      </c>
      <c r="AJ84" s="24">
        <f>'Calc scen 0 DWM'!AJ58</f>
        <v>0</v>
      </c>
      <c r="AK84" s="24">
        <f>'Calc scen 0 DWM'!AK58</f>
        <v>0</v>
      </c>
      <c r="AL84" s="24">
        <f>'Calc scen 0 DWM'!AL58</f>
        <v>0</v>
      </c>
      <c r="AM84" s="24">
        <f>'Calc scen 0 DWM'!AM58</f>
        <v>0</v>
      </c>
      <c r="AN84" s="24">
        <f>'Calc scen 0 DWM'!AN58</f>
        <v>0</v>
      </c>
      <c r="AO84" s="24">
        <f>'Calc scen 0 DWM'!AO58</f>
        <v>0</v>
      </c>
      <c r="AP84" s="24">
        <f>'Calc scen 0 DWM'!AP58</f>
        <v>0</v>
      </c>
      <c r="AQ84" s="24">
        <f>'Calc scen 0 DWM'!AQ58</f>
        <v>0</v>
      </c>
      <c r="AR84" s="24">
        <f>'Calc scen 0 DWM'!AR58</f>
        <v>0</v>
      </c>
      <c r="AS84" s="24">
        <f>'Calc scen 0 DWM'!AS58</f>
        <v>0</v>
      </c>
      <c r="AT84" s="24">
        <f>'Calc scen 0 DWM'!AT58</f>
        <v>0</v>
      </c>
      <c r="AU84" s="24">
        <f>'Calc scen 0 DWM'!AU58</f>
        <v>0</v>
      </c>
      <c r="AV84" s="24">
        <f>'Calc scen 0 DWM'!AV58</f>
        <v>0</v>
      </c>
      <c r="AW84" s="24">
        <f>'Calc scen 0 DWM'!AW58</f>
        <v>0</v>
      </c>
    </row>
    <row r="85" spans="1:49" x14ac:dyDescent="0.3">
      <c r="A85" s="132"/>
      <c r="E85" s="24" t="str">
        <f>'Calc scen 0 DWM'!E59</f>
        <v>Inkomsten in home display (kosten gedragen door klant)</v>
      </c>
      <c r="F85" s="24"/>
      <c r="G85" s="24" t="str">
        <f>'Calc scen 0 DWM'!G59</f>
        <v>EUR</v>
      </c>
      <c r="J85" s="24">
        <f>'Calc scen 0 DWM'!J59</f>
        <v>0</v>
      </c>
      <c r="K85" s="24">
        <f>'Calc scen 0 DWM'!K59</f>
        <v>0</v>
      </c>
      <c r="L85" s="24">
        <f>'Calc scen 0 DWM'!L59</f>
        <v>0</v>
      </c>
      <c r="M85" s="24">
        <f>'Calc scen 0 DWM'!M59</f>
        <v>0</v>
      </c>
      <c r="N85" s="24">
        <f>'Calc scen 0 DWM'!N59</f>
        <v>0</v>
      </c>
      <c r="O85" s="24">
        <f>'Calc scen 0 DWM'!O59</f>
        <v>0</v>
      </c>
      <c r="P85" s="24">
        <f>'Calc scen 0 DWM'!P59</f>
        <v>0</v>
      </c>
      <c r="Q85" s="24">
        <f>'Calc scen 0 DWM'!Q59</f>
        <v>0</v>
      </c>
      <c r="R85" s="24">
        <f>'Calc scen 0 DWM'!R59</f>
        <v>0</v>
      </c>
      <c r="S85" s="24">
        <f>'Calc scen 0 DWM'!S59</f>
        <v>0</v>
      </c>
      <c r="T85" s="24">
        <f>'Calc scen 0 DWM'!T59</f>
        <v>0</v>
      </c>
      <c r="U85" s="24">
        <f>'Calc scen 0 DWM'!U59</f>
        <v>0</v>
      </c>
      <c r="V85" s="24">
        <f>'Calc scen 0 DWM'!V59</f>
        <v>0</v>
      </c>
      <c r="W85" s="24">
        <f>'Calc scen 0 DWM'!W59</f>
        <v>0</v>
      </c>
      <c r="X85" s="24">
        <f>'Calc scen 0 DWM'!X59</f>
        <v>0</v>
      </c>
      <c r="Y85" s="24">
        <f>'Calc scen 0 DWM'!Y59</f>
        <v>0</v>
      </c>
      <c r="Z85" s="24">
        <f>'Calc scen 0 DWM'!Z59</f>
        <v>0</v>
      </c>
      <c r="AA85" s="24">
        <f>'Calc scen 0 DWM'!AA59</f>
        <v>0</v>
      </c>
      <c r="AB85" s="24">
        <f>'Calc scen 0 DWM'!AB59</f>
        <v>0</v>
      </c>
      <c r="AC85" s="24">
        <f>'Calc scen 0 DWM'!AC59</f>
        <v>0</v>
      </c>
      <c r="AD85" s="24">
        <f>'Calc scen 0 DWM'!AD59</f>
        <v>0</v>
      </c>
      <c r="AE85" s="24">
        <f>'Calc scen 0 DWM'!AE59</f>
        <v>0</v>
      </c>
      <c r="AF85" s="24">
        <f>'Calc scen 0 DWM'!AF59</f>
        <v>0</v>
      </c>
      <c r="AG85" s="24">
        <f>'Calc scen 0 DWM'!AG59</f>
        <v>0</v>
      </c>
      <c r="AH85" s="24">
        <f>'Calc scen 0 DWM'!AH59</f>
        <v>0</v>
      </c>
      <c r="AI85" s="24">
        <f>'Calc scen 0 DWM'!AI59</f>
        <v>0</v>
      </c>
      <c r="AJ85" s="24">
        <f>'Calc scen 0 DWM'!AJ59</f>
        <v>0</v>
      </c>
      <c r="AK85" s="24">
        <f>'Calc scen 0 DWM'!AK59</f>
        <v>0</v>
      </c>
      <c r="AL85" s="24">
        <f>'Calc scen 0 DWM'!AL59</f>
        <v>0</v>
      </c>
      <c r="AM85" s="24">
        <f>'Calc scen 0 DWM'!AM59</f>
        <v>0</v>
      </c>
      <c r="AN85" s="24">
        <f>'Calc scen 0 DWM'!AN59</f>
        <v>0</v>
      </c>
      <c r="AO85" s="24">
        <f>'Calc scen 0 DWM'!AO59</f>
        <v>0</v>
      </c>
      <c r="AP85" s="24">
        <f>'Calc scen 0 DWM'!AP59</f>
        <v>0</v>
      </c>
      <c r="AQ85" s="24">
        <f>'Calc scen 0 DWM'!AQ59</f>
        <v>0</v>
      </c>
      <c r="AR85" s="24">
        <f>'Calc scen 0 DWM'!AR59</f>
        <v>0</v>
      </c>
      <c r="AS85" s="24">
        <f>'Calc scen 0 DWM'!AS59</f>
        <v>0</v>
      </c>
      <c r="AT85" s="24">
        <f>'Calc scen 0 DWM'!AT59</f>
        <v>0</v>
      </c>
      <c r="AU85" s="24">
        <f>'Calc scen 0 DWM'!AU59</f>
        <v>0</v>
      </c>
      <c r="AV85" s="24">
        <f>'Calc scen 0 DWM'!AV59</f>
        <v>0</v>
      </c>
      <c r="AW85" s="24">
        <f>'Calc scen 0 DWM'!AW59</f>
        <v>0</v>
      </c>
    </row>
    <row r="86" spans="1:49" x14ac:dyDescent="0.3">
      <c r="A86" s="132"/>
      <c r="E86" s="24" t="str">
        <f>'Calc scen 0 DWM'!E60</f>
        <v>Recuperatie meetsystemen</v>
      </c>
      <c r="F86" s="24"/>
      <c r="G86" s="24" t="str">
        <f>'Calc scen 0 DWM'!G60</f>
        <v>EUR</v>
      </c>
      <c r="J86" s="24">
        <f>'Calc scen 0 DWM'!J60</f>
        <v>0</v>
      </c>
      <c r="K86" s="24">
        <f>'Calc scen 0 DWM'!K60</f>
        <v>0</v>
      </c>
      <c r="L86" s="24">
        <f>'Calc scen 0 DWM'!L60</f>
        <v>0</v>
      </c>
      <c r="M86" s="24">
        <f>'Calc scen 0 DWM'!M60</f>
        <v>0</v>
      </c>
      <c r="N86" s="24">
        <f>'Calc scen 0 DWM'!N60</f>
        <v>0</v>
      </c>
      <c r="O86" s="24">
        <f>'Calc scen 0 DWM'!O60</f>
        <v>0</v>
      </c>
      <c r="P86" s="24">
        <f>'Calc scen 0 DWM'!P60</f>
        <v>0</v>
      </c>
      <c r="Q86" s="24">
        <f>'Calc scen 0 DWM'!Q60</f>
        <v>0</v>
      </c>
      <c r="R86" s="24">
        <f>'Calc scen 0 DWM'!R60</f>
        <v>0</v>
      </c>
      <c r="S86" s="24">
        <f>'Calc scen 0 DWM'!S60</f>
        <v>0</v>
      </c>
      <c r="T86" s="24">
        <f>'Calc scen 0 DWM'!T60</f>
        <v>0</v>
      </c>
      <c r="U86" s="24">
        <f>'Calc scen 0 DWM'!U60</f>
        <v>0</v>
      </c>
      <c r="V86" s="24">
        <f>'Calc scen 0 DWM'!V60</f>
        <v>0</v>
      </c>
      <c r="W86" s="24">
        <f>'Calc scen 0 DWM'!W60</f>
        <v>0</v>
      </c>
      <c r="X86" s="24">
        <f>'Calc scen 0 DWM'!X60</f>
        <v>0</v>
      </c>
      <c r="Y86" s="24">
        <f>'Calc scen 0 DWM'!Y60</f>
        <v>0</v>
      </c>
      <c r="Z86" s="24">
        <f>'Calc scen 0 DWM'!Z60</f>
        <v>0</v>
      </c>
      <c r="AA86" s="24">
        <f>'Calc scen 0 DWM'!AA60</f>
        <v>0</v>
      </c>
      <c r="AB86" s="24">
        <f>'Calc scen 0 DWM'!AB60</f>
        <v>0</v>
      </c>
      <c r="AC86" s="24">
        <f>'Calc scen 0 DWM'!AC60</f>
        <v>0</v>
      </c>
      <c r="AD86" s="24">
        <f>'Calc scen 0 DWM'!AD60</f>
        <v>0</v>
      </c>
      <c r="AE86" s="24">
        <f>'Calc scen 0 DWM'!AE60</f>
        <v>0</v>
      </c>
      <c r="AF86" s="24">
        <f>'Calc scen 0 DWM'!AF60</f>
        <v>0</v>
      </c>
      <c r="AG86" s="24">
        <f>'Calc scen 0 DWM'!AG60</f>
        <v>0</v>
      </c>
      <c r="AH86" s="24">
        <f>'Calc scen 0 DWM'!AH60</f>
        <v>0</v>
      </c>
      <c r="AI86" s="24">
        <f>'Calc scen 0 DWM'!AI60</f>
        <v>0</v>
      </c>
      <c r="AJ86" s="24">
        <f>'Calc scen 0 DWM'!AJ60</f>
        <v>0</v>
      </c>
      <c r="AK86" s="24">
        <f>'Calc scen 0 DWM'!AK60</f>
        <v>0</v>
      </c>
      <c r="AL86" s="24">
        <f>'Calc scen 0 DWM'!AL60</f>
        <v>0</v>
      </c>
      <c r="AM86" s="24">
        <f>'Calc scen 0 DWM'!AM60</f>
        <v>0</v>
      </c>
      <c r="AN86" s="24">
        <f>'Calc scen 0 DWM'!AN60</f>
        <v>0</v>
      </c>
      <c r="AO86" s="24">
        <f>'Calc scen 0 DWM'!AO60</f>
        <v>0</v>
      </c>
      <c r="AP86" s="24">
        <f>'Calc scen 0 DWM'!AP60</f>
        <v>0</v>
      </c>
      <c r="AQ86" s="24">
        <f>'Calc scen 0 DWM'!AQ60</f>
        <v>0</v>
      </c>
      <c r="AR86" s="24">
        <f>'Calc scen 0 DWM'!AR60</f>
        <v>0</v>
      </c>
      <c r="AS86" s="24">
        <f>'Calc scen 0 DWM'!AS60</f>
        <v>0</v>
      </c>
      <c r="AT86" s="24">
        <f>'Calc scen 0 DWM'!AT60</f>
        <v>0</v>
      </c>
      <c r="AU86" s="24">
        <f>'Calc scen 0 DWM'!AU60</f>
        <v>0</v>
      </c>
      <c r="AV86" s="24">
        <f>'Calc scen 0 DWM'!AV60</f>
        <v>0</v>
      </c>
      <c r="AW86" s="24">
        <f>'Calc scen 0 DWM'!AW60</f>
        <v>0</v>
      </c>
    </row>
    <row r="87" spans="1:49" x14ac:dyDescent="0.3">
      <c r="A87" s="132"/>
      <c r="E87" s="24" t="str">
        <f>'Calc scen 0 DWM'!E61</f>
        <v>…</v>
      </c>
      <c r="F87" s="24"/>
      <c r="G87" s="24" t="str">
        <f>'Calc scen 0 DWM'!G61</f>
        <v>EUR</v>
      </c>
      <c r="J87" s="24">
        <f>'Calc scen 0 DWM'!J61</f>
        <v>0</v>
      </c>
      <c r="K87" s="24">
        <f>'Calc scen 0 DWM'!K61</f>
        <v>0</v>
      </c>
      <c r="L87" s="24">
        <f>'Calc scen 0 DWM'!L61</f>
        <v>0</v>
      </c>
      <c r="M87" s="24">
        <f>'Calc scen 0 DWM'!M61</f>
        <v>0</v>
      </c>
      <c r="N87" s="24">
        <f>'Calc scen 0 DWM'!N61</f>
        <v>0</v>
      </c>
      <c r="O87" s="24">
        <f>'Calc scen 0 DWM'!O61</f>
        <v>0</v>
      </c>
      <c r="P87" s="24">
        <f>'Calc scen 0 DWM'!P61</f>
        <v>0</v>
      </c>
      <c r="Q87" s="24">
        <f>'Calc scen 0 DWM'!Q61</f>
        <v>0</v>
      </c>
      <c r="R87" s="24">
        <f>'Calc scen 0 DWM'!R61</f>
        <v>0</v>
      </c>
      <c r="S87" s="24">
        <f>'Calc scen 0 DWM'!S61</f>
        <v>0</v>
      </c>
      <c r="T87" s="24">
        <f>'Calc scen 0 DWM'!T61</f>
        <v>0</v>
      </c>
      <c r="U87" s="24">
        <f>'Calc scen 0 DWM'!U61</f>
        <v>0</v>
      </c>
      <c r="V87" s="24">
        <f>'Calc scen 0 DWM'!V61</f>
        <v>0</v>
      </c>
      <c r="W87" s="24">
        <f>'Calc scen 0 DWM'!W61</f>
        <v>0</v>
      </c>
      <c r="X87" s="24">
        <f>'Calc scen 0 DWM'!X61</f>
        <v>0</v>
      </c>
      <c r="Y87" s="24">
        <f>'Calc scen 0 DWM'!Y61</f>
        <v>0</v>
      </c>
      <c r="Z87" s="24">
        <f>'Calc scen 0 DWM'!Z61</f>
        <v>0</v>
      </c>
      <c r="AA87" s="24">
        <f>'Calc scen 0 DWM'!AA61</f>
        <v>0</v>
      </c>
      <c r="AB87" s="24">
        <f>'Calc scen 0 DWM'!AB61</f>
        <v>0</v>
      </c>
      <c r="AC87" s="24">
        <f>'Calc scen 0 DWM'!AC61</f>
        <v>0</v>
      </c>
      <c r="AD87" s="24">
        <f>'Calc scen 0 DWM'!AD61</f>
        <v>0</v>
      </c>
      <c r="AE87" s="24">
        <f>'Calc scen 0 DWM'!AE61</f>
        <v>0</v>
      </c>
      <c r="AF87" s="24">
        <f>'Calc scen 0 DWM'!AF61</f>
        <v>0</v>
      </c>
      <c r="AG87" s="24">
        <f>'Calc scen 0 DWM'!AG61</f>
        <v>0</v>
      </c>
      <c r="AH87" s="24">
        <f>'Calc scen 0 DWM'!AH61</f>
        <v>0</v>
      </c>
      <c r="AI87" s="24">
        <f>'Calc scen 0 DWM'!AI61</f>
        <v>0</v>
      </c>
      <c r="AJ87" s="24">
        <f>'Calc scen 0 DWM'!AJ61</f>
        <v>0</v>
      </c>
      <c r="AK87" s="24">
        <f>'Calc scen 0 DWM'!AK61</f>
        <v>0</v>
      </c>
      <c r="AL87" s="24">
        <f>'Calc scen 0 DWM'!AL61</f>
        <v>0</v>
      </c>
      <c r="AM87" s="24">
        <f>'Calc scen 0 DWM'!AM61</f>
        <v>0</v>
      </c>
      <c r="AN87" s="24">
        <f>'Calc scen 0 DWM'!AN61</f>
        <v>0</v>
      </c>
      <c r="AO87" s="24">
        <f>'Calc scen 0 DWM'!AO61</f>
        <v>0</v>
      </c>
      <c r="AP87" s="24">
        <f>'Calc scen 0 DWM'!AP61</f>
        <v>0</v>
      </c>
      <c r="AQ87" s="24">
        <f>'Calc scen 0 DWM'!AQ61</f>
        <v>0</v>
      </c>
      <c r="AR87" s="24">
        <f>'Calc scen 0 DWM'!AR61</f>
        <v>0</v>
      </c>
      <c r="AS87" s="24">
        <f>'Calc scen 0 DWM'!AS61</f>
        <v>0</v>
      </c>
      <c r="AT87" s="24">
        <f>'Calc scen 0 DWM'!AT61</f>
        <v>0</v>
      </c>
      <c r="AU87" s="24">
        <f>'Calc scen 0 DWM'!AU61</f>
        <v>0</v>
      </c>
      <c r="AV87" s="24">
        <f>'Calc scen 0 DWM'!AV61</f>
        <v>0</v>
      </c>
      <c r="AW87" s="24">
        <f>'Calc scen 0 DWM'!AW61</f>
        <v>0</v>
      </c>
    </row>
    <row r="88" spans="1:49" x14ac:dyDescent="0.3">
      <c r="A88" s="132"/>
      <c r="E88" s="24" t="str">
        <f>'Calc scen 0 DWM'!E62</f>
        <v>…</v>
      </c>
      <c r="F88" s="24"/>
      <c r="G88" s="24" t="str">
        <f>'Calc scen 0 DWM'!G62</f>
        <v>EUR</v>
      </c>
      <c r="J88" s="24">
        <f>'Calc scen 0 DWM'!J62</f>
        <v>0</v>
      </c>
      <c r="K88" s="24">
        <f>'Calc scen 0 DWM'!K62</f>
        <v>0</v>
      </c>
      <c r="L88" s="24">
        <f>'Calc scen 0 DWM'!L62</f>
        <v>0</v>
      </c>
      <c r="M88" s="24">
        <f>'Calc scen 0 DWM'!M62</f>
        <v>0</v>
      </c>
      <c r="N88" s="24">
        <f>'Calc scen 0 DWM'!N62</f>
        <v>0</v>
      </c>
      <c r="O88" s="24">
        <f>'Calc scen 0 DWM'!O62</f>
        <v>0</v>
      </c>
      <c r="P88" s="24">
        <f>'Calc scen 0 DWM'!P62</f>
        <v>0</v>
      </c>
      <c r="Q88" s="24">
        <f>'Calc scen 0 DWM'!Q62</f>
        <v>0</v>
      </c>
      <c r="R88" s="24">
        <f>'Calc scen 0 DWM'!R62</f>
        <v>0</v>
      </c>
      <c r="S88" s="24">
        <f>'Calc scen 0 DWM'!S62</f>
        <v>0</v>
      </c>
      <c r="T88" s="24">
        <f>'Calc scen 0 DWM'!T62</f>
        <v>0</v>
      </c>
      <c r="U88" s="24">
        <f>'Calc scen 0 DWM'!U62</f>
        <v>0</v>
      </c>
      <c r="V88" s="24">
        <f>'Calc scen 0 DWM'!V62</f>
        <v>0</v>
      </c>
      <c r="W88" s="24">
        <f>'Calc scen 0 DWM'!W62</f>
        <v>0</v>
      </c>
      <c r="X88" s="24">
        <f>'Calc scen 0 DWM'!X62</f>
        <v>0</v>
      </c>
      <c r="Y88" s="24">
        <f>'Calc scen 0 DWM'!Y62</f>
        <v>0</v>
      </c>
      <c r="Z88" s="24">
        <f>'Calc scen 0 DWM'!Z62</f>
        <v>0</v>
      </c>
      <c r="AA88" s="24">
        <f>'Calc scen 0 DWM'!AA62</f>
        <v>0</v>
      </c>
      <c r="AB88" s="24">
        <f>'Calc scen 0 DWM'!AB62</f>
        <v>0</v>
      </c>
      <c r="AC88" s="24">
        <f>'Calc scen 0 DWM'!AC62</f>
        <v>0</v>
      </c>
      <c r="AD88" s="24">
        <f>'Calc scen 0 DWM'!AD62</f>
        <v>0</v>
      </c>
      <c r="AE88" s="24">
        <f>'Calc scen 0 DWM'!AE62</f>
        <v>0</v>
      </c>
      <c r="AF88" s="24">
        <f>'Calc scen 0 DWM'!AF62</f>
        <v>0</v>
      </c>
      <c r="AG88" s="24">
        <f>'Calc scen 0 DWM'!AG62</f>
        <v>0</v>
      </c>
      <c r="AH88" s="24">
        <f>'Calc scen 0 DWM'!AH62</f>
        <v>0</v>
      </c>
      <c r="AI88" s="24">
        <f>'Calc scen 0 DWM'!AI62</f>
        <v>0</v>
      </c>
      <c r="AJ88" s="24">
        <f>'Calc scen 0 DWM'!AJ62</f>
        <v>0</v>
      </c>
      <c r="AK88" s="24">
        <f>'Calc scen 0 DWM'!AK62</f>
        <v>0</v>
      </c>
      <c r="AL88" s="24">
        <f>'Calc scen 0 DWM'!AL62</f>
        <v>0</v>
      </c>
      <c r="AM88" s="24">
        <f>'Calc scen 0 DWM'!AM62</f>
        <v>0</v>
      </c>
      <c r="AN88" s="24">
        <f>'Calc scen 0 DWM'!AN62</f>
        <v>0</v>
      </c>
      <c r="AO88" s="24">
        <f>'Calc scen 0 DWM'!AO62</f>
        <v>0</v>
      </c>
      <c r="AP88" s="24">
        <f>'Calc scen 0 DWM'!AP62</f>
        <v>0</v>
      </c>
      <c r="AQ88" s="24">
        <f>'Calc scen 0 DWM'!AQ62</f>
        <v>0</v>
      </c>
      <c r="AR88" s="24">
        <f>'Calc scen 0 DWM'!AR62</f>
        <v>0</v>
      </c>
      <c r="AS88" s="24">
        <f>'Calc scen 0 DWM'!AS62</f>
        <v>0</v>
      </c>
      <c r="AT88" s="24">
        <f>'Calc scen 0 DWM'!AT62</f>
        <v>0</v>
      </c>
      <c r="AU88" s="24">
        <f>'Calc scen 0 DWM'!AU62</f>
        <v>0</v>
      </c>
      <c r="AV88" s="24">
        <f>'Calc scen 0 DWM'!AV62</f>
        <v>0</v>
      </c>
      <c r="AW88" s="24">
        <f>'Calc scen 0 DWM'!AW62</f>
        <v>0</v>
      </c>
    </row>
    <row r="89" spans="1:49" x14ac:dyDescent="0.3">
      <c r="A89" s="132"/>
      <c r="E89" s="24" t="str">
        <f>'Calc scen 0 DWM'!E63</f>
        <v>…</v>
      </c>
      <c r="F89" s="24"/>
      <c r="G89" s="24" t="str">
        <f>'Calc scen 0 DWM'!G63</f>
        <v>EUR</v>
      </c>
      <c r="J89" s="24">
        <f>'Calc scen 0 DWM'!J63</f>
        <v>0</v>
      </c>
      <c r="K89" s="24">
        <f>'Calc scen 0 DWM'!K63</f>
        <v>0</v>
      </c>
      <c r="L89" s="24">
        <f>'Calc scen 0 DWM'!L63</f>
        <v>0</v>
      </c>
      <c r="M89" s="24">
        <f>'Calc scen 0 DWM'!M63</f>
        <v>0</v>
      </c>
      <c r="N89" s="24">
        <f>'Calc scen 0 DWM'!N63</f>
        <v>0</v>
      </c>
      <c r="O89" s="24">
        <f>'Calc scen 0 DWM'!O63</f>
        <v>0</v>
      </c>
      <c r="P89" s="24">
        <f>'Calc scen 0 DWM'!P63</f>
        <v>0</v>
      </c>
      <c r="Q89" s="24">
        <f>'Calc scen 0 DWM'!Q63</f>
        <v>0</v>
      </c>
      <c r="R89" s="24">
        <f>'Calc scen 0 DWM'!R63</f>
        <v>0</v>
      </c>
      <c r="S89" s="24">
        <f>'Calc scen 0 DWM'!S63</f>
        <v>0</v>
      </c>
      <c r="T89" s="24">
        <f>'Calc scen 0 DWM'!T63</f>
        <v>0</v>
      </c>
      <c r="U89" s="24">
        <f>'Calc scen 0 DWM'!U63</f>
        <v>0</v>
      </c>
      <c r="V89" s="24">
        <f>'Calc scen 0 DWM'!V63</f>
        <v>0</v>
      </c>
      <c r="W89" s="24">
        <f>'Calc scen 0 DWM'!W63</f>
        <v>0</v>
      </c>
      <c r="X89" s="24">
        <f>'Calc scen 0 DWM'!X63</f>
        <v>0</v>
      </c>
      <c r="Y89" s="24">
        <f>'Calc scen 0 DWM'!Y63</f>
        <v>0</v>
      </c>
      <c r="Z89" s="24">
        <f>'Calc scen 0 DWM'!Z63</f>
        <v>0</v>
      </c>
      <c r="AA89" s="24">
        <f>'Calc scen 0 DWM'!AA63</f>
        <v>0</v>
      </c>
      <c r="AB89" s="24">
        <f>'Calc scen 0 DWM'!AB63</f>
        <v>0</v>
      </c>
      <c r="AC89" s="24">
        <f>'Calc scen 0 DWM'!AC63</f>
        <v>0</v>
      </c>
      <c r="AD89" s="24">
        <f>'Calc scen 0 DWM'!AD63</f>
        <v>0</v>
      </c>
      <c r="AE89" s="24">
        <f>'Calc scen 0 DWM'!AE63</f>
        <v>0</v>
      </c>
      <c r="AF89" s="24">
        <f>'Calc scen 0 DWM'!AF63</f>
        <v>0</v>
      </c>
      <c r="AG89" s="24">
        <f>'Calc scen 0 DWM'!AG63</f>
        <v>0</v>
      </c>
      <c r="AH89" s="24">
        <f>'Calc scen 0 DWM'!AH63</f>
        <v>0</v>
      </c>
      <c r="AI89" s="24">
        <f>'Calc scen 0 DWM'!AI63</f>
        <v>0</v>
      </c>
      <c r="AJ89" s="24">
        <f>'Calc scen 0 DWM'!AJ63</f>
        <v>0</v>
      </c>
      <c r="AK89" s="24">
        <f>'Calc scen 0 DWM'!AK63</f>
        <v>0</v>
      </c>
      <c r="AL89" s="24">
        <f>'Calc scen 0 DWM'!AL63</f>
        <v>0</v>
      </c>
      <c r="AM89" s="24">
        <f>'Calc scen 0 DWM'!AM63</f>
        <v>0</v>
      </c>
      <c r="AN89" s="24">
        <f>'Calc scen 0 DWM'!AN63</f>
        <v>0</v>
      </c>
      <c r="AO89" s="24">
        <f>'Calc scen 0 DWM'!AO63</f>
        <v>0</v>
      </c>
      <c r="AP89" s="24">
        <f>'Calc scen 0 DWM'!AP63</f>
        <v>0</v>
      </c>
      <c r="AQ89" s="24">
        <f>'Calc scen 0 DWM'!AQ63</f>
        <v>0</v>
      </c>
      <c r="AR89" s="24">
        <f>'Calc scen 0 DWM'!AR63</f>
        <v>0</v>
      </c>
      <c r="AS89" s="24">
        <f>'Calc scen 0 DWM'!AS63</f>
        <v>0</v>
      </c>
      <c r="AT89" s="24">
        <f>'Calc scen 0 DWM'!AT63</f>
        <v>0</v>
      </c>
      <c r="AU89" s="24">
        <f>'Calc scen 0 DWM'!AU63</f>
        <v>0</v>
      </c>
      <c r="AV89" s="24">
        <f>'Calc scen 0 DWM'!AV63</f>
        <v>0</v>
      </c>
      <c r="AW89" s="24">
        <f>'Calc scen 0 DWM'!AW63</f>
        <v>0</v>
      </c>
    </row>
    <row r="90" spans="1:49" x14ac:dyDescent="0.3">
      <c r="A90" s="132"/>
      <c r="E90" s="24" t="str">
        <f>'Calc scen 0 DWM'!E64</f>
        <v>…</v>
      </c>
      <c r="F90" s="24"/>
      <c r="G90" s="24" t="str">
        <f>'Calc scen 0 DWM'!G64</f>
        <v>EUR</v>
      </c>
      <c r="J90" s="24">
        <f>'Calc scen 0 DWM'!J64</f>
        <v>0</v>
      </c>
      <c r="K90" s="24">
        <f>'Calc scen 0 DWM'!K64</f>
        <v>0</v>
      </c>
      <c r="L90" s="24">
        <f>'Calc scen 0 DWM'!L64</f>
        <v>0</v>
      </c>
      <c r="M90" s="24">
        <f>'Calc scen 0 DWM'!M64</f>
        <v>0</v>
      </c>
      <c r="N90" s="24">
        <f>'Calc scen 0 DWM'!N64</f>
        <v>0</v>
      </c>
      <c r="O90" s="24">
        <f>'Calc scen 0 DWM'!O64</f>
        <v>0</v>
      </c>
      <c r="P90" s="24">
        <f>'Calc scen 0 DWM'!P64</f>
        <v>0</v>
      </c>
      <c r="Q90" s="24">
        <f>'Calc scen 0 DWM'!Q64</f>
        <v>0</v>
      </c>
      <c r="R90" s="24">
        <f>'Calc scen 0 DWM'!R64</f>
        <v>0</v>
      </c>
      <c r="S90" s="24">
        <f>'Calc scen 0 DWM'!S64</f>
        <v>0</v>
      </c>
      <c r="T90" s="24">
        <f>'Calc scen 0 DWM'!T64</f>
        <v>0</v>
      </c>
      <c r="U90" s="24">
        <f>'Calc scen 0 DWM'!U64</f>
        <v>0</v>
      </c>
      <c r="V90" s="24">
        <f>'Calc scen 0 DWM'!V64</f>
        <v>0</v>
      </c>
      <c r="W90" s="24">
        <f>'Calc scen 0 DWM'!W64</f>
        <v>0</v>
      </c>
      <c r="X90" s="24">
        <f>'Calc scen 0 DWM'!X64</f>
        <v>0</v>
      </c>
      <c r="Y90" s="24">
        <f>'Calc scen 0 DWM'!Y64</f>
        <v>0</v>
      </c>
      <c r="Z90" s="24">
        <f>'Calc scen 0 DWM'!Z64</f>
        <v>0</v>
      </c>
      <c r="AA90" s="24">
        <f>'Calc scen 0 DWM'!AA64</f>
        <v>0</v>
      </c>
      <c r="AB90" s="24">
        <f>'Calc scen 0 DWM'!AB64</f>
        <v>0</v>
      </c>
      <c r="AC90" s="24">
        <f>'Calc scen 0 DWM'!AC64</f>
        <v>0</v>
      </c>
      <c r="AD90" s="24">
        <f>'Calc scen 0 DWM'!AD64</f>
        <v>0</v>
      </c>
      <c r="AE90" s="24">
        <f>'Calc scen 0 DWM'!AE64</f>
        <v>0</v>
      </c>
      <c r="AF90" s="24">
        <f>'Calc scen 0 DWM'!AF64</f>
        <v>0</v>
      </c>
      <c r="AG90" s="24">
        <f>'Calc scen 0 DWM'!AG64</f>
        <v>0</v>
      </c>
      <c r="AH90" s="24">
        <f>'Calc scen 0 DWM'!AH64</f>
        <v>0</v>
      </c>
      <c r="AI90" s="24">
        <f>'Calc scen 0 DWM'!AI64</f>
        <v>0</v>
      </c>
      <c r="AJ90" s="24">
        <f>'Calc scen 0 DWM'!AJ64</f>
        <v>0</v>
      </c>
      <c r="AK90" s="24">
        <f>'Calc scen 0 DWM'!AK64</f>
        <v>0</v>
      </c>
      <c r="AL90" s="24">
        <f>'Calc scen 0 DWM'!AL64</f>
        <v>0</v>
      </c>
      <c r="AM90" s="24">
        <f>'Calc scen 0 DWM'!AM64</f>
        <v>0</v>
      </c>
      <c r="AN90" s="24">
        <f>'Calc scen 0 DWM'!AN64</f>
        <v>0</v>
      </c>
      <c r="AO90" s="24">
        <f>'Calc scen 0 DWM'!AO64</f>
        <v>0</v>
      </c>
      <c r="AP90" s="24">
        <f>'Calc scen 0 DWM'!AP64</f>
        <v>0</v>
      </c>
      <c r="AQ90" s="24">
        <f>'Calc scen 0 DWM'!AQ64</f>
        <v>0</v>
      </c>
      <c r="AR90" s="24">
        <f>'Calc scen 0 DWM'!AR64</f>
        <v>0</v>
      </c>
      <c r="AS90" s="24">
        <f>'Calc scen 0 DWM'!AS64</f>
        <v>0</v>
      </c>
      <c r="AT90" s="24">
        <f>'Calc scen 0 DWM'!AT64</f>
        <v>0</v>
      </c>
      <c r="AU90" s="24">
        <f>'Calc scen 0 DWM'!AU64</f>
        <v>0</v>
      </c>
      <c r="AV90" s="24">
        <f>'Calc scen 0 DWM'!AV64</f>
        <v>0</v>
      </c>
      <c r="AW90" s="24">
        <f>'Calc scen 0 DWM'!AW64</f>
        <v>0</v>
      </c>
    </row>
    <row r="91" spans="1:49" x14ac:dyDescent="0.3">
      <c r="A91" s="132"/>
      <c r="E91" s="24"/>
      <c r="F91" s="24"/>
      <c r="G91" s="24"/>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row>
    <row r="92" spans="1:49" s="92" customFormat="1" x14ac:dyDescent="0.3">
      <c r="A92" s="132"/>
      <c r="B92" s="28"/>
      <c r="C92" s="96"/>
      <c r="D92" s="28"/>
      <c r="E92" s="28" t="s">
        <v>69</v>
      </c>
      <c r="F92" s="28"/>
      <c r="G92" s="28" t="s">
        <v>28</v>
      </c>
      <c r="H92" s="97"/>
      <c r="I92" s="97"/>
      <c r="J92" s="97">
        <f>SUM(J81:J90)</f>
        <v>0</v>
      </c>
      <c r="K92" s="97">
        <f t="shared" ref="K92:AW92" si="5">SUM(K81:K90)</f>
        <v>0</v>
      </c>
      <c r="L92" s="97">
        <f t="shared" si="5"/>
        <v>0</v>
      </c>
      <c r="M92" s="97">
        <f t="shared" si="5"/>
        <v>0</v>
      </c>
      <c r="N92" s="97">
        <f t="shared" si="5"/>
        <v>0</v>
      </c>
      <c r="O92" s="97">
        <f t="shared" si="5"/>
        <v>0</v>
      </c>
      <c r="P92" s="97">
        <f t="shared" si="5"/>
        <v>0</v>
      </c>
      <c r="Q92" s="97">
        <f t="shared" si="5"/>
        <v>0</v>
      </c>
      <c r="R92" s="97">
        <f t="shared" si="5"/>
        <v>0</v>
      </c>
      <c r="S92" s="97">
        <f t="shared" si="5"/>
        <v>0</v>
      </c>
      <c r="T92" s="97">
        <f t="shared" si="5"/>
        <v>0</v>
      </c>
      <c r="U92" s="97">
        <f t="shared" si="5"/>
        <v>0</v>
      </c>
      <c r="V92" s="97">
        <f t="shared" si="5"/>
        <v>0</v>
      </c>
      <c r="W92" s="97">
        <f t="shared" si="5"/>
        <v>0</v>
      </c>
      <c r="X92" s="97">
        <f t="shared" si="5"/>
        <v>0</v>
      </c>
      <c r="Y92" s="97">
        <f t="shared" si="5"/>
        <v>0</v>
      </c>
      <c r="Z92" s="97">
        <f t="shared" si="5"/>
        <v>0</v>
      </c>
      <c r="AA92" s="97">
        <f t="shared" si="5"/>
        <v>0</v>
      </c>
      <c r="AB92" s="97">
        <f t="shared" si="5"/>
        <v>0</v>
      </c>
      <c r="AC92" s="97">
        <f t="shared" si="5"/>
        <v>0</v>
      </c>
      <c r="AD92" s="97">
        <f t="shared" si="5"/>
        <v>0</v>
      </c>
      <c r="AE92" s="97">
        <f t="shared" si="5"/>
        <v>0</v>
      </c>
      <c r="AF92" s="97">
        <f t="shared" si="5"/>
        <v>0</v>
      </c>
      <c r="AG92" s="97">
        <f t="shared" si="5"/>
        <v>0</v>
      </c>
      <c r="AH92" s="97">
        <f t="shared" si="5"/>
        <v>0</v>
      </c>
      <c r="AI92" s="97">
        <f t="shared" si="5"/>
        <v>0</v>
      </c>
      <c r="AJ92" s="97">
        <f t="shared" si="5"/>
        <v>0</v>
      </c>
      <c r="AK92" s="97">
        <f t="shared" si="5"/>
        <v>0</v>
      </c>
      <c r="AL92" s="97">
        <f t="shared" si="5"/>
        <v>0</v>
      </c>
      <c r="AM92" s="97">
        <f t="shared" si="5"/>
        <v>0</v>
      </c>
      <c r="AN92" s="97">
        <f t="shared" si="5"/>
        <v>0</v>
      </c>
      <c r="AO92" s="97">
        <f t="shared" si="5"/>
        <v>0</v>
      </c>
      <c r="AP92" s="97">
        <f t="shared" si="5"/>
        <v>0</v>
      </c>
      <c r="AQ92" s="97">
        <f t="shared" si="5"/>
        <v>0</v>
      </c>
      <c r="AR92" s="97">
        <f t="shared" si="5"/>
        <v>0</v>
      </c>
      <c r="AS92" s="97">
        <f t="shared" si="5"/>
        <v>0</v>
      </c>
      <c r="AT92" s="97">
        <f t="shared" si="5"/>
        <v>0</v>
      </c>
      <c r="AU92" s="97">
        <f t="shared" si="5"/>
        <v>0</v>
      </c>
      <c r="AV92" s="97">
        <f t="shared" si="5"/>
        <v>0</v>
      </c>
      <c r="AW92" s="97">
        <f t="shared" si="5"/>
        <v>0</v>
      </c>
    </row>
    <row r="93" spans="1:49" x14ac:dyDescent="0.3">
      <c r="A93" s="132"/>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row>
    <row r="94" spans="1:49" ht="14.4" hidden="1" customHeight="1" outlineLevel="1" x14ac:dyDescent="0.3">
      <c r="A94" s="132"/>
      <c r="E94" s="110" t="str">
        <f>'Calc scen 0 DWM'!E8</f>
        <v>Onderhoud meetsystemen</v>
      </c>
      <c r="F94" s="93"/>
      <c r="G94" s="93" t="str">
        <f>'Calc scen 0 DWM'!G8</f>
        <v>EUR</v>
      </c>
      <c r="H94" s="24"/>
      <c r="I94" s="24"/>
      <c r="J94" s="24">
        <f>'Calc scen 0 DWM'!J8</f>
        <v>0</v>
      </c>
      <c r="K94" s="24">
        <f>'Calc scen 0 DWM'!K8</f>
        <v>0</v>
      </c>
      <c r="L94" s="24">
        <f>'Calc scen 0 DWM'!L8</f>
        <v>0</v>
      </c>
      <c r="M94" s="24">
        <f>'Calc scen 0 DWM'!M8</f>
        <v>0</v>
      </c>
      <c r="N94" s="24">
        <f>'Calc scen 0 DWM'!N8</f>
        <v>0</v>
      </c>
      <c r="O94" s="24">
        <f>'Calc scen 0 DWM'!O8</f>
        <v>0</v>
      </c>
      <c r="P94" s="24">
        <f>'Calc scen 0 DWM'!P8</f>
        <v>0</v>
      </c>
      <c r="Q94" s="24">
        <f>'Calc scen 0 DWM'!Q8</f>
        <v>0</v>
      </c>
      <c r="R94" s="24">
        <f>'Calc scen 0 DWM'!R8</f>
        <v>0</v>
      </c>
      <c r="S94" s="24">
        <f>'Calc scen 0 DWM'!S8</f>
        <v>0</v>
      </c>
      <c r="T94" s="24">
        <f>'Calc scen 0 DWM'!T8</f>
        <v>0</v>
      </c>
      <c r="U94" s="24">
        <f>'Calc scen 0 DWM'!U8</f>
        <v>0</v>
      </c>
      <c r="V94" s="24">
        <f>'Calc scen 0 DWM'!V8</f>
        <v>0</v>
      </c>
      <c r="W94" s="24">
        <f>'Calc scen 0 DWM'!W8</f>
        <v>0</v>
      </c>
      <c r="X94" s="24">
        <f>'Calc scen 0 DWM'!X8</f>
        <v>0</v>
      </c>
      <c r="Y94" s="24">
        <f>'Calc scen 0 DWM'!Y8</f>
        <v>0</v>
      </c>
      <c r="Z94" s="24">
        <f>'Calc scen 0 DWM'!Z8</f>
        <v>0</v>
      </c>
      <c r="AA94" s="24">
        <f>'Calc scen 0 DWM'!AA8</f>
        <v>0</v>
      </c>
      <c r="AB94" s="24">
        <f>'Calc scen 0 DWM'!AB8</f>
        <v>0</v>
      </c>
      <c r="AC94" s="24">
        <f>'Calc scen 0 DWM'!AC8</f>
        <v>0</v>
      </c>
      <c r="AD94" s="24">
        <f>'Calc scen 0 DWM'!AD8</f>
        <v>0</v>
      </c>
      <c r="AE94" s="24">
        <f>'Calc scen 0 DWM'!AE8</f>
        <v>0</v>
      </c>
      <c r="AF94" s="24">
        <f>'Calc scen 0 DWM'!AF8</f>
        <v>0</v>
      </c>
      <c r="AG94" s="24">
        <f>'Calc scen 0 DWM'!AG8</f>
        <v>0</v>
      </c>
      <c r="AH94" s="24">
        <f>'Calc scen 0 DWM'!AH8</f>
        <v>0</v>
      </c>
      <c r="AI94" s="24">
        <f>'Calc scen 0 DWM'!AI8</f>
        <v>0</v>
      </c>
      <c r="AJ94" s="24">
        <f>'Calc scen 0 DWM'!AJ8</f>
        <v>0</v>
      </c>
      <c r="AK94" s="24">
        <f>'Calc scen 0 DWM'!AK8</f>
        <v>0</v>
      </c>
      <c r="AL94" s="24">
        <f>'Calc scen 0 DWM'!AL8</f>
        <v>0</v>
      </c>
      <c r="AM94" s="24">
        <f>'Calc scen 0 DWM'!AM8</f>
        <v>0</v>
      </c>
      <c r="AN94" s="24">
        <f>'Calc scen 0 DWM'!AN8</f>
        <v>0</v>
      </c>
      <c r="AO94" s="24">
        <f>'Calc scen 0 DWM'!AO8</f>
        <v>0</v>
      </c>
      <c r="AP94" s="24">
        <f>'Calc scen 0 DWM'!AP8</f>
        <v>0</v>
      </c>
      <c r="AQ94" s="24">
        <f>'Calc scen 0 DWM'!AQ8</f>
        <v>0</v>
      </c>
      <c r="AR94" s="24">
        <f>'Calc scen 0 DWM'!AR8</f>
        <v>0</v>
      </c>
      <c r="AS94" s="24">
        <f>'Calc scen 0 DWM'!AS8</f>
        <v>0</v>
      </c>
      <c r="AT94" s="24">
        <f>'Calc scen 0 DWM'!AT8</f>
        <v>0</v>
      </c>
      <c r="AU94" s="24">
        <f>'Calc scen 0 DWM'!AU8</f>
        <v>0</v>
      </c>
      <c r="AV94" s="24">
        <f>'Calc scen 0 DWM'!AV8</f>
        <v>0</v>
      </c>
      <c r="AW94" s="24">
        <f>'Calc scen 0 DWM'!AW8</f>
        <v>0</v>
      </c>
    </row>
    <row r="95" spans="1:49" ht="14.4" hidden="1" customHeight="1" outlineLevel="1" x14ac:dyDescent="0.3">
      <c r="A95" s="132"/>
      <c r="E95" s="110" t="str">
        <f>'Calc scen 0 DWM'!E9</f>
        <v>Onderhoud in-home displays</v>
      </c>
      <c r="F95" s="93"/>
      <c r="G95" s="93" t="str">
        <f>'Calc scen 0 DWM'!G9</f>
        <v>EUR</v>
      </c>
      <c r="H95" s="24"/>
      <c r="I95" s="24"/>
      <c r="J95" s="24">
        <f>'Calc scen 0 DWM'!J9</f>
        <v>0</v>
      </c>
      <c r="K95" s="24">
        <f>'Calc scen 0 DWM'!K9</f>
        <v>0</v>
      </c>
      <c r="L95" s="24">
        <f>'Calc scen 0 DWM'!L9</f>
        <v>0</v>
      </c>
      <c r="M95" s="24">
        <f>'Calc scen 0 DWM'!M9</f>
        <v>0</v>
      </c>
      <c r="N95" s="24">
        <f>'Calc scen 0 DWM'!N9</f>
        <v>0</v>
      </c>
      <c r="O95" s="24">
        <f>'Calc scen 0 DWM'!O9</f>
        <v>0</v>
      </c>
      <c r="P95" s="24">
        <f>'Calc scen 0 DWM'!P9</f>
        <v>0</v>
      </c>
      <c r="Q95" s="24">
        <f>'Calc scen 0 DWM'!Q9</f>
        <v>0</v>
      </c>
      <c r="R95" s="24">
        <f>'Calc scen 0 DWM'!R9</f>
        <v>0</v>
      </c>
      <c r="S95" s="24">
        <f>'Calc scen 0 DWM'!S9</f>
        <v>0</v>
      </c>
      <c r="T95" s="24">
        <f>'Calc scen 0 DWM'!T9</f>
        <v>0</v>
      </c>
      <c r="U95" s="24">
        <f>'Calc scen 0 DWM'!U9</f>
        <v>0</v>
      </c>
      <c r="V95" s="24">
        <f>'Calc scen 0 DWM'!V9</f>
        <v>0</v>
      </c>
      <c r="W95" s="24">
        <f>'Calc scen 0 DWM'!W9</f>
        <v>0</v>
      </c>
      <c r="X95" s="24">
        <f>'Calc scen 0 DWM'!X9</f>
        <v>0</v>
      </c>
      <c r="Y95" s="24">
        <f>'Calc scen 0 DWM'!Y9</f>
        <v>0</v>
      </c>
      <c r="Z95" s="24">
        <f>'Calc scen 0 DWM'!Z9</f>
        <v>0</v>
      </c>
      <c r="AA95" s="24">
        <f>'Calc scen 0 DWM'!AA9</f>
        <v>0</v>
      </c>
      <c r="AB95" s="24">
        <f>'Calc scen 0 DWM'!AB9</f>
        <v>0</v>
      </c>
      <c r="AC95" s="24">
        <f>'Calc scen 0 DWM'!AC9</f>
        <v>0</v>
      </c>
      <c r="AD95" s="24">
        <f>'Calc scen 0 DWM'!AD9</f>
        <v>0</v>
      </c>
      <c r="AE95" s="24">
        <f>'Calc scen 0 DWM'!AE9</f>
        <v>0</v>
      </c>
      <c r="AF95" s="24">
        <f>'Calc scen 0 DWM'!AF9</f>
        <v>0</v>
      </c>
      <c r="AG95" s="24">
        <f>'Calc scen 0 DWM'!AG9</f>
        <v>0</v>
      </c>
      <c r="AH95" s="24">
        <f>'Calc scen 0 DWM'!AH9</f>
        <v>0</v>
      </c>
      <c r="AI95" s="24">
        <f>'Calc scen 0 DWM'!AI9</f>
        <v>0</v>
      </c>
      <c r="AJ95" s="24">
        <f>'Calc scen 0 DWM'!AJ9</f>
        <v>0</v>
      </c>
      <c r="AK95" s="24">
        <f>'Calc scen 0 DWM'!AK9</f>
        <v>0</v>
      </c>
      <c r="AL95" s="24">
        <f>'Calc scen 0 DWM'!AL9</f>
        <v>0</v>
      </c>
      <c r="AM95" s="24">
        <f>'Calc scen 0 DWM'!AM9</f>
        <v>0</v>
      </c>
      <c r="AN95" s="24">
        <f>'Calc scen 0 DWM'!AN9</f>
        <v>0</v>
      </c>
      <c r="AO95" s="24">
        <f>'Calc scen 0 DWM'!AO9</f>
        <v>0</v>
      </c>
      <c r="AP95" s="24">
        <f>'Calc scen 0 DWM'!AP9</f>
        <v>0</v>
      </c>
      <c r="AQ95" s="24">
        <f>'Calc scen 0 DWM'!AQ9</f>
        <v>0</v>
      </c>
      <c r="AR95" s="24">
        <f>'Calc scen 0 DWM'!AR9</f>
        <v>0</v>
      </c>
      <c r="AS95" s="24">
        <f>'Calc scen 0 DWM'!AS9</f>
        <v>0</v>
      </c>
      <c r="AT95" s="24">
        <f>'Calc scen 0 DWM'!AT9</f>
        <v>0</v>
      </c>
      <c r="AU95" s="24">
        <f>'Calc scen 0 DWM'!AU9</f>
        <v>0</v>
      </c>
      <c r="AV95" s="24">
        <f>'Calc scen 0 DWM'!AV9</f>
        <v>0</v>
      </c>
      <c r="AW95" s="24">
        <f>'Calc scen 0 DWM'!AW9</f>
        <v>0</v>
      </c>
    </row>
    <row r="96" spans="1:49" ht="14.4" hidden="1" customHeight="1" outlineLevel="1" x14ac:dyDescent="0.3">
      <c r="A96" s="132"/>
      <c r="E96" s="110" t="str">
        <f>'Calc scen 0 DWM'!E10</f>
        <v>Onderhoud datasysteem</v>
      </c>
      <c r="F96" s="93"/>
      <c r="G96" s="93" t="str">
        <f>'Calc scen 0 DWM'!G10</f>
        <v>EUR</v>
      </c>
      <c r="H96" s="24"/>
      <c r="I96" s="24"/>
      <c r="J96" s="24">
        <f>'Calc scen 0 DWM'!J10</f>
        <v>0</v>
      </c>
      <c r="K96" s="24">
        <f>'Calc scen 0 DWM'!K10</f>
        <v>0</v>
      </c>
      <c r="L96" s="24">
        <f>'Calc scen 0 DWM'!L10</f>
        <v>0</v>
      </c>
      <c r="M96" s="24">
        <f>'Calc scen 0 DWM'!M10</f>
        <v>0</v>
      </c>
      <c r="N96" s="24">
        <f>'Calc scen 0 DWM'!N10</f>
        <v>0</v>
      </c>
      <c r="O96" s="24">
        <f>'Calc scen 0 DWM'!O10</f>
        <v>0</v>
      </c>
      <c r="P96" s="24">
        <f>'Calc scen 0 DWM'!P10</f>
        <v>0</v>
      </c>
      <c r="Q96" s="24">
        <f>'Calc scen 0 DWM'!Q10</f>
        <v>0</v>
      </c>
      <c r="R96" s="24">
        <f>'Calc scen 0 DWM'!R10</f>
        <v>0</v>
      </c>
      <c r="S96" s="24">
        <f>'Calc scen 0 DWM'!S10</f>
        <v>0</v>
      </c>
      <c r="T96" s="24">
        <f>'Calc scen 0 DWM'!T10</f>
        <v>0</v>
      </c>
      <c r="U96" s="24">
        <f>'Calc scen 0 DWM'!U10</f>
        <v>0</v>
      </c>
      <c r="V96" s="24">
        <f>'Calc scen 0 DWM'!V10</f>
        <v>0</v>
      </c>
      <c r="W96" s="24">
        <f>'Calc scen 0 DWM'!W10</f>
        <v>0</v>
      </c>
      <c r="X96" s="24">
        <f>'Calc scen 0 DWM'!X10</f>
        <v>0</v>
      </c>
      <c r="Y96" s="24">
        <f>'Calc scen 0 DWM'!Y10</f>
        <v>0</v>
      </c>
      <c r="Z96" s="24">
        <f>'Calc scen 0 DWM'!Z10</f>
        <v>0</v>
      </c>
      <c r="AA96" s="24">
        <f>'Calc scen 0 DWM'!AA10</f>
        <v>0</v>
      </c>
      <c r="AB96" s="24">
        <f>'Calc scen 0 DWM'!AB10</f>
        <v>0</v>
      </c>
      <c r="AC96" s="24">
        <f>'Calc scen 0 DWM'!AC10</f>
        <v>0</v>
      </c>
      <c r="AD96" s="24">
        <f>'Calc scen 0 DWM'!AD10</f>
        <v>0</v>
      </c>
      <c r="AE96" s="24">
        <f>'Calc scen 0 DWM'!AE10</f>
        <v>0</v>
      </c>
      <c r="AF96" s="24">
        <f>'Calc scen 0 DWM'!AF10</f>
        <v>0</v>
      </c>
      <c r="AG96" s="24">
        <f>'Calc scen 0 DWM'!AG10</f>
        <v>0</v>
      </c>
      <c r="AH96" s="24">
        <f>'Calc scen 0 DWM'!AH10</f>
        <v>0</v>
      </c>
      <c r="AI96" s="24">
        <f>'Calc scen 0 DWM'!AI10</f>
        <v>0</v>
      </c>
      <c r="AJ96" s="24">
        <f>'Calc scen 0 DWM'!AJ10</f>
        <v>0</v>
      </c>
      <c r="AK96" s="24">
        <f>'Calc scen 0 DWM'!AK10</f>
        <v>0</v>
      </c>
      <c r="AL96" s="24">
        <f>'Calc scen 0 DWM'!AL10</f>
        <v>0</v>
      </c>
      <c r="AM96" s="24">
        <f>'Calc scen 0 DWM'!AM10</f>
        <v>0</v>
      </c>
      <c r="AN96" s="24">
        <f>'Calc scen 0 DWM'!AN10</f>
        <v>0</v>
      </c>
      <c r="AO96" s="24">
        <f>'Calc scen 0 DWM'!AO10</f>
        <v>0</v>
      </c>
      <c r="AP96" s="24">
        <f>'Calc scen 0 DWM'!AP10</f>
        <v>0</v>
      </c>
      <c r="AQ96" s="24">
        <f>'Calc scen 0 DWM'!AQ10</f>
        <v>0</v>
      </c>
      <c r="AR96" s="24">
        <f>'Calc scen 0 DWM'!AR10</f>
        <v>0</v>
      </c>
      <c r="AS96" s="24">
        <f>'Calc scen 0 DWM'!AS10</f>
        <v>0</v>
      </c>
      <c r="AT96" s="24">
        <f>'Calc scen 0 DWM'!AT10</f>
        <v>0</v>
      </c>
      <c r="AU96" s="24">
        <f>'Calc scen 0 DWM'!AU10</f>
        <v>0</v>
      </c>
      <c r="AV96" s="24">
        <f>'Calc scen 0 DWM'!AV10</f>
        <v>0</v>
      </c>
      <c r="AW96" s="24">
        <f>'Calc scen 0 DWM'!AW10</f>
        <v>0</v>
      </c>
    </row>
    <row r="97" spans="1:49" ht="14.4" hidden="1" customHeight="1" outlineLevel="1" x14ac:dyDescent="0.3">
      <c r="A97" s="132"/>
      <c r="E97" s="110" t="str">
        <f>'Calc scen 0 DWM'!E11</f>
        <v>Onderhoud communicatiesysteem</v>
      </c>
      <c r="F97" s="93"/>
      <c r="G97" s="93" t="str">
        <f>'Calc scen 0 DWM'!G11</f>
        <v>EUR</v>
      </c>
      <c r="H97" s="24"/>
      <c r="I97" s="24"/>
      <c r="J97" s="24">
        <f>'Calc scen 0 DWM'!J11</f>
        <v>0</v>
      </c>
      <c r="K97" s="24">
        <f>'Calc scen 0 DWM'!K11</f>
        <v>0</v>
      </c>
      <c r="L97" s="24">
        <f>'Calc scen 0 DWM'!L11</f>
        <v>0</v>
      </c>
      <c r="M97" s="24">
        <f>'Calc scen 0 DWM'!M11</f>
        <v>0</v>
      </c>
      <c r="N97" s="24">
        <f>'Calc scen 0 DWM'!N11</f>
        <v>0</v>
      </c>
      <c r="O97" s="24">
        <f>'Calc scen 0 DWM'!O11</f>
        <v>0</v>
      </c>
      <c r="P97" s="24">
        <f>'Calc scen 0 DWM'!P11</f>
        <v>0</v>
      </c>
      <c r="Q97" s="24">
        <f>'Calc scen 0 DWM'!Q11</f>
        <v>0</v>
      </c>
      <c r="R97" s="24">
        <f>'Calc scen 0 DWM'!R11</f>
        <v>0</v>
      </c>
      <c r="S97" s="24">
        <f>'Calc scen 0 DWM'!S11</f>
        <v>0</v>
      </c>
      <c r="T97" s="24">
        <f>'Calc scen 0 DWM'!T11</f>
        <v>0</v>
      </c>
      <c r="U97" s="24">
        <f>'Calc scen 0 DWM'!U11</f>
        <v>0</v>
      </c>
      <c r="V97" s="24">
        <f>'Calc scen 0 DWM'!V11</f>
        <v>0</v>
      </c>
      <c r="W97" s="24">
        <f>'Calc scen 0 DWM'!W11</f>
        <v>0</v>
      </c>
      <c r="X97" s="24">
        <f>'Calc scen 0 DWM'!X11</f>
        <v>0</v>
      </c>
      <c r="Y97" s="24">
        <f>'Calc scen 0 DWM'!Y11</f>
        <v>0</v>
      </c>
      <c r="Z97" s="24">
        <f>'Calc scen 0 DWM'!Z11</f>
        <v>0</v>
      </c>
      <c r="AA97" s="24">
        <f>'Calc scen 0 DWM'!AA11</f>
        <v>0</v>
      </c>
      <c r="AB97" s="24">
        <f>'Calc scen 0 DWM'!AB11</f>
        <v>0</v>
      </c>
      <c r="AC97" s="24">
        <f>'Calc scen 0 DWM'!AC11</f>
        <v>0</v>
      </c>
      <c r="AD97" s="24">
        <f>'Calc scen 0 DWM'!AD11</f>
        <v>0</v>
      </c>
      <c r="AE97" s="24">
        <f>'Calc scen 0 DWM'!AE11</f>
        <v>0</v>
      </c>
      <c r="AF97" s="24">
        <f>'Calc scen 0 DWM'!AF11</f>
        <v>0</v>
      </c>
      <c r="AG97" s="24">
        <f>'Calc scen 0 DWM'!AG11</f>
        <v>0</v>
      </c>
      <c r="AH97" s="24">
        <f>'Calc scen 0 DWM'!AH11</f>
        <v>0</v>
      </c>
      <c r="AI97" s="24">
        <f>'Calc scen 0 DWM'!AI11</f>
        <v>0</v>
      </c>
      <c r="AJ97" s="24">
        <f>'Calc scen 0 DWM'!AJ11</f>
        <v>0</v>
      </c>
      <c r="AK97" s="24">
        <f>'Calc scen 0 DWM'!AK11</f>
        <v>0</v>
      </c>
      <c r="AL97" s="24">
        <f>'Calc scen 0 DWM'!AL11</f>
        <v>0</v>
      </c>
      <c r="AM97" s="24">
        <f>'Calc scen 0 DWM'!AM11</f>
        <v>0</v>
      </c>
      <c r="AN97" s="24">
        <f>'Calc scen 0 DWM'!AN11</f>
        <v>0</v>
      </c>
      <c r="AO97" s="24">
        <f>'Calc scen 0 DWM'!AO11</f>
        <v>0</v>
      </c>
      <c r="AP97" s="24">
        <f>'Calc scen 0 DWM'!AP11</f>
        <v>0</v>
      </c>
      <c r="AQ97" s="24">
        <f>'Calc scen 0 DWM'!AQ11</f>
        <v>0</v>
      </c>
      <c r="AR97" s="24">
        <f>'Calc scen 0 DWM'!AR11</f>
        <v>0</v>
      </c>
      <c r="AS97" s="24">
        <f>'Calc scen 0 DWM'!AS11</f>
        <v>0</v>
      </c>
      <c r="AT97" s="24">
        <f>'Calc scen 0 DWM'!AT11</f>
        <v>0</v>
      </c>
      <c r="AU97" s="24">
        <f>'Calc scen 0 DWM'!AU11</f>
        <v>0</v>
      </c>
      <c r="AV97" s="24">
        <f>'Calc scen 0 DWM'!AV11</f>
        <v>0</v>
      </c>
      <c r="AW97" s="24">
        <f>'Calc scen 0 DWM'!AW11</f>
        <v>0</v>
      </c>
    </row>
    <row r="98" spans="1:49" ht="14.4" hidden="1" customHeight="1" outlineLevel="1" x14ac:dyDescent="0.3">
      <c r="A98" s="132"/>
      <c r="E98" s="110" t="str">
        <f>'Calc scen 0 DWM'!E12</f>
        <v>IT systemen</v>
      </c>
      <c r="F98" s="93"/>
      <c r="G98" s="93" t="str">
        <f>'Calc scen 0 DWM'!G12</f>
        <v>EUR</v>
      </c>
      <c r="H98" s="24"/>
      <c r="I98" s="24"/>
      <c r="J98" s="24">
        <f>'Calc scen 0 DWM'!J12</f>
        <v>0</v>
      </c>
      <c r="K98" s="24">
        <f>'Calc scen 0 DWM'!K12</f>
        <v>0</v>
      </c>
      <c r="L98" s="24">
        <f>'Calc scen 0 DWM'!L12</f>
        <v>0</v>
      </c>
      <c r="M98" s="24">
        <f>'Calc scen 0 DWM'!M12</f>
        <v>0</v>
      </c>
      <c r="N98" s="24">
        <f>'Calc scen 0 DWM'!N12</f>
        <v>0</v>
      </c>
      <c r="O98" s="24">
        <f>'Calc scen 0 DWM'!O12</f>
        <v>0</v>
      </c>
      <c r="P98" s="24">
        <f>'Calc scen 0 DWM'!P12</f>
        <v>0</v>
      </c>
      <c r="Q98" s="24">
        <f>'Calc scen 0 DWM'!Q12</f>
        <v>0</v>
      </c>
      <c r="R98" s="24">
        <f>'Calc scen 0 DWM'!R12</f>
        <v>0</v>
      </c>
      <c r="S98" s="24">
        <f>'Calc scen 0 DWM'!S12</f>
        <v>0</v>
      </c>
      <c r="T98" s="24">
        <f>'Calc scen 0 DWM'!T12</f>
        <v>0</v>
      </c>
      <c r="U98" s="24">
        <f>'Calc scen 0 DWM'!U12</f>
        <v>0</v>
      </c>
      <c r="V98" s="24">
        <f>'Calc scen 0 DWM'!V12</f>
        <v>0</v>
      </c>
      <c r="W98" s="24">
        <f>'Calc scen 0 DWM'!W12</f>
        <v>0</v>
      </c>
      <c r="X98" s="24">
        <f>'Calc scen 0 DWM'!X12</f>
        <v>0</v>
      </c>
      <c r="Y98" s="24">
        <f>'Calc scen 0 DWM'!Y12</f>
        <v>0</v>
      </c>
      <c r="Z98" s="24">
        <f>'Calc scen 0 DWM'!Z12</f>
        <v>0</v>
      </c>
      <c r="AA98" s="24">
        <f>'Calc scen 0 DWM'!AA12</f>
        <v>0</v>
      </c>
      <c r="AB98" s="24">
        <f>'Calc scen 0 DWM'!AB12</f>
        <v>0</v>
      </c>
      <c r="AC98" s="24">
        <f>'Calc scen 0 DWM'!AC12</f>
        <v>0</v>
      </c>
      <c r="AD98" s="24">
        <f>'Calc scen 0 DWM'!AD12</f>
        <v>0</v>
      </c>
      <c r="AE98" s="24">
        <f>'Calc scen 0 DWM'!AE12</f>
        <v>0</v>
      </c>
      <c r="AF98" s="24">
        <f>'Calc scen 0 DWM'!AF12</f>
        <v>0</v>
      </c>
      <c r="AG98" s="24">
        <f>'Calc scen 0 DWM'!AG12</f>
        <v>0</v>
      </c>
      <c r="AH98" s="24">
        <f>'Calc scen 0 DWM'!AH12</f>
        <v>0</v>
      </c>
      <c r="AI98" s="24">
        <f>'Calc scen 0 DWM'!AI12</f>
        <v>0</v>
      </c>
      <c r="AJ98" s="24">
        <f>'Calc scen 0 DWM'!AJ12</f>
        <v>0</v>
      </c>
      <c r="AK98" s="24">
        <f>'Calc scen 0 DWM'!AK12</f>
        <v>0</v>
      </c>
      <c r="AL98" s="24">
        <f>'Calc scen 0 DWM'!AL12</f>
        <v>0</v>
      </c>
      <c r="AM98" s="24">
        <f>'Calc scen 0 DWM'!AM12</f>
        <v>0</v>
      </c>
      <c r="AN98" s="24">
        <f>'Calc scen 0 DWM'!AN12</f>
        <v>0</v>
      </c>
      <c r="AO98" s="24">
        <f>'Calc scen 0 DWM'!AO12</f>
        <v>0</v>
      </c>
      <c r="AP98" s="24">
        <f>'Calc scen 0 DWM'!AP12</f>
        <v>0</v>
      </c>
      <c r="AQ98" s="24">
        <f>'Calc scen 0 DWM'!AQ12</f>
        <v>0</v>
      </c>
      <c r="AR98" s="24">
        <f>'Calc scen 0 DWM'!AR12</f>
        <v>0</v>
      </c>
      <c r="AS98" s="24">
        <f>'Calc scen 0 DWM'!AS12</f>
        <v>0</v>
      </c>
      <c r="AT98" s="24">
        <f>'Calc scen 0 DWM'!AT12</f>
        <v>0</v>
      </c>
      <c r="AU98" s="24">
        <f>'Calc scen 0 DWM'!AU12</f>
        <v>0</v>
      </c>
      <c r="AV98" s="24">
        <f>'Calc scen 0 DWM'!AV12</f>
        <v>0</v>
      </c>
      <c r="AW98" s="24">
        <f>'Calc scen 0 DWM'!AW12</f>
        <v>0</v>
      </c>
    </row>
    <row r="99" spans="1:49" ht="14.4" hidden="1" customHeight="1" outlineLevel="1" x14ac:dyDescent="0.3">
      <c r="A99" s="132"/>
      <c r="E99" s="110" t="str">
        <f>'Calc scen 0 DWM'!E13</f>
        <v>Energieverbruik</v>
      </c>
      <c r="F99" s="93"/>
      <c r="G99" s="93" t="str">
        <f>'Calc scen 0 DWM'!G13</f>
        <v>EUR</v>
      </c>
      <c r="H99" s="24"/>
      <c r="I99" s="24"/>
      <c r="J99" s="24">
        <f>'Calc scen 0 DWM'!J13</f>
        <v>0</v>
      </c>
      <c r="K99" s="24">
        <f>'Calc scen 0 DWM'!K13</f>
        <v>0</v>
      </c>
      <c r="L99" s="24">
        <f>'Calc scen 0 DWM'!L13</f>
        <v>0</v>
      </c>
      <c r="M99" s="24">
        <f>'Calc scen 0 DWM'!M13</f>
        <v>0</v>
      </c>
      <c r="N99" s="24">
        <f>'Calc scen 0 DWM'!N13</f>
        <v>0</v>
      </c>
      <c r="O99" s="24">
        <f>'Calc scen 0 DWM'!O13</f>
        <v>0</v>
      </c>
      <c r="P99" s="24">
        <f>'Calc scen 0 DWM'!P13</f>
        <v>0</v>
      </c>
      <c r="Q99" s="24">
        <f>'Calc scen 0 DWM'!Q13</f>
        <v>0</v>
      </c>
      <c r="R99" s="24">
        <f>'Calc scen 0 DWM'!R13</f>
        <v>0</v>
      </c>
      <c r="S99" s="24">
        <f>'Calc scen 0 DWM'!S13</f>
        <v>0</v>
      </c>
      <c r="T99" s="24">
        <f>'Calc scen 0 DWM'!T13</f>
        <v>0</v>
      </c>
      <c r="U99" s="24">
        <f>'Calc scen 0 DWM'!U13</f>
        <v>0</v>
      </c>
      <c r="V99" s="24">
        <f>'Calc scen 0 DWM'!V13</f>
        <v>0</v>
      </c>
      <c r="W99" s="24">
        <f>'Calc scen 0 DWM'!W13</f>
        <v>0</v>
      </c>
      <c r="X99" s="24">
        <f>'Calc scen 0 DWM'!X13</f>
        <v>0</v>
      </c>
      <c r="Y99" s="24">
        <f>'Calc scen 0 DWM'!Y13</f>
        <v>0</v>
      </c>
      <c r="Z99" s="24">
        <f>'Calc scen 0 DWM'!Z13</f>
        <v>0</v>
      </c>
      <c r="AA99" s="24">
        <f>'Calc scen 0 DWM'!AA13</f>
        <v>0</v>
      </c>
      <c r="AB99" s="24">
        <f>'Calc scen 0 DWM'!AB13</f>
        <v>0</v>
      </c>
      <c r="AC99" s="24">
        <f>'Calc scen 0 DWM'!AC13</f>
        <v>0</v>
      </c>
      <c r="AD99" s="24">
        <f>'Calc scen 0 DWM'!AD13</f>
        <v>0</v>
      </c>
      <c r="AE99" s="24">
        <f>'Calc scen 0 DWM'!AE13</f>
        <v>0</v>
      </c>
      <c r="AF99" s="24">
        <f>'Calc scen 0 DWM'!AF13</f>
        <v>0</v>
      </c>
      <c r="AG99" s="24">
        <f>'Calc scen 0 DWM'!AG13</f>
        <v>0</v>
      </c>
      <c r="AH99" s="24">
        <f>'Calc scen 0 DWM'!AH13</f>
        <v>0</v>
      </c>
      <c r="AI99" s="24">
        <f>'Calc scen 0 DWM'!AI13</f>
        <v>0</v>
      </c>
      <c r="AJ99" s="24">
        <f>'Calc scen 0 DWM'!AJ13</f>
        <v>0</v>
      </c>
      <c r="AK99" s="24">
        <f>'Calc scen 0 DWM'!AK13</f>
        <v>0</v>
      </c>
      <c r="AL99" s="24">
        <f>'Calc scen 0 DWM'!AL13</f>
        <v>0</v>
      </c>
      <c r="AM99" s="24">
        <f>'Calc scen 0 DWM'!AM13</f>
        <v>0</v>
      </c>
      <c r="AN99" s="24">
        <f>'Calc scen 0 DWM'!AN13</f>
        <v>0</v>
      </c>
      <c r="AO99" s="24">
        <f>'Calc scen 0 DWM'!AO13</f>
        <v>0</v>
      </c>
      <c r="AP99" s="24">
        <f>'Calc scen 0 DWM'!AP13</f>
        <v>0</v>
      </c>
      <c r="AQ99" s="24">
        <f>'Calc scen 0 DWM'!AQ13</f>
        <v>0</v>
      </c>
      <c r="AR99" s="24">
        <f>'Calc scen 0 DWM'!AR13</f>
        <v>0</v>
      </c>
      <c r="AS99" s="24">
        <f>'Calc scen 0 DWM'!AS13</f>
        <v>0</v>
      </c>
      <c r="AT99" s="24">
        <f>'Calc scen 0 DWM'!AT13</f>
        <v>0</v>
      </c>
      <c r="AU99" s="24">
        <f>'Calc scen 0 DWM'!AU13</f>
        <v>0</v>
      </c>
      <c r="AV99" s="24">
        <f>'Calc scen 0 DWM'!AV13</f>
        <v>0</v>
      </c>
      <c r="AW99" s="24">
        <f>'Calc scen 0 DWM'!AW13</f>
        <v>0</v>
      </c>
    </row>
    <row r="100" spans="1:49" ht="14.4" hidden="1" customHeight="1" outlineLevel="1" x14ac:dyDescent="0.3">
      <c r="A100" s="132"/>
      <c r="E100" s="110" t="str">
        <f>'Calc scen 0 DWM'!E14</f>
        <v>Netwerkbeheer/dataoverdracht/communicatie</v>
      </c>
      <c r="F100" s="93"/>
      <c r="G100" s="93" t="str">
        <f>'Calc scen 0 DWM'!G14</f>
        <v>EUR</v>
      </c>
      <c r="H100" s="24"/>
      <c r="I100" s="24"/>
      <c r="J100" s="24">
        <f>'Calc scen 0 DWM'!J14</f>
        <v>0</v>
      </c>
      <c r="K100" s="24">
        <f>'Calc scen 0 DWM'!K14</f>
        <v>0</v>
      </c>
      <c r="L100" s="24">
        <f>'Calc scen 0 DWM'!L14</f>
        <v>0</v>
      </c>
      <c r="M100" s="24">
        <f>'Calc scen 0 DWM'!M14</f>
        <v>0</v>
      </c>
      <c r="N100" s="24">
        <f>'Calc scen 0 DWM'!N14</f>
        <v>0</v>
      </c>
      <c r="O100" s="24">
        <f>'Calc scen 0 DWM'!O14</f>
        <v>0</v>
      </c>
      <c r="P100" s="24">
        <f>'Calc scen 0 DWM'!P14</f>
        <v>0</v>
      </c>
      <c r="Q100" s="24">
        <f>'Calc scen 0 DWM'!Q14</f>
        <v>0</v>
      </c>
      <c r="R100" s="24">
        <f>'Calc scen 0 DWM'!R14</f>
        <v>0</v>
      </c>
      <c r="S100" s="24">
        <f>'Calc scen 0 DWM'!S14</f>
        <v>0</v>
      </c>
      <c r="T100" s="24">
        <f>'Calc scen 0 DWM'!T14</f>
        <v>0</v>
      </c>
      <c r="U100" s="24">
        <f>'Calc scen 0 DWM'!U14</f>
        <v>0</v>
      </c>
      <c r="V100" s="24">
        <f>'Calc scen 0 DWM'!V14</f>
        <v>0</v>
      </c>
      <c r="W100" s="24">
        <f>'Calc scen 0 DWM'!W14</f>
        <v>0</v>
      </c>
      <c r="X100" s="24">
        <f>'Calc scen 0 DWM'!X14</f>
        <v>0</v>
      </c>
      <c r="Y100" s="24">
        <f>'Calc scen 0 DWM'!Y14</f>
        <v>0</v>
      </c>
      <c r="Z100" s="24">
        <f>'Calc scen 0 DWM'!Z14</f>
        <v>0</v>
      </c>
      <c r="AA100" s="24">
        <f>'Calc scen 0 DWM'!AA14</f>
        <v>0</v>
      </c>
      <c r="AB100" s="24">
        <f>'Calc scen 0 DWM'!AB14</f>
        <v>0</v>
      </c>
      <c r="AC100" s="24">
        <f>'Calc scen 0 DWM'!AC14</f>
        <v>0</v>
      </c>
      <c r="AD100" s="24">
        <f>'Calc scen 0 DWM'!AD14</f>
        <v>0</v>
      </c>
      <c r="AE100" s="24">
        <f>'Calc scen 0 DWM'!AE14</f>
        <v>0</v>
      </c>
      <c r="AF100" s="24">
        <f>'Calc scen 0 DWM'!AF14</f>
        <v>0</v>
      </c>
      <c r="AG100" s="24">
        <f>'Calc scen 0 DWM'!AG14</f>
        <v>0</v>
      </c>
      <c r="AH100" s="24">
        <f>'Calc scen 0 DWM'!AH14</f>
        <v>0</v>
      </c>
      <c r="AI100" s="24">
        <f>'Calc scen 0 DWM'!AI14</f>
        <v>0</v>
      </c>
      <c r="AJ100" s="24">
        <f>'Calc scen 0 DWM'!AJ14</f>
        <v>0</v>
      </c>
      <c r="AK100" s="24">
        <f>'Calc scen 0 DWM'!AK14</f>
        <v>0</v>
      </c>
      <c r="AL100" s="24">
        <f>'Calc scen 0 DWM'!AL14</f>
        <v>0</v>
      </c>
      <c r="AM100" s="24">
        <f>'Calc scen 0 DWM'!AM14</f>
        <v>0</v>
      </c>
      <c r="AN100" s="24">
        <f>'Calc scen 0 DWM'!AN14</f>
        <v>0</v>
      </c>
      <c r="AO100" s="24">
        <f>'Calc scen 0 DWM'!AO14</f>
        <v>0</v>
      </c>
      <c r="AP100" s="24">
        <f>'Calc scen 0 DWM'!AP14</f>
        <v>0</v>
      </c>
      <c r="AQ100" s="24">
        <f>'Calc scen 0 DWM'!AQ14</f>
        <v>0</v>
      </c>
      <c r="AR100" s="24">
        <f>'Calc scen 0 DWM'!AR14</f>
        <v>0</v>
      </c>
      <c r="AS100" s="24">
        <f>'Calc scen 0 DWM'!AS14</f>
        <v>0</v>
      </c>
      <c r="AT100" s="24">
        <f>'Calc scen 0 DWM'!AT14</f>
        <v>0</v>
      </c>
      <c r="AU100" s="24">
        <f>'Calc scen 0 DWM'!AU14</f>
        <v>0</v>
      </c>
      <c r="AV100" s="24">
        <f>'Calc scen 0 DWM'!AV14</f>
        <v>0</v>
      </c>
      <c r="AW100" s="24">
        <f>'Calc scen 0 DWM'!AW14</f>
        <v>0</v>
      </c>
    </row>
    <row r="101" spans="1:49" ht="14.4" hidden="1" customHeight="1" outlineLevel="1" x14ac:dyDescent="0.3">
      <c r="A101" s="132"/>
      <c r="E101" s="110" t="str">
        <f>'Calc scen 0 DWM'!E15</f>
        <v>Recyclage kost meetsystemen</v>
      </c>
      <c r="F101" s="93"/>
      <c r="G101" s="93" t="str">
        <f>'Calc scen 0 DWM'!G15</f>
        <v>EUR</v>
      </c>
      <c r="H101" s="24"/>
      <c r="I101" s="24"/>
      <c r="J101" s="24">
        <f>'Calc scen 0 DWM'!J15</f>
        <v>0</v>
      </c>
      <c r="K101" s="24">
        <f>'Calc scen 0 DWM'!K15</f>
        <v>0</v>
      </c>
      <c r="L101" s="24">
        <f>'Calc scen 0 DWM'!L15</f>
        <v>0</v>
      </c>
      <c r="M101" s="24">
        <f>'Calc scen 0 DWM'!M15</f>
        <v>0</v>
      </c>
      <c r="N101" s="24">
        <f>'Calc scen 0 DWM'!N15</f>
        <v>0</v>
      </c>
      <c r="O101" s="24">
        <f>'Calc scen 0 DWM'!O15</f>
        <v>0</v>
      </c>
      <c r="P101" s="24">
        <f>'Calc scen 0 DWM'!P15</f>
        <v>0</v>
      </c>
      <c r="Q101" s="24">
        <f>'Calc scen 0 DWM'!Q15</f>
        <v>0</v>
      </c>
      <c r="R101" s="24">
        <f>'Calc scen 0 DWM'!R15</f>
        <v>0</v>
      </c>
      <c r="S101" s="24">
        <f>'Calc scen 0 DWM'!S15</f>
        <v>0</v>
      </c>
      <c r="T101" s="24">
        <f>'Calc scen 0 DWM'!T15</f>
        <v>0</v>
      </c>
      <c r="U101" s="24">
        <f>'Calc scen 0 DWM'!U15</f>
        <v>0</v>
      </c>
      <c r="V101" s="24">
        <f>'Calc scen 0 DWM'!V15</f>
        <v>0</v>
      </c>
      <c r="W101" s="24">
        <f>'Calc scen 0 DWM'!W15</f>
        <v>0</v>
      </c>
      <c r="X101" s="24">
        <f>'Calc scen 0 DWM'!X15</f>
        <v>0</v>
      </c>
      <c r="Y101" s="24">
        <f>'Calc scen 0 DWM'!Y15</f>
        <v>0</v>
      </c>
      <c r="Z101" s="24">
        <f>'Calc scen 0 DWM'!Z15</f>
        <v>0</v>
      </c>
      <c r="AA101" s="24">
        <f>'Calc scen 0 DWM'!AA15</f>
        <v>0</v>
      </c>
      <c r="AB101" s="24">
        <f>'Calc scen 0 DWM'!AB15</f>
        <v>0</v>
      </c>
      <c r="AC101" s="24">
        <f>'Calc scen 0 DWM'!AC15</f>
        <v>0</v>
      </c>
      <c r="AD101" s="24">
        <f>'Calc scen 0 DWM'!AD15</f>
        <v>0</v>
      </c>
      <c r="AE101" s="24">
        <f>'Calc scen 0 DWM'!AE15</f>
        <v>0</v>
      </c>
      <c r="AF101" s="24">
        <f>'Calc scen 0 DWM'!AF15</f>
        <v>0</v>
      </c>
      <c r="AG101" s="24">
        <f>'Calc scen 0 DWM'!AG15</f>
        <v>0</v>
      </c>
      <c r="AH101" s="24">
        <f>'Calc scen 0 DWM'!AH15</f>
        <v>0</v>
      </c>
      <c r="AI101" s="24">
        <f>'Calc scen 0 DWM'!AI15</f>
        <v>0</v>
      </c>
      <c r="AJ101" s="24">
        <f>'Calc scen 0 DWM'!AJ15</f>
        <v>0</v>
      </c>
      <c r="AK101" s="24">
        <f>'Calc scen 0 DWM'!AK15</f>
        <v>0</v>
      </c>
      <c r="AL101" s="24">
        <f>'Calc scen 0 DWM'!AL15</f>
        <v>0</v>
      </c>
      <c r="AM101" s="24">
        <f>'Calc scen 0 DWM'!AM15</f>
        <v>0</v>
      </c>
      <c r="AN101" s="24">
        <f>'Calc scen 0 DWM'!AN15</f>
        <v>0</v>
      </c>
      <c r="AO101" s="24">
        <f>'Calc scen 0 DWM'!AO15</f>
        <v>0</v>
      </c>
      <c r="AP101" s="24">
        <f>'Calc scen 0 DWM'!AP15</f>
        <v>0</v>
      </c>
      <c r="AQ101" s="24">
        <f>'Calc scen 0 DWM'!AQ15</f>
        <v>0</v>
      </c>
      <c r="AR101" s="24">
        <f>'Calc scen 0 DWM'!AR15</f>
        <v>0</v>
      </c>
      <c r="AS101" s="24">
        <f>'Calc scen 0 DWM'!AS15</f>
        <v>0</v>
      </c>
      <c r="AT101" s="24">
        <f>'Calc scen 0 DWM'!AT15</f>
        <v>0</v>
      </c>
      <c r="AU101" s="24">
        <f>'Calc scen 0 DWM'!AU15</f>
        <v>0</v>
      </c>
      <c r="AV101" s="24">
        <f>'Calc scen 0 DWM'!AV15</f>
        <v>0</v>
      </c>
      <c r="AW101" s="24">
        <f>'Calc scen 0 DWM'!AW15</f>
        <v>0</v>
      </c>
    </row>
    <row r="102" spans="1:49" ht="14.4" hidden="1" customHeight="1" outlineLevel="1" x14ac:dyDescent="0.3">
      <c r="A102" s="132"/>
      <c r="E102" s="110" t="str">
        <f>'Calc scen 0 DWM'!E16</f>
        <v>…</v>
      </c>
      <c r="F102" s="93"/>
      <c r="G102" s="93" t="str">
        <f>'Calc scen 0 DWM'!G16</f>
        <v>EUR</v>
      </c>
      <c r="H102" s="24"/>
      <c r="I102" s="24"/>
      <c r="J102" s="24">
        <f>'Calc scen 0 DWM'!J16</f>
        <v>0</v>
      </c>
      <c r="K102" s="24">
        <f>'Calc scen 0 DWM'!K16</f>
        <v>0</v>
      </c>
      <c r="L102" s="24">
        <f>'Calc scen 0 DWM'!L16</f>
        <v>0</v>
      </c>
      <c r="M102" s="24">
        <f>'Calc scen 0 DWM'!M16</f>
        <v>0</v>
      </c>
      <c r="N102" s="24">
        <f>'Calc scen 0 DWM'!N16</f>
        <v>0</v>
      </c>
      <c r="O102" s="24">
        <f>'Calc scen 0 DWM'!O16</f>
        <v>0</v>
      </c>
      <c r="P102" s="24">
        <f>'Calc scen 0 DWM'!P16</f>
        <v>0</v>
      </c>
      <c r="Q102" s="24">
        <f>'Calc scen 0 DWM'!Q16</f>
        <v>0</v>
      </c>
      <c r="R102" s="24">
        <f>'Calc scen 0 DWM'!R16</f>
        <v>0</v>
      </c>
      <c r="S102" s="24">
        <f>'Calc scen 0 DWM'!S16</f>
        <v>0</v>
      </c>
      <c r="T102" s="24">
        <f>'Calc scen 0 DWM'!T16</f>
        <v>0</v>
      </c>
      <c r="U102" s="24">
        <f>'Calc scen 0 DWM'!U16</f>
        <v>0</v>
      </c>
      <c r="V102" s="24">
        <f>'Calc scen 0 DWM'!V16</f>
        <v>0</v>
      </c>
      <c r="W102" s="24">
        <f>'Calc scen 0 DWM'!W16</f>
        <v>0</v>
      </c>
      <c r="X102" s="24">
        <f>'Calc scen 0 DWM'!X16</f>
        <v>0</v>
      </c>
      <c r="Y102" s="24">
        <f>'Calc scen 0 DWM'!Y16</f>
        <v>0</v>
      </c>
      <c r="Z102" s="24">
        <f>'Calc scen 0 DWM'!Z16</f>
        <v>0</v>
      </c>
      <c r="AA102" s="24">
        <f>'Calc scen 0 DWM'!AA16</f>
        <v>0</v>
      </c>
      <c r="AB102" s="24">
        <f>'Calc scen 0 DWM'!AB16</f>
        <v>0</v>
      </c>
      <c r="AC102" s="24">
        <f>'Calc scen 0 DWM'!AC16</f>
        <v>0</v>
      </c>
      <c r="AD102" s="24">
        <f>'Calc scen 0 DWM'!AD16</f>
        <v>0</v>
      </c>
      <c r="AE102" s="24">
        <f>'Calc scen 0 DWM'!AE16</f>
        <v>0</v>
      </c>
      <c r="AF102" s="24">
        <f>'Calc scen 0 DWM'!AF16</f>
        <v>0</v>
      </c>
      <c r="AG102" s="24">
        <f>'Calc scen 0 DWM'!AG16</f>
        <v>0</v>
      </c>
      <c r="AH102" s="24">
        <f>'Calc scen 0 DWM'!AH16</f>
        <v>0</v>
      </c>
      <c r="AI102" s="24">
        <f>'Calc scen 0 DWM'!AI16</f>
        <v>0</v>
      </c>
      <c r="AJ102" s="24">
        <f>'Calc scen 0 DWM'!AJ16</f>
        <v>0</v>
      </c>
      <c r="AK102" s="24">
        <f>'Calc scen 0 DWM'!AK16</f>
        <v>0</v>
      </c>
      <c r="AL102" s="24">
        <f>'Calc scen 0 DWM'!AL16</f>
        <v>0</v>
      </c>
      <c r="AM102" s="24">
        <f>'Calc scen 0 DWM'!AM16</f>
        <v>0</v>
      </c>
      <c r="AN102" s="24">
        <f>'Calc scen 0 DWM'!AN16</f>
        <v>0</v>
      </c>
      <c r="AO102" s="24">
        <f>'Calc scen 0 DWM'!AO16</f>
        <v>0</v>
      </c>
      <c r="AP102" s="24">
        <f>'Calc scen 0 DWM'!AP16</f>
        <v>0</v>
      </c>
      <c r="AQ102" s="24">
        <f>'Calc scen 0 DWM'!AQ16</f>
        <v>0</v>
      </c>
      <c r="AR102" s="24">
        <f>'Calc scen 0 DWM'!AR16</f>
        <v>0</v>
      </c>
      <c r="AS102" s="24">
        <f>'Calc scen 0 DWM'!AS16</f>
        <v>0</v>
      </c>
      <c r="AT102" s="24">
        <f>'Calc scen 0 DWM'!AT16</f>
        <v>0</v>
      </c>
      <c r="AU102" s="24">
        <f>'Calc scen 0 DWM'!AU16</f>
        <v>0</v>
      </c>
      <c r="AV102" s="24">
        <f>'Calc scen 0 DWM'!AV16</f>
        <v>0</v>
      </c>
      <c r="AW102" s="24">
        <f>'Calc scen 0 DWM'!AW16</f>
        <v>0</v>
      </c>
    </row>
    <row r="103" spans="1:49" ht="14.4" hidden="1" customHeight="1" outlineLevel="1" x14ac:dyDescent="0.3">
      <c r="A103" s="132"/>
      <c r="E103" s="110" t="str">
        <f>'Calc scen 0 DWM'!E17</f>
        <v>…</v>
      </c>
      <c r="F103" s="93"/>
      <c r="G103" s="93" t="str">
        <f>'Calc scen 0 DWM'!G17</f>
        <v>EUR</v>
      </c>
      <c r="H103" s="24"/>
      <c r="I103" s="24"/>
      <c r="J103" s="24">
        <f>'Calc scen 0 DWM'!J17</f>
        <v>0</v>
      </c>
      <c r="K103" s="24">
        <f>'Calc scen 0 DWM'!K17</f>
        <v>0</v>
      </c>
      <c r="L103" s="24">
        <f>'Calc scen 0 DWM'!L17</f>
        <v>0</v>
      </c>
      <c r="M103" s="24">
        <f>'Calc scen 0 DWM'!M17</f>
        <v>0</v>
      </c>
      <c r="N103" s="24">
        <f>'Calc scen 0 DWM'!N17</f>
        <v>0</v>
      </c>
      <c r="O103" s="24">
        <f>'Calc scen 0 DWM'!O17</f>
        <v>0</v>
      </c>
      <c r="P103" s="24">
        <f>'Calc scen 0 DWM'!P17</f>
        <v>0</v>
      </c>
      <c r="Q103" s="24">
        <f>'Calc scen 0 DWM'!Q17</f>
        <v>0</v>
      </c>
      <c r="R103" s="24">
        <f>'Calc scen 0 DWM'!R17</f>
        <v>0</v>
      </c>
      <c r="S103" s="24">
        <f>'Calc scen 0 DWM'!S17</f>
        <v>0</v>
      </c>
      <c r="T103" s="24">
        <f>'Calc scen 0 DWM'!T17</f>
        <v>0</v>
      </c>
      <c r="U103" s="24">
        <f>'Calc scen 0 DWM'!U17</f>
        <v>0</v>
      </c>
      <c r="V103" s="24">
        <f>'Calc scen 0 DWM'!V17</f>
        <v>0</v>
      </c>
      <c r="W103" s="24">
        <f>'Calc scen 0 DWM'!W17</f>
        <v>0</v>
      </c>
      <c r="X103" s="24">
        <f>'Calc scen 0 DWM'!X17</f>
        <v>0</v>
      </c>
      <c r="Y103" s="24">
        <f>'Calc scen 0 DWM'!Y17</f>
        <v>0</v>
      </c>
      <c r="Z103" s="24">
        <f>'Calc scen 0 DWM'!Z17</f>
        <v>0</v>
      </c>
      <c r="AA103" s="24">
        <f>'Calc scen 0 DWM'!AA17</f>
        <v>0</v>
      </c>
      <c r="AB103" s="24">
        <f>'Calc scen 0 DWM'!AB17</f>
        <v>0</v>
      </c>
      <c r="AC103" s="24">
        <f>'Calc scen 0 DWM'!AC17</f>
        <v>0</v>
      </c>
      <c r="AD103" s="24">
        <f>'Calc scen 0 DWM'!AD17</f>
        <v>0</v>
      </c>
      <c r="AE103" s="24">
        <f>'Calc scen 0 DWM'!AE17</f>
        <v>0</v>
      </c>
      <c r="AF103" s="24">
        <f>'Calc scen 0 DWM'!AF17</f>
        <v>0</v>
      </c>
      <c r="AG103" s="24">
        <f>'Calc scen 0 DWM'!AG17</f>
        <v>0</v>
      </c>
      <c r="AH103" s="24">
        <f>'Calc scen 0 DWM'!AH17</f>
        <v>0</v>
      </c>
      <c r="AI103" s="24">
        <f>'Calc scen 0 DWM'!AI17</f>
        <v>0</v>
      </c>
      <c r="AJ103" s="24">
        <f>'Calc scen 0 DWM'!AJ17</f>
        <v>0</v>
      </c>
      <c r="AK103" s="24">
        <f>'Calc scen 0 DWM'!AK17</f>
        <v>0</v>
      </c>
      <c r="AL103" s="24">
        <f>'Calc scen 0 DWM'!AL17</f>
        <v>0</v>
      </c>
      <c r="AM103" s="24">
        <f>'Calc scen 0 DWM'!AM17</f>
        <v>0</v>
      </c>
      <c r="AN103" s="24">
        <f>'Calc scen 0 DWM'!AN17</f>
        <v>0</v>
      </c>
      <c r="AO103" s="24">
        <f>'Calc scen 0 DWM'!AO17</f>
        <v>0</v>
      </c>
      <c r="AP103" s="24">
        <f>'Calc scen 0 DWM'!AP17</f>
        <v>0</v>
      </c>
      <c r="AQ103" s="24">
        <f>'Calc scen 0 DWM'!AQ17</f>
        <v>0</v>
      </c>
      <c r="AR103" s="24">
        <f>'Calc scen 0 DWM'!AR17</f>
        <v>0</v>
      </c>
      <c r="AS103" s="24">
        <f>'Calc scen 0 DWM'!AS17</f>
        <v>0</v>
      </c>
      <c r="AT103" s="24">
        <f>'Calc scen 0 DWM'!AT17</f>
        <v>0</v>
      </c>
      <c r="AU103" s="24">
        <f>'Calc scen 0 DWM'!AU17</f>
        <v>0</v>
      </c>
      <c r="AV103" s="24">
        <f>'Calc scen 0 DWM'!AV17</f>
        <v>0</v>
      </c>
      <c r="AW103" s="24">
        <f>'Calc scen 0 DWM'!AW17</f>
        <v>0</v>
      </c>
    </row>
    <row r="104" spans="1:49" ht="14.4" hidden="1" customHeight="1" outlineLevel="1" x14ac:dyDescent="0.3">
      <c r="A104" s="132"/>
      <c r="E104" s="110" t="str">
        <f>'Calc scen 0 DWM'!E18</f>
        <v>…</v>
      </c>
      <c r="F104" s="93"/>
      <c r="G104" s="93" t="str">
        <f>'Calc scen 0 DWM'!G18</f>
        <v>EUR</v>
      </c>
      <c r="H104" s="24"/>
      <c r="I104" s="24"/>
      <c r="J104" s="24">
        <f>'Calc scen 0 DWM'!J18</f>
        <v>0</v>
      </c>
      <c r="K104" s="24">
        <f>'Calc scen 0 DWM'!K18</f>
        <v>0</v>
      </c>
      <c r="L104" s="24">
        <f>'Calc scen 0 DWM'!L18</f>
        <v>0</v>
      </c>
      <c r="M104" s="24">
        <f>'Calc scen 0 DWM'!M18</f>
        <v>0</v>
      </c>
      <c r="N104" s="24">
        <f>'Calc scen 0 DWM'!N18</f>
        <v>0</v>
      </c>
      <c r="O104" s="24">
        <f>'Calc scen 0 DWM'!O18</f>
        <v>0</v>
      </c>
      <c r="P104" s="24">
        <f>'Calc scen 0 DWM'!P18</f>
        <v>0</v>
      </c>
      <c r="Q104" s="24">
        <f>'Calc scen 0 DWM'!Q18</f>
        <v>0</v>
      </c>
      <c r="R104" s="24">
        <f>'Calc scen 0 DWM'!R18</f>
        <v>0</v>
      </c>
      <c r="S104" s="24">
        <f>'Calc scen 0 DWM'!S18</f>
        <v>0</v>
      </c>
      <c r="T104" s="24">
        <f>'Calc scen 0 DWM'!T18</f>
        <v>0</v>
      </c>
      <c r="U104" s="24">
        <f>'Calc scen 0 DWM'!U18</f>
        <v>0</v>
      </c>
      <c r="V104" s="24">
        <f>'Calc scen 0 DWM'!V18</f>
        <v>0</v>
      </c>
      <c r="W104" s="24">
        <f>'Calc scen 0 DWM'!W18</f>
        <v>0</v>
      </c>
      <c r="X104" s="24">
        <f>'Calc scen 0 DWM'!X18</f>
        <v>0</v>
      </c>
      <c r="Y104" s="24">
        <f>'Calc scen 0 DWM'!Y18</f>
        <v>0</v>
      </c>
      <c r="Z104" s="24">
        <f>'Calc scen 0 DWM'!Z18</f>
        <v>0</v>
      </c>
      <c r="AA104" s="24">
        <f>'Calc scen 0 DWM'!AA18</f>
        <v>0</v>
      </c>
      <c r="AB104" s="24">
        <f>'Calc scen 0 DWM'!AB18</f>
        <v>0</v>
      </c>
      <c r="AC104" s="24">
        <f>'Calc scen 0 DWM'!AC18</f>
        <v>0</v>
      </c>
      <c r="AD104" s="24">
        <f>'Calc scen 0 DWM'!AD18</f>
        <v>0</v>
      </c>
      <c r="AE104" s="24">
        <f>'Calc scen 0 DWM'!AE18</f>
        <v>0</v>
      </c>
      <c r="AF104" s="24">
        <f>'Calc scen 0 DWM'!AF18</f>
        <v>0</v>
      </c>
      <c r="AG104" s="24">
        <f>'Calc scen 0 DWM'!AG18</f>
        <v>0</v>
      </c>
      <c r="AH104" s="24">
        <f>'Calc scen 0 DWM'!AH18</f>
        <v>0</v>
      </c>
      <c r="AI104" s="24">
        <f>'Calc scen 0 DWM'!AI18</f>
        <v>0</v>
      </c>
      <c r="AJ104" s="24">
        <f>'Calc scen 0 DWM'!AJ18</f>
        <v>0</v>
      </c>
      <c r="AK104" s="24">
        <f>'Calc scen 0 DWM'!AK18</f>
        <v>0</v>
      </c>
      <c r="AL104" s="24">
        <f>'Calc scen 0 DWM'!AL18</f>
        <v>0</v>
      </c>
      <c r="AM104" s="24">
        <f>'Calc scen 0 DWM'!AM18</f>
        <v>0</v>
      </c>
      <c r="AN104" s="24">
        <f>'Calc scen 0 DWM'!AN18</f>
        <v>0</v>
      </c>
      <c r="AO104" s="24">
        <f>'Calc scen 0 DWM'!AO18</f>
        <v>0</v>
      </c>
      <c r="AP104" s="24">
        <f>'Calc scen 0 DWM'!AP18</f>
        <v>0</v>
      </c>
      <c r="AQ104" s="24">
        <f>'Calc scen 0 DWM'!AQ18</f>
        <v>0</v>
      </c>
      <c r="AR104" s="24">
        <f>'Calc scen 0 DWM'!AR18</f>
        <v>0</v>
      </c>
      <c r="AS104" s="24">
        <f>'Calc scen 0 DWM'!AS18</f>
        <v>0</v>
      </c>
      <c r="AT104" s="24">
        <f>'Calc scen 0 DWM'!AT18</f>
        <v>0</v>
      </c>
      <c r="AU104" s="24">
        <f>'Calc scen 0 DWM'!AU18</f>
        <v>0</v>
      </c>
      <c r="AV104" s="24">
        <f>'Calc scen 0 DWM'!AV18</f>
        <v>0</v>
      </c>
      <c r="AW104" s="24">
        <f>'Calc scen 0 DWM'!AW18</f>
        <v>0</v>
      </c>
    </row>
    <row r="105" spans="1:49" ht="14.4" hidden="1" customHeight="1" outlineLevel="1" x14ac:dyDescent="0.3">
      <c r="A105" s="132"/>
      <c r="E105" s="110" t="str">
        <f>'Calc scen 0 DWM'!E19</f>
        <v>…</v>
      </c>
      <c r="F105" s="93"/>
      <c r="G105" s="93" t="str">
        <f>'Calc scen 0 DWM'!G19</f>
        <v>EUR</v>
      </c>
      <c r="H105" s="24"/>
      <c r="I105" s="24"/>
      <c r="J105" s="24">
        <f>'Calc scen 0 DWM'!J19</f>
        <v>0</v>
      </c>
      <c r="K105" s="24">
        <f>'Calc scen 0 DWM'!K19</f>
        <v>0</v>
      </c>
      <c r="L105" s="24">
        <f>'Calc scen 0 DWM'!L19</f>
        <v>0</v>
      </c>
      <c r="M105" s="24">
        <f>'Calc scen 0 DWM'!M19</f>
        <v>0</v>
      </c>
      <c r="N105" s="24">
        <f>'Calc scen 0 DWM'!N19</f>
        <v>0</v>
      </c>
      <c r="O105" s="24">
        <f>'Calc scen 0 DWM'!O19</f>
        <v>0</v>
      </c>
      <c r="P105" s="24">
        <f>'Calc scen 0 DWM'!P19</f>
        <v>0</v>
      </c>
      <c r="Q105" s="24">
        <f>'Calc scen 0 DWM'!Q19</f>
        <v>0</v>
      </c>
      <c r="R105" s="24">
        <f>'Calc scen 0 DWM'!R19</f>
        <v>0</v>
      </c>
      <c r="S105" s="24">
        <f>'Calc scen 0 DWM'!S19</f>
        <v>0</v>
      </c>
      <c r="T105" s="24">
        <f>'Calc scen 0 DWM'!T19</f>
        <v>0</v>
      </c>
      <c r="U105" s="24">
        <f>'Calc scen 0 DWM'!U19</f>
        <v>0</v>
      </c>
      <c r="V105" s="24">
        <f>'Calc scen 0 DWM'!V19</f>
        <v>0</v>
      </c>
      <c r="W105" s="24">
        <f>'Calc scen 0 DWM'!W19</f>
        <v>0</v>
      </c>
      <c r="X105" s="24">
        <f>'Calc scen 0 DWM'!X19</f>
        <v>0</v>
      </c>
      <c r="Y105" s="24">
        <f>'Calc scen 0 DWM'!Y19</f>
        <v>0</v>
      </c>
      <c r="Z105" s="24">
        <f>'Calc scen 0 DWM'!Z19</f>
        <v>0</v>
      </c>
      <c r="AA105" s="24">
        <f>'Calc scen 0 DWM'!AA19</f>
        <v>0</v>
      </c>
      <c r="AB105" s="24">
        <f>'Calc scen 0 DWM'!AB19</f>
        <v>0</v>
      </c>
      <c r="AC105" s="24">
        <f>'Calc scen 0 DWM'!AC19</f>
        <v>0</v>
      </c>
      <c r="AD105" s="24">
        <f>'Calc scen 0 DWM'!AD19</f>
        <v>0</v>
      </c>
      <c r="AE105" s="24">
        <f>'Calc scen 0 DWM'!AE19</f>
        <v>0</v>
      </c>
      <c r="AF105" s="24">
        <f>'Calc scen 0 DWM'!AF19</f>
        <v>0</v>
      </c>
      <c r="AG105" s="24">
        <f>'Calc scen 0 DWM'!AG19</f>
        <v>0</v>
      </c>
      <c r="AH105" s="24">
        <f>'Calc scen 0 DWM'!AH19</f>
        <v>0</v>
      </c>
      <c r="AI105" s="24">
        <f>'Calc scen 0 DWM'!AI19</f>
        <v>0</v>
      </c>
      <c r="AJ105" s="24">
        <f>'Calc scen 0 DWM'!AJ19</f>
        <v>0</v>
      </c>
      <c r="AK105" s="24">
        <f>'Calc scen 0 DWM'!AK19</f>
        <v>0</v>
      </c>
      <c r="AL105" s="24">
        <f>'Calc scen 0 DWM'!AL19</f>
        <v>0</v>
      </c>
      <c r="AM105" s="24">
        <f>'Calc scen 0 DWM'!AM19</f>
        <v>0</v>
      </c>
      <c r="AN105" s="24">
        <f>'Calc scen 0 DWM'!AN19</f>
        <v>0</v>
      </c>
      <c r="AO105" s="24">
        <f>'Calc scen 0 DWM'!AO19</f>
        <v>0</v>
      </c>
      <c r="AP105" s="24">
        <f>'Calc scen 0 DWM'!AP19</f>
        <v>0</v>
      </c>
      <c r="AQ105" s="24">
        <f>'Calc scen 0 DWM'!AQ19</f>
        <v>0</v>
      </c>
      <c r="AR105" s="24">
        <f>'Calc scen 0 DWM'!AR19</f>
        <v>0</v>
      </c>
      <c r="AS105" s="24">
        <f>'Calc scen 0 DWM'!AS19</f>
        <v>0</v>
      </c>
      <c r="AT105" s="24">
        <f>'Calc scen 0 DWM'!AT19</f>
        <v>0</v>
      </c>
      <c r="AU105" s="24">
        <f>'Calc scen 0 DWM'!AU19</f>
        <v>0</v>
      </c>
      <c r="AV105" s="24">
        <f>'Calc scen 0 DWM'!AV19</f>
        <v>0</v>
      </c>
      <c r="AW105" s="24">
        <f>'Calc scen 0 DWM'!AW19</f>
        <v>0</v>
      </c>
    </row>
    <row r="106" spans="1:49" ht="14.4" hidden="1" customHeight="1" outlineLevel="1" x14ac:dyDescent="0.3">
      <c r="A106" s="132"/>
      <c r="E106" s="110"/>
      <c r="F106" s="93"/>
      <c r="G106" s="93"/>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row>
    <row r="107" spans="1:49" ht="14.4" hidden="1" customHeight="1" outlineLevel="1" x14ac:dyDescent="0.3">
      <c r="A107" s="132"/>
      <c r="E107" s="110" t="str">
        <f>'Calc scen 0 DWM'!E21</f>
        <v>Kosten meteropnames (fysiek)</v>
      </c>
      <c r="F107" s="93"/>
      <c r="G107" s="93" t="str">
        <f>'Calc scen 0 DWM'!G21</f>
        <v>EUR</v>
      </c>
      <c r="H107" s="24"/>
      <c r="I107" s="24"/>
      <c r="J107" s="24">
        <f>'Calc scen 0 DWM'!J21</f>
        <v>0</v>
      </c>
      <c r="K107" s="24">
        <f>'Calc scen 0 DWM'!K21</f>
        <v>0</v>
      </c>
      <c r="L107" s="24">
        <f>'Calc scen 0 DWM'!L21</f>
        <v>0</v>
      </c>
      <c r="M107" s="24">
        <f>'Calc scen 0 DWM'!M21</f>
        <v>0</v>
      </c>
      <c r="N107" s="24">
        <f>'Calc scen 0 DWM'!N21</f>
        <v>0</v>
      </c>
      <c r="O107" s="24">
        <f>'Calc scen 0 DWM'!O21</f>
        <v>0</v>
      </c>
      <c r="P107" s="24">
        <f>'Calc scen 0 DWM'!P21</f>
        <v>0</v>
      </c>
      <c r="Q107" s="24">
        <f>'Calc scen 0 DWM'!Q21</f>
        <v>0</v>
      </c>
      <c r="R107" s="24">
        <f>'Calc scen 0 DWM'!R21</f>
        <v>0</v>
      </c>
      <c r="S107" s="24">
        <f>'Calc scen 0 DWM'!S21</f>
        <v>0</v>
      </c>
      <c r="T107" s="24">
        <f>'Calc scen 0 DWM'!T21</f>
        <v>0</v>
      </c>
      <c r="U107" s="24">
        <f>'Calc scen 0 DWM'!U21</f>
        <v>0</v>
      </c>
      <c r="V107" s="24">
        <f>'Calc scen 0 DWM'!V21</f>
        <v>0</v>
      </c>
      <c r="W107" s="24">
        <f>'Calc scen 0 DWM'!W21</f>
        <v>0</v>
      </c>
      <c r="X107" s="24">
        <f>'Calc scen 0 DWM'!X21</f>
        <v>0</v>
      </c>
      <c r="Y107" s="24">
        <f>'Calc scen 0 DWM'!Y21</f>
        <v>0</v>
      </c>
      <c r="Z107" s="24">
        <f>'Calc scen 0 DWM'!Z21</f>
        <v>0</v>
      </c>
      <c r="AA107" s="24">
        <f>'Calc scen 0 DWM'!AA21</f>
        <v>0</v>
      </c>
      <c r="AB107" s="24">
        <f>'Calc scen 0 DWM'!AB21</f>
        <v>0</v>
      </c>
      <c r="AC107" s="24">
        <f>'Calc scen 0 DWM'!AC21</f>
        <v>0</v>
      </c>
      <c r="AD107" s="24">
        <f>'Calc scen 0 DWM'!AD21</f>
        <v>0</v>
      </c>
      <c r="AE107" s="24">
        <f>'Calc scen 0 DWM'!AE21</f>
        <v>0</v>
      </c>
      <c r="AF107" s="24">
        <f>'Calc scen 0 DWM'!AF21</f>
        <v>0</v>
      </c>
      <c r="AG107" s="24">
        <f>'Calc scen 0 DWM'!AG21</f>
        <v>0</v>
      </c>
      <c r="AH107" s="24">
        <f>'Calc scen 0 DWM'!AH21</f>
        <v>0</v>
      </c>
      <c r="AI107" s="24">
        <f>'Calc scen 0 DWM'!AI21</f>
        <v>0</v>
      </c>
      <c r="AJ107" s="24">
        <f>'Calc scen 0 DWM'!AJ21</f>
        <v>0</v>
      </c>
      <c r="AK107" s="24">
        <f>'Calc scen 0 DWM'!AK21</f>
        <v>0</v>
      </c>
      <c r="AL107" s="24">
        <f>'Calc scen 0 DWM'!AL21</f>
        <v>0</v>
      </c>
      <c r="AM107" s="24">
        <f>'Calc scen 0 DWM'!AM21</f>
        <v>0</v>
      </c>
      <c r="AN107" s="24">
        <f>'Calc scen 0 DWM'!AN21</f>
        <v>0</v>
      </c>
      <c r="AO107" s="24">
        <f>'Calc scen 0 DWM'!AO21</f>
        <v>0</v>
      </c>
      <c r="AP107" s="24">
        <f>'Calc scen 0 DWM'!AP21</f>
        <v>0</v>
      </c>
      <c r="AQ107" s="24">
        <f>'Calc scen 0 DWM'!AQ21</f>
        <v>0</v>
      </c>
      <c r="AR107" s="24">
        <f>'Calc scen 0 DWM'!AR21</f>
        <v>0</v>
      </c>
      <c r="AS107" s="24">
        <f>'Calc scen 0 DWM'!AS21</f>
        <v>0</v>
      </c>
      <c r="AT107" s="24">
        <f>'Calc scen 0 DWM'!AT21</f>
        <v>0</v>
      </c>
      <c r="AU107" s="24">
        <f>'Calc scen 0 DWM'!AU21</f>
        <v>0</v>
      </c>
      <c r="AV107" s="24">
        <f>'Calc scen 0 DWM'!AV21</f>
        <v>0</v>
      </c>
      <c r="AW107" s="24">
        <f>'Calc scen 0 DWM'!AW21</f>
        <v>0</v>
      </c>
    </row>
    <row r="108" spans="1:49" ht="14.4" hidden="1" customHeight="1" outlineLevel="1" x14ac:dyDescent="0.3">
      <c r="A108" s="132"/>
      <c r="E108" s="110" t="str">
        <f>'Calc scen 0 DWM'!E22</f>
        <v>Kosten meteruitlezing (digitaal)</v>
      </c>
      <c r="F108" s="93"/>
      <c r="G108" s="93" t="str">
        <f>'Calc scen 0 DWM'!G22</f>
        <v>EUR</v>
      </c>
      <c r="H108" s="24"/>
      <c r="I108" s="24"/>
      <c r="J108" s="24">
        <f>'Calc scen 0 DWM'!J22</f>
        <v>0</v>
      </c>
      <c r="K108" s="24">
        <f>'Calc scen 0 DWM'!K22</f>
        <v>0</v>
      </c>
      <c r="L108" s="24">
        <f>'Calc scen 0 DWM'!L22</f>
        <v>0</v>
      </c>
      <c r="M108" s="24">
        <f>'Calc scen 0 DWM'!M22</f>
        <v>0</v>
      </c>
      <c r="N108" s="24">
        <f>'Calc scen 0 DWM'!N22</f>
        <v>0</v>
      </c>
      <c r="O108" s="24">
        <f>'Calc scen 0 DWM'!O22</f>
        <v>0</v>
      </c>
      <c r="P108" s="24">
        <f>'Calc scen 0 DWM'!P22</f>
        <v>0</v>
      </c>
      <c r="Q108" s="24">
        <f>'Calc scen 0 DWM'!Q22</f>
        <v>0</v>
      </c>
      <c r="R108" s="24">
        <f>'Calc scen 0 DWM'!R22</f>
        <v>0</v>
      </c>
      <c r="S108" s="24">
        <f>'Calc scen 0 DWM'!S22</f>
        <v>0</v>
      </c>
      <c r="T108" s="24">
        <f>'Calc scen 0 DWM'!T22</f>
        <v>0</v>
      </c>
      <c r="U108" s="24">
        <f>'Calc scen 0 DWM'!U22</f>
        <v>0</v>
      </c>
      <c r="V108" s="24">
        <f>'Calc scen 0 DWM'!V22</f>
        <v>0</v>
      </c>
      <c r="W108" s="24">
        <f>'Calc scen 0 DWM'!W22</f>
        <v>0</v>
      </c>
      <c r="X108" s="24">
        <f>'Calc scen 0 DWM'!X22</f>
        <v>0</v>
      </c>
      <c r="Y108" s="24">
        <f>'Calc scen 0 DWM'!Y22</f>
        <v>0</v>
      </c>
      <c r="Z108" s="24">
        <f>'Calc scen 0 DWM'!Z22</f>
        <v>0</v>
      </c>
      <c r="AA108" s="24">
        <f>'Calc scen 0 DWM'!AA22</f>
        <v>0</v>
      </c>
      <c r="AB108" s="24">
        <f>'Calc scen 0 DWM'!AB22</f>
        <v>0</v>
      </c>
      <c r="AC108" s="24">
        <f>'Calc scen 0 DWM'!AC22</f>
        <v>0</v>
      </c>
      <c r="AD108" s="24">
        <f>'Calc scen 0 DWM'!AD22</f>
        <v>0</v>
      </c>
      <c r="AE108" s="24">
        <f>'Calc scen 0 DWM'!AE22</f>
        <v>0</v>
      </c>
      <c r="AF108" s="24">
        <f>'Calc scen 0 DWM'!AF22</f>
        <v>0</v>
      </c>
      <c r="AG108" s="24">
        <f>'Calc scen 0 DWM'!AG22</f>
        <v>0</v>
      </c>
      <c r="AH108" s="24">
        <f>'Calc scen 0 DWM'!AH22</f>
        <v>0</v>
      </c>
      <c r="AI108" s="24">
        <f>'Calc scen 0 DWM'!AI22</f>
        <v>0</v>
      </c>
      <c r="AJ108" s="24">
        <f>'Calc scen 0 DWM'!AJ22</f>
        <v>0</v>
      </c>
      <c r="AK108" s="24">
        <f>'Calc scen 0 DWM'!AK22</f>
        <v>0</v>
      </c>
      <c r="AL108" s="24">
        <f>'Calc scen 0 DWM'!AL22</f>
        <v>0</v>
      </c>
      <c r="AM108" s="24">
        <f>'Calc scen 0 DWM'!AM22</f>
        <v>0</v>
      </c>
      <c r="AN108" s="24">
        <f>'Calc scen 0 DWM'!AN22</f>
        <v>0</v>
      </c>
      <c r="AO108" s="24">
        <f>'Calc scen 0 DWM'!AO22</f>
        <v>0</v>
      </c>
      <c r="AP108" s="24">
        <f>'Calc scen 0 DWM'!AP22</f>
        <v>0</v>
      </c>
      <c r="AQ108" s="24">
        <f>'Calc scen 0 DWM'!AQ22</f>
        <v>0</v>
      </c>
      <c r="AR108" s="24">
        <f>'Calc scen 0 DWM'!AR22</f>
        <v>0</v>
      </c>
      <c r="AS108" s="24">
        <f>'Calc scen 0 DWM'!AS22</f>
        <v>0</v>
      </c>
      <c r="AT108" s="24">
        <f>'Calc scen 0 DWM'!AT22</f>
        <v>0</v>
      </c>
      <c r="AU108" s="24">
        <f>'Calc scen 0 DWM'!AU22</f>
        <v>0</v>
      </c>
      <c r="AV108" s="24">
        <f>'Calc scen 0 DWM'!AV22</f>
        <v>0</v>
      </c>
      <c r="AW108" s="24">
        <f>'Calc scen 0 DWM'!AW22</f>
        <v>0</v>
      </c>
    </row>
    <row r="109" spans="1:49" ht="14.4" hidden="1" customHeight="1" outlineLevel="1" x14ac:dyDescent="0.3">
      <c r="A109" s="132"/>
      <c r="E109" s="110" t="str">
        <f>'Calc scen 0 DWM'!E23</f>
        <v>Klantendienst (algemeen, facturatie, meterstand, verhuis, defect, B2B)</v>
      </c>
      <c r="F109" s="93"/>
      <c r="G109" s="93" t="str">
        <f>'Calc scen 0 DWM'!G23</f>
        <v>EUR</v>
      </c>
      <c r="H109" s="24"/>
      <c r="I109" s="24"/>
      <c r="J109" s="24">
        <f>'Calc scen 0 DWM'!J23</f>
        <v>0</v>
      </c>
      <c r="K109" s="24">
        <f>'Calc scen 0 DWM'!K23</f>
        <v>0</v>
      </c>
      <c r="L109" s="24">
        <f>'Calc scen 0 DWM'!L23</f>
        <v>0</v>
      </c>
      <c r="M109" s="24">
        <f>'Calc scen 0 DWM'!M23</f>
        <v>0</v>
      </c>
      <c r="N109" s="24">
        <f>'Calc scen 0 DWM'!N23</f>
        <v>0</v>
      </c>
      <c r="O109" s="24">
        <f>'Calc scen 0 DWM'!O23</f>
        <v>0</v>
      </c>
      <c r="P109" s="24">
        <f>'Calc scen 0 DWM'!P23</f>
        <v>0</v>
      </c>
      <c r="Q109" s="24">
        <f>'Calc scen 0 DWM'!Q23</f>
        <v>0</v>
      </c>
      <c r="R109" s="24">
        <f>'Calc scen 0 DWM'!R23</f>
        <v>0</v>
      </c>
      <c r="S109" s="24">
        <f>'Calc scen 0 DWM'!S23</f>
        <v>0</v>
      </c>
      <c r="T109" s="24">
        <f>'Calc scen 0 DWM'!T23</f>
        <v>0</v>
      </c>
      <c r="U109" s="24">
        <f>'Calc scen 0 DWM'!U23</f>
        <v>0</v>
      </c>
      <c r="V109" s="24">
        <f>'Calc scen 0 DWM'!V23</f>
        <v>0</v>
      </c>
      <c r="W109" s="24">
        <f>'Calc scen 0 DWM'!W23</f>
        <v>0</v>
      </c>
      <c r="X109" s="24">
        <f>'Calc scen 0 DWM'!X23</f>
        <v>0</v>
      </c>
      <c r="Y109" s="24">
        <f>'Calc scen 0 DWM'!Y23</f>
        <v>0</v>
      </c>
      <c r="Z109" s="24">
        <f>'Calc scen 0 DWM'!Z23</f>
        <v>0</v>
      </c>
      <c r="AA109" s="24">
        <f>'Calc scen 0 DWM'!AA23</f>
        <v>0</v>
      </c>
      <c r="AB109" s="24">
        <f>'Calc scen 0 DWM'!AB23</f>
        <v>0</v>
      </c>
      <c r="AC109" s="24">
        <f>'Calc scen 0 DWM'!AC23</f>
        <v>0</v>
      </c>
      <c r="AD109" s="24">
        <f>'Calc scen 0 DWM'!AD23</f>
        <v>0</v>
      </c>
      <c r="AE109" s="24">
        <f>'Calc scen 0 DWM'!AE23</f>
        <v>0</v>
      </c>
      <c r="AF109" s="24">
        <f>'Calc scen 0 DWM'!AF23</f>
        <v>0</v>
      </c>
      <c r="AG109" s="24">
        <f>'Calc scen 0 DWM'!AG23</f>
        <v>0</v>
      </c>
      <c r="AH109" s="24">
        <f>'Calc scen 0 DWM'!AH23</f>
        <v>0</v>
      </c>
      <c r="AI109" s="24">
        <f>'Calc scen 0 DWM'!AI23</f>
        <v>0</v>
      </c>
      <c r="AJ109" s="24">
        <f>'Calc scen 0 DWM'!AJ23</f>
        <v>0</v>
      </c>
      <c r="AK109" s="24">
        <f>'Calc scen 0 DWM'!AK23</f>
        <v>0</v>
      </c>
      <c r="AL109" s="24">
        <f>'Calc scen 0 DWM'!AL23</f>
        <v>0</v>
      </c>
      <c r="AM109" s="24">
        <f>'Calc scen 0 DWM'!AM23</f>
        <v>0</v>
      </c>
      <c r="AN109" s="24">
        <f>'Calc scen 0 DWM'!AN23</f>
        <v>0</v>
      </c>
      <c r="AO109" s="24">
        <f>'Calc scen 0 DWM'!AO23</f>
        <v>0</v>
      </c>
      <c r="AP109" s="24">
        <f>'Calc scen 0 DWM'!AP23</f>
        <v>0</v>
      </c>
      <c r="AQ109" s="24">
        <f>'Calc scen 0 DWM'!AQ23</f>
        <v>0</v>
      </c>
      <c r="AR109" s="24">
        <f>'Calc scen 0 DWM'!AR23</f>
        <v>0</v>
      </c>
      <c r="AS109" s="24">
        <f>'Calc scen 0 DWM'!AS23</f>
        <v>0</v>
      </c>
      <c r="AT109" s="24">
        <f>'Calc scen 0 DWM'!AT23</f>
        <v>0</v>
      </c>
      <c r="AU109" s="24">
        <f>'Calc scen 0 DWM'!AU23</f>
        <v>0</v>
      </c>
      <c r="AV109" s="24">
        <f>'Calc scen 0 DWM'!AV23</f>
        <v>0</v>
      </c>
      <c r="AW109" s="24">
        <f>'Calc scen 0 DWM'!AW23</f>
        <v>0</v>
      </c>
    </row>
    <row r="110" spans="1:49" ht="14.4" hidden="1" customHeight="1" outlineLevel="1" x14ac:dyDescent="0.3">
      <c r="A110" s="132"/>
      <c r="E110" s="110" t="str">
        <f>'Calc scen 0 DWM'!E24</f>
        <v>Facturatie en debiteurenbeheer</v>
      </c>
      <c r="F110" s="93"/>
      <c r="G110" s="93" t="str">
        <f>'Calc scen 0 DWM'!G24</f>
        <v>EUR</v>
      </c>
      <c r="H110" s="24"/>
      <c r="I110" s="24"/>
      <c r="J110" s="24">
        <f>'Calc scen 0 DWM'!J24</f>
        <v>0</v>
      </c>
      <c r="K110" s="24">
        <f>'Calc scen 0 DWM'!K24</f>
        <v>0</v>
      </c>
      <c r="L110" s="24">
        <f>'Calc scen 0 DWM'!L24</f>
        <v>0</v>
      </c>
      <c r="M110" s="24">
        <f>'Calc scen 0 DWM'!M24</f>
        <v>0</v>
      </c>
      <c r="N110" s="24">
        <f>'Calc scen 0 DWM'!N24</f>
        <v>0</v>
      </c>
      <c r="O110" s="24">
        <f>'Calc scen 0 DWM'!O24</f>
        <v>0</v>
      </c>
      <c r="P110" s="24">
        <f>'Calc scen 0 DWM'!P24</f>
        <v>0</v>
      </c>
      <c r="Q110" s="24">
        <f>'Calc scen 0 DWM'!Q24</f>
        <v>0</v>
      </c>
      <c r="R110" s="24">
        <f>'Calc scen 0 DWM'!R24</f>
        <v>0</v>
      </c>
      <c r="S110" s="24">
        <f>'Calc scen 0 DWM'!S24</f>
        <v>0</v>
      </c>
      <c r="T110" s="24">
        <f>'Calc scen 0 DWM'!T24</f>
        <v>0</v>
      </c>
      <c r="U110" s="24">
        <f>'Calc scen 0 DWM'!U24</f>
        <v>0</v>
      </c>
      <c r="V110" s="24">
        <f>'Calc scen 0 DWM'!V24</f>
        <v>0</v>
      </c>
      <c r="W110" s="24">
        <f>'Calc scen 0 DWM'!W24</f>
        <v>0</v>
      </c>
      <c r="X110" s="24">
        <f>'Calc scen 0 DWM'!X24</f>
        <v>0</v>
      </c>
      <c r="Y110" s="24">
        <f>'Calc scen 0 DWM'!Y24</f>
        <v>0</v>
      </c>
      <c r="Z110" s="24">
        <f>'Calc scen 0 DWM'!Z24</f>
        <v>0</v>
      </c>
      <c r="AA110" s="24">
        <f>'Calc scen 0 DWM'!AA24</f>
        <v>0</v>
      </c>
      <c r="AB110" s="24">
        <f>'Calc scen 0 DWM'!AB24</f>
        <v>0</v>
      </c>
      <c r="AC110" s="24">
        <f>'Calc scen 0 DWM'!AC24</f>
        <v>0</v>
      </c>
      <c r="AD110" s="24">
        <f>'Calc scen 0 DWM'!AD24</f>
        <v>0</v>
      </c>
      <c r="AE110" s="24">
        <f>'Calc scen 0 DWM'!AE24</f>
        <v>0</v>
      </c>
      <c r="AF110" s="24">
        <f>'Calc scen 0 DWM'!AF24</f>
        <v>0</v>
      </c>
      <c r="AG110" s="24">
        <f>'Calc scen 0 DWM'!AG24</f>
        <v>0</v>
      </c>
      <c r="AH110" s="24">
        <f>'Calc scen 0 DWM'!AH24</f>
        <v>0</v>
      </c>
      <c r="AI110" s="24">
        <f>'Calc scen 0 DWM'!AI24</f>
        <v>0</v>
      </c>
      <c r="AJ110" s="24">
        <f>'Calc scen 0 DWM'!AJ24</f>
        <v>0</v>
      </c>
      <c r="AK110" s="24">
        <f>'Calc scen 0 DWM'!AK24</f>
        <v>0</v>
      </c>
      <c r="AL110" s="24">
        <f>'Calc scen 0 DWM'!AL24</f>
        <v>0</v>
      </c>
      <c r="AM110" s="24">
        <f>'Calc scen 0 DWM'!AM24</f>
        <v>0</v>
      </c>
      <c r="AN110" s="24">
        <f>'Calc scen 0 DWM'!AN24</f>
        <v>0</v>
      </c>
      <c r="AO110" s="24">
        <f>'Calc scen 0 DWM'!AO24</f>
        <v>0</v>
      </c>
      <c r="AP110" s="24">
        <f>'Calc scen 0 DWM'!AP24</f>
        <v>0</v>
      </c>
      <c r="AQ110" s="24">
        <f>'Calc scen 0 DWM'!AQ24</f>
        <v>0</v>
      </c>
      <c r="AR110" s="24">
        <f>'Calc scen 0 DWM'!AR24</f>
        <v>0</v>
      </c>
      <c r="AS110" s="24">
        <f>'Calc scen 0 DWM'!AS24</f>
        <v>0</v>
      </c>
      <c r="AT110" s="24">
        <f>'Calc scen 0 DWM'!AT24</f>
        <v>0</v>
      </c>
      <c r="AU110" s="24">
        <f>'Calc scen 0 DWM'!AU24</f>
        <v>0</v>
      </c>
      <c r="AV110" s="24">
        <f>'Calc scen 0 DWM'!AV24</f>
        <v>0</v>
      </c>
      <c r="AW110" s="24">
        <f>'Calc scen 0 DWM'!AW24</f>
        <v>0</v>
      </c>
    </row>
    <row r="111" spans="1:49" ht="14.4" hidden="1" customHeight="1" outlineLevel="1" x14ac:dyDescent="0.3">
      <c r="A111" s="132"/>
      <c r="E111" s="110" t="str">
        <f>'Calc scen 0 DWM'!E25</f>
        <v>Onderhoud assets</v>
      </c>
      <c r="F111" s="93"/>
      <c r="G111" s="93" t="str">
        <f>'Calc scen 0 DWM'!G25</f>
        <v>EUR</v>
      </c>
      <c r="H111" s="24"/>
      <c r="I111" s="24"/>
      <c r="J111" s="24">
        <f>'Calc scen 0 DWM'!J25</f>
        <v>0</v>
      </c>
      <c r="K111" s="24">
        <f>'Calc scen 0 DWM'!K25</f>
        <v>0</v>
      </c>
      <c r="L111" s="24">
        <f>'Calc scen 0 DWM'!L25</f>
        <v>0</v>
      </c>
      <c r="M111" s="24">
        <f>'Calc scen 0 DWM'!M25</f>
        <v>0</v>
      </c>
      <c r="N111" s="24">
        <f>'Calc scen 0 DWM'!N25</f>
        <v>0</v>
      </c>
      <c r="O111" s="24">
        <f>'Calc scen 0 DWM'!O25</f>
        <v>0</v>
      </c>
      <c r="P111" s="24">
        <f>'Calc scen 0 DWM'!P25</f>
        <v>0</v>
      </c>
      <c r="Q111" s="24">
        <f>'Calc scen 0 DWM'!Q25</f>
        <v>0</v>
      </c>
      <c r="R111" s="24">
        <f>'Calc scen 0 DWM'!R25</f>
        <v>0</v>
      </c>
      <c r="S111" s="24">
        <f>'Calc scen 0 DWM'!S25</f>
        <v>0</v>
      </c>
      <c r="T111" s="24">
        <f>'Calc scen 0 DWM'!T25</f>
        <v>0</v>
      </c>
      <c r="U111" s="24">
        <f>'Calc scen 0 DWM'!U25</f>
        <v>0</v>
      </c>
      <c r="V111" s="24">
        <f>'Calc scen 0 DWM'!V25</f>
        <v>0</v>
      </c>
      <c r="W111" s="24">
        <f>'Calc scen 0 DWM'!W25</f>
        <v>0</v>
      </c>
      <c r="X111" s="24">
        <f>'Calc scen 0 DWM'!X25</f>
        <v>0</v>
      </c>
      <c r="Y111" s="24">
        <f>'Calc scen 0 DWM'!Y25</f>
        <v>0</v>
      </c>
      <c r="Z111" s="24">
        <f>'Calc scen 0 DWM'!Z25</f>
        <v>0</v>
      </c>
      <c r="AA111" s="24">
        <f>'Calc scen 0 DWM'!AA25</f>
        <v>0</v>
      </c>
      <c r="AB111" s="24">
        <f>'Calc scen 0 DWM'!AB25</f>
        <v>0</v>
      </c>
      <c r="AC111" s="24">
        <f>'Calc scen 0 DWM'!AC25</f>
        <v>0</v>
      </c>
      <c r="AD111" s="24">
        <f>'Calc scen 0 DWM'!AD25</f>
        <v>0</v>
      </c>
      <c r="AE111" s="24">
        <f>'Calc scen 0 DWM'!AE25</f>
        <v>0</v>
      </c>
      <c r="AF111" s="24">
        <f>'Calc scen 0 DWM'!AF25</f>
        <v>0</v>
      </c>
      <c r="AG111" s="24">
        <f>'Calc scen 0 DWM'!AG25</f>
        <v>0</v>
      </c>
      <c r="AH111" s="24">
        <f>'Calc scen 0 DWM'!AH25</f>
        <v>0</v>
      </c>
      <c r="AI111" s="24">
        <f>'Calc scen 0 DWM'!AI25</f>
        <v>0</v>
      </c>
      <c r="AJ111" s="24">
        <f>'Calc scen 0 DWM'!AJ25</f>
        <v>0</v>
      </c>
      <c r="AK111" s="24">
        <f>'Calc scen 0 DWM'!AK25</f>
        <v>0</v>
      </c>
      <c r="AL111" s="24">
        <f>'Calc scen 0 DWM'!AL25</f>
        <v>0</v>
      </c>
      <c r="AM111" s="24">
        <f>'Calc scen 0 DWM'!AM25</f>
        <v>0</v>
      </c>
      <c r="AN111" s="24">
        <f>'Calc scen 0 DWM'!AN25</f>
        <v>0</v>
      </c>
      <c r="AO111" s="24">
        <f>'Calc scen 0 DWM'!AO25</f>
        <v>0</v>
      </c>
      <c r="AP111" s="24">
        <f>'Calc scen 0 DWM'!AP25</f>
        <v>0</v>
      </c>
      <c r="AQ111" s="24">
        <f>'Calc scen 0 DWM'!AQ25</f>
        <v>0</v>
      </c>
      <c r="AR111" s="24">
        <f>'Calc scen 0 DWM'!AR25</f>
        <v>0</v>
      </c>
      <c r="AS111" s="24">
        <f>'Calc scen 0 DWM'!AS25</f>
        <v>0</v>
      </c>
      <c r="AT111" s="24">
        <f>'Calc scen 0 DWM'!AT25</f>
        <v>0</v>
      </c>
      <c r="AU111" s="24">
        <f>'Calc scen 0 DWM'!AU25</f>
        <v>0</v>
      </c>
      <c r="AV111" s="24">
        <f>'Calc scen 0 DWM'!AV25</f>
        <v>0</v>
      </c>
      <c r="AW111" s="24">
        <f>'Calc scen 0 DWM'!AW25</f>
        <v>0</v>
      </c>
    </row>
    <row r="112" spans="1:49" ht="14.4" hidden="1" customHeight="1" outlineLevel="1" x14ac:dyDescent="0.3">
      <c r="A112" s="132"/>
      <c r="E112" s="110" t="str">
        <f>'Calc scen 0 DWM'!E26</f>
        <v>Leidingbreuken en lekdetectie</v>
      </c>
      <c r="F112" s="93"/>
      <c r="G112" s="93" t="str">
        <f>'Calc scen 0 DWM'!G26</f>
        <v>EUR</v>
      </c>
      <c r="H112" s="24"/>
      <c r="I112" s="24"/>
      <c r="J112" s="24">
        <f>'Calc scen 0 DWM'!J26</f>
        <v>0</v>
      </c>
      <c r="K112" s="24">
        <f>'Calc scen 0 DWM'!K26</f>
        <v>0</v>
      </c>
      <c r="L112" s="24">
        <f>'Calc scen 0 DWM'!L26</f>
        <v>0</v>
      </c>
      <c r="M112" s="24">
        <f>'Calc scen 0 DWM'!M26</f>
        <v>0</v>
      </c>
      <c r="N112" s="24">
        <f>'Calc scen 0 DWM'!N26</f>
        <v>0</v>
      </c>
      <c r="O112" s="24">
        <f>'Calc scen 0 DWM'!O26</f>
        <v>0</v>
      </c>
      <c r="P112" s="24">
        <f>'Calc scen 0 DWM'!P26</f>
        <v>0</v>
      </c>
      <c r="Q112" s="24">
        <f>'Calc scen 0 DWM'!Q26</f>
        <v>0</v>
      </c>
      <c r="R112" s="24">
        <f>'Calc scen 0 DWM'!R26</f>
        <v>0</v>
      </c>
      <c r="S112" s="24">
        <f>'Calc scen 0 DWM'!S26</f>
        <v>0</v>
      </c>
      <c r="T112" s="24">
        <f>'Calc scen 0 DWM'!T26</f>
        <v>0</v>
      </c>
      <c r="U112" s="24">
        <f>'Calc scen 0 DWM'!U26</f>
        <v>0</v>
      </c>
      <c r="V112" s="24">
        <f>'Calc scen 0 DWM'!V26</f>
        <v>0</v>
      </c>
      <c r="W112" s="24">
        <f>'Calc scen 0 DWM'!W26</f>
        <v>0</v>
      </c>
      <c r="X112" s="24">
        <f>'Calc scen 0 DWM'!X26</f>
        <v>0</v>
      </c>
      <c r="Y112" s="24">
        <f>'Calc scen 0 DWM'!Y26</f>
        <v>0</v>
      </c>
      <c r="Z112" s="24">
        <f>'Calc scen 0 DWM'!Z26</f>
        <v>0</v>
      </c>
      <c r="AA112" s="24">
        <f>'Calc scen 0 DWM'!AA26</f>
        <v>0</v>
      </c>
      <c r="AB112" s="24">
        <f>'Calc scen 0 DWM'!AB26</f>
        <v>0</v>
      </c>
      <c r="AC112" s="24">
        <f>'Calc scen 0 DWM'!AC26</f>
        <v>0</v>
      </c>
      <c r="AD112" s="24">
        <f>'Calc scen 0 DWM'!AD26</f>
        <v>0</v>
      </c>
      <c r="AE112" s="24">
        <f>'Calc scen 0 DWM'!AE26</f>
        <v>0</v>
      </c>
      <c r="AF112" s="24">
        <f>'Calc scen 0 DWM'!AF26</f>
        <v>0</v>
      </c>
      <c r="AG112" s="24">
        <f>'Calc scen 0 DWM'!AG26</f>
        <v>0</v>
      </c>
      <c r="AH112" s="24">
        <f>'Calc scen 0 DWM'!AH26</f>
        <v>0</v>
      </c>
      <c r="AI112" s="24">
        <f>'Calc scen 0 DWM'!AI26</f>
        <v>0</v>
      </c>
      <c r="AJ112" s="24">
        <f>'Calc scen 0 DWM'!AJ26</f>
        <v>0</v>
      </c>
      <c r="AK112" s="24">
        <f>'Calc scen 0 DWM'!AK26</f>
        <v>0</v>
      </c>
      <c r="AL112" s="24">
        <f>'Calc scen 0 DWM'!AL26</f>
        <v>0</v>
      </c>
      <c r="AM112" s="24">
        <f>'Calc scen 0 DWM'!AM26</f>
        <v>0</v>
      </c>
      <c r="AN112" s="24">
        <f>'Calc scen 0 DWM'!AN26</f>
        <v>0</v>
      </c>
      <c r="AO112" s="24">
        <f>'Calc scen 0 DWM'!AO26</f>
        <v>0</v>
      </c>
      <c r="AP112" s="24">
        <f>'Calc scen 0 DWM'!AP26</f>
        <v>0</v>
      </c>
      <c r="AQ112" s="24">
        <f>'Calc scen 0 DWM'!AQ26</f>
        <v>0</v>
      </c>
      <c r="AR112" s="24">
        <f>'Calc scen 0 DWM'!AR26</f>
        <v>0</v>
      </c>
      <c r="AS112" s="24">
        <f>'Calc scen 0 DWM'!AS26</f>
        <v>0</v>
      </c>
      <c r="AT112" s="24">
        <f>'Calc scen 0 DWM'!AT26</f>
        <v>0</v>
      </c>
      <c r="AU112" s="24">
        <f>'Calc scen 0 DWM'!AU26</f>
        <v>0</v>
      </c>
      <c r="AV112" s="24">
        <f>'Calc scen 0 DWM'!AV26</f>
        <v>0</v>
      </c>
      <c r="AW112" s="24">
        <f>'Calc scen 0 DWM'!AW26</f>
        <v>0</v>
      </c>
    </row>
    <row r="113" spans="1:49" ht="14.4" hidden="1" customHeight="1" outlineLevel="1" x14ac:dyDescent="0.3">
      <c r="A113" s="132"/>
      <c r="E113" s="110" t="str">
        <f>'Calc scen 0 DWM'!E27</f>
        <v>Fraude</v>
      </c>
      <c r="F113" s="93"/>
      <c r="G113" s="93" t="str">
        <f>'Calc scen 0 DWM'!G27</f>
        <v>EUR</v>
      </c>
      <c r="H113" s="24"/>
      <c r="I113" s="24"/>
      <c r="J113" s="24">
        <f>'Calc scen 0 DWM'!J27</f>
        <v>0</v>
      </c>
      <c r="K113" s="24">
        <f>'Calc scen 0 DWM'!K27</f>
        <v>0</v>
      </c>
      <c r="L113" s="24">
        <f>'Calc scen 0 DWM'!L27</f>
        <v>0</v>
      </c>
      <c r="M113" s="24">
        <f>'Calc scen 0 DWM'!M27</f>
        <v>0</v>
      </c>
      <c r="N113" s="24">
        <f>'Calc scen 0 DWM'!N27</f>
        <v>0</v>
      </c>
      <c r="O113" s="24">
        <f>'Calc scen 0 DWM'!O27</f>
        <v>0</v>
      </c>
      <c r="P113" s="24">
        <f>'Calc scen 0 DWM'!P27</f>
        <v>0</v>
      </c>
      <c r="Q113" s="24">
        <f>'Calc scen 0 DWM'!Q27</f>
        <v>0</v>
      </c>
      <c r="R113" s="24">
        <f>'Calc scen 0 DWM'!R27</f>
        <v>0</v>
      </c>
      <c r="S113" s="24">
        <f>'Calc scen 0 DWM'!S27</f>
        <v>0</v>
      </c>
      <c r="T113" s="24">
        <f>'Calc scen 0 DWM'!T27</f>
        <v>0</v>
      </c>
      <c r="U113" s="24">
        <f>'Calc scen 0 DWM'!U27</f>
        <v>0</v>
      </c>
      <c r="V113" s="24">
        <f>'Calc scen 0 DWM'!V27</f>
        <v>0</v>
      </c>
      <c r="W113" s="24">
        <f>'Calc scen 0 DWM'!W27</f>
        <v>0</v>
      </c>
      <c r="X113" s="24">
        <f>'Calc scen 0 DWM'!X27</f>
        <v>0</v>
      </c>
      <c r="Y113" s="24">
        <f>'Calc scen 0 DWM'!Y27</f>
        <v>0</v>
      </c>
      <c r="Z113" s="24">
        <f>'Calc scen 0 DWM'!Z27</f>
        <v>0</v>
      </c>
      <c r="AA113" s="24">
        <f>'Calc scen 0 DWM'!AA27</f>
        <v>0</v>
      </c>
      <c r="AB113" s="24">
        <f>'Calc scen 0 DWM'!AB27</f>
        <v>0</v>
      </c>
      <c r="AC113" s="24">
        <f>'Calc scen 0 DWM'!AC27</f>
        <v>0</v>
      </c>
      <c r="AD113" s="24">
        <f>'Calc scen 0 DWM'!AD27</f>
        <v>0</v>
      </c>
      <c r="AE113" s="24">
        <f>'Calc scen 0 DWM'!AE27</f>
        <v>0</v>
      </c>
      <c r="AF113" s="24">
        <f>'Calc scen 0 DWM'!AF27</f>
        <v>0</v>
      </c>
      <c r="AG113" s="24">
        <f>'Calc scen 0 DWM'!AG27</f>
        <v>0</v>
      </c>
      <c r="AH113" s="24">
        <f>'Calc scen 0 DWM'!AH27</f>
        <v>0</v>
      </c>
      <c r="AI113" s="24">
        <f>'Calc scen 0 DWM'!AI27</f>
        <v>0</v>
      </c>
      <c r="AJ113" s="24">
        <f>'Calc scen 0 DWM'!AJ27</f>
        <v>0</v>
      </c>
      <c r="AK113" s="24">
        <f>'Calc scen 0 DWM'!AK27</f>
        <v>0</v>
      </c>
      <c r="AL113" s="24">
        <f>'Calc scen 0 DWM'!AL27</f>
        <v>0</v>
      </c>
      <c r="AM113" s="24">
        <f>'Calc scen 0 DWM'!AM27</f>
        <v>0</v>
      </c>
      <c r="AN113" s="24">
        <f>'Calc scen 0 DWM'!AN27</f>
        <v>0</v>
      </c>
      <c r="AO113" s="24">
        <f>'Calc scen 0 DWM'!AO27</f>
        <v>0</v>
      </c>
      <c r="AP113" s="24">
        <f>'Calc scen 0 DWM'!AP27</f>
        <v>0</v>
      </c>
      <c r="AQ113" s="24">
        <f>'Calc scen 0 DWM'!AQ27</f>
        <v>0</v>
      </c>
      <c r="AR113" s="24">
        <f>'Calc scen 0 DWM'!AR27</f>
        <v>0</v>
      </c>
      <c r="AS113" s="24">
        <f>'Calc scen 0 DWM'!AS27</f>
        <v>0</v>
      </c>
      <c r="AT113" s="24">
        <f>'Calc scen 0 DWM'!AT27</f>
        <v>0</v>
      </c>
      <c r="AU113" s="24">
        <f>'Calc scen 0 DWM'!AU27</f>
        <v>0</v>
      </c>
      <c r="AV113" s="24">
        <f>'Calc scen 0 DWM'!AV27</f>
        <v>0</v>
      </c>
      <c r="AW113" s="24">
        <f>'Calc scen 0 DWM'!AW27</f>
        <v>0</v>
      </c>
    </row>
    <row r="114" spans="1:49" ht="14.4" hidden="1" customHeight="1" outlineLevel="1" x14ac:dyDescent="0.3">
      <c r="A114" s="132"/>
      <c r="E114" s="110" t="str">
        <f>'Calc scen 0 DWM'!E28</f>
        <v>Vorstschade</v>
      </c>
      <c r="F114" s="93"/>
      <c r="G114" s="93" t="str">
        <f>'Calc scen 0 DWM'!G28</f>
        <v>EUR</v>
      </c>
      <c r="H114" s="24"/>
      <c r="I114" s="24"/>
      <c r="J114" s="24">
        <f>'Calc scen 0 DWM'!J28</f>
        <v>0</v>
      </c>
      <c r="K114" s="24">
        <f>'Calc scen 0 DWM'!K28</f>
        <v>0</v>
      </c>
      <c r="L114" s="24">
        <f>'Calc scen 0 DWM'!L28</f>
        <v>0</v>
      </c>
      <c r="M114" s="24">
        <f>'Calc scen 0 DWM'!M28</f>
        <v>0</v>
      </c>
      <c r="N114" s="24">
        <f>'Calc scen 0 DWM'!N28</f>
        <v>0</v>
      </c>
      <c r="O114" s="24">
        <f>'Calc scen 0 DWM'!O28</f>
        <v>0</v>
      </c>
      <c r="P114" s="24">
        <f>'Calc scen 0 DWM'!P28</f>
        <v>0</v>
      </c>
      <c r="Q114" s="24">
        <f>'Calc scen 0 DWM'!Q28</f>
        <v>0</v>
      </c>
      <c r="R114" s="24">
        <f>'Calc scen 0 DWM'!R28</f>
        <v>0</v>
      </c>
      <c r="S114" s="24">
        <f>'Calc scen 0 DWM'!S28</f>
        <v>0</v>
      </c>
      <c r="T114" s="24">
        <f>'Calc scen 0 DWM'!T28</f>
        <v>0</v>
      </c>
      <c r="U114" s="24">
        <f>'Calc scen 0 DWM'!U28</f>
        <v>0</v>
      </c>
      <c r="V114" s="24">
        <f>'Calc scen 0 DWM'!V28</f>
        <v>0</v>
      </c>
      <c r="W114" s="24">
        <f>'Calc scen 0 DWM'!W28</f>
        <v>0</v>
      </c>
      <c r="X114" s="24">
        <f>'Calc scen 0 DWM'!X28</f>
        <v>0</v>
      </c>
      <c r="Y114" s="24">
        <f>'Calc scen 0 DWM'!Y28</f>
        <v>0</v>
      </c>
      <c r="Z114" s="24">
        <f>'Calc scen 0 DWM'!Z28</f>
        <v>0</v>
      </c>
      <c r="AA114" s="24">
        <f>'Calc scen 0 DWM'!AA28</f>
        <v>0</v>
      </c>
      <c r="AB114" s="24">
        <f>'Calc scen 0 DWM'!AB28</f>
        <v>0</v>
      </c>
      <c r="AC114" s="24">
        <f>'Calc scen 0 DWM'!AC28</f>
        <v>0</v>
      </c>
      <c r="AD114" s="24">
        <f>'Calc scen 0 DWM'!AD28</f>
        <v>0</v>
      </c>
      <c r="AE114" s="24">
        <f>'Calc scen 0 DWM'!AE28</f>
        <v>0</v>
      </c>
      <c r="AF114" s="24">
        <f>'Calc scen 0 DWM'!AF28</f>
        <v>0</v>
      </c>
      <c r="AG114" s="24">
        <f>'Calc scen 0 DWM'!AG28</f>
        <v>0</v>
      </c>
      <c r="AH114" s="24">
        <f>'Calc scen 0 DWM'!AH28</f>
        <v>0</v>
      </c>
      <c r="AI114" s="24">
        <f>'Calc scen 0 DWM'!AI28</f>
        <v>0</v>
      </c>
      <c r="AJ114" s="24">
        <f>'Calc scen 0 DWM'!AJ28</f>
        <v>0</v>
      </c>
      <c r="AK114" s="24">
        <f>'Calc scen 0 DWM'!AK28</f>
        <v>0</v>
      </c>
      <c r="AL114" s="24">
        <f>'Calc scen 0 DWM'!AL28</f>
        <v>0</v>
      </c>
      <c r="AM114" s="24">
        <f>'Calc scen 0 DWM'!AM28</f>
        <v>0</v>
      </c>
      <c r="AN114" s="24">
        <f>'Calc scen 0 DWM'!AN28</f>
        <v>0</v>
      </c>
      <c r="AO114" s="24">
        <f>'Calc scen 0 DWM'!AO28</f>
        <v>0</v>
      </c>
      <c r="AP114" s="24">
        <f>'Calc scen 0 DWM'!AP28</f>
        <v>0</v>
      </c>
      <c r="AQ114" s="24">
        <f>'Calc scen 0 DWM'!AQ28</f>
        <v>0</v>
      </c>
      <c r="AR114" s="24">
        <f>'Calc scen 0 DWM'!AR28</f>
        <v>0</v>
      </c>
      <c r="AS114" s="24">
        <f>'Calc scen 0 DWM'!AS28</f>
        <v>0</v>
      </c>
      <c r="AT114" s="24">
        <f>'Calc scen 0 DWM'!AT28</f>
        <v>0</v>
      </c>
      <c r="AU114" s="24">
        <f>'Calc scen 0 DWM'!AU28</f>
        <v>0</v>
      </c>
      <c r="AV114" s="24">
        <f>'Calc scen 0 DWM'!AV28</f>
        <v>0</v>
      </c>
      <c r="AW114" s="24">
        <f>'Calc scen 0 DWM'!AW28</f>
        <v>0</v>
      </c>
    </row>
    <row r="115" spans="1:49" ht="14.4" hidden="1" customHeight="1" outlineLevel="1" x14ac:dyDescent="0.3">
      <c r="A115" s="132"/>
      <c r="E115" s="110" t="str">
        <f>'Calc scen 0 DWM'!E29</f>
        <v>…</v>
      </c>
      <c r="F115" s="93"/>
      <c r="G115" s="93" t="str">
        <f>'Calc scen 0 DWM'!G29</f>
        <v>EUR</v>
      </c>
      <c r="H115" s="24"/>
      <c r="I115" s="24"/>
      <c r="J115" s="24">
        <f>'Calc scen 0 DWM'!J29</f>
        <v>0</v>
      </c>
      <c r="K115" s="24">
        <f>'Calc scen 0 DWM'!K29</f>
        <v>0</v>
      </c>
      <c r="L115" s="24">
        <f>'Calc scen 0 DWM'!L29</f>
        <v>0</v>
      </c>
      <c r="M115" s="24">
        <f>'Calc scen 0 DWM'!M29</f>
        <v>0</v>
      </c>
      <c r="N115" s="24">
        <f>'Calc scen 0 DWM'!N29</f>
        <v>0</v>
      </c>
      <c r="O115" s="24">
        <f>'Calc scen 0 DWM'!O29</f>
        <v>0</v>
      </c>
      <c r="P115" s="24">
        <f>'Calc scen 0 DWM'!P29</f>
        <v>0</v>
      </c>
      <c r="Q115" s="24">
        <f>'Calc scen 0 DWM'!Q29</f>
        <v>0</v>
      </c>
      <c r="R115" s="24">
        <f>'Calc scen 0 DWM'!R29</f>
        <v>0</v>
      </c>
      <c r="S115" s="24">
        <f>'Calc scen 0 DWM'!S29</f>
        <v>0</v>
      </c>
      <c r="T115" s="24">
        <f>'Calc scen 0 DWM'!T29</f>
        <v>0</v>
      </c>
      <c r="U115" s="24">
        <f>'Calc scen 0 DWM'!U29</f>
        <v>0</v>
      </c>
      <c r="V115" s="24">
        <f>'Calc scen 0 DWM'!V29</f>
        <v>0</v>
      </c>
      <c r="W115" s="24">
        <f>'Calc scen 0 DWM'!W29</f>
        <v>0</v>
      </c>
      <c r="X115" s="24">
        <f>'Calc scen 0 DWM'!X29</f>
        <v>0</v>
      </c>
      <c r="Y115" s="24">
        <f>'Calc scen 0 DWM'!Y29</f>
        <v>0</v>
      </c>
      <c r="Z115" s="24">
        <f>'Calc scen 0 DWM'!Z29</f>
        <v>0</v>
      </c>
      <c r="AA115" s="24">
        <f>'Calc scen 0 DWM'!AA29</f>
        <v>0</v>
      </c>
      <c r="AB115" s="24">
        <f>'Calc scen 0 DWM'!AB29</f>
        <v>0</v>
      </c>
      <c r="AC115" s="24">
        <f>'Calc scen 0 DWM'!AC29</f>
        <v>0</v>
      </c>
      <c r="AD115" s="24">
        <f>'Calc scen 0 DWM'!AD29</f>
        <v>0</v>
      </c>
      <c r="AE115" s="24">
        <f>'Calc scen 0 DWM'!AE29</f>
        <v>0</v>
      </c>
      <c r="AF115" s="24">
        <f>'Calc scen 0 DWM'!AF29</f>
        <v>0</v>
      </c>
      <c r="AG115" s="24">
        <f>'Calc scen 0 DWM'!AG29</f>
        <v>0</v>
      </c>
      <c r="AH115" s="24">
        <f>'Calc scen 0 DWM'!AH29</f>
        <v>0</v>
      </c>
      <c r="AI115" s="24">
        <f>'Calc scen 0 DWM'!AI29</f>
        <v>0</v>
      </c>
      <c r="AJ115" s="24">
        <f>'Calc scen 0 DWM'!AJ29</f>
        <v>0</v>
      </c>
      <c r="AK115" s="24">
        <f>'Calc scen 0 DWM'!AK29</f>
        <v>0</v>
      </c>
      <c r="AL115" s="24">
        <f>'Calc scen 0 DWM'!AL29</f>
        <v>0</v>
      </c>
      <c r="AM115" s="24">
        <f>'Calc scen 0 DWM'!AM29</f>
        <v>0</v>
      </c>
      <c r="AN115" s="24">
        <f>'Calc scen 0 DWM'!AN29</f>
        <v>0</v>
      </c>
      <c r="AO115" s="24">
        <f>'Calc scen 0 DWM'!AO29</f>
        <v>0</v>
      </c>
      <c r="AP115" s="24">
        <f>'Calc scen 0 DWM'!AP29</f>
        <v>0</v>
      </c>
      <c r="AQ115" s="24">
        <f>'Calc scen 0 DWM'!AQ29</f>
        <v>0</v>
      </c>
      <c r="AR115" s="24">
        <f>'Calc scen 0 DWM'!AR29</f>
        <v>0</v>
      </c>
      <c r="AS115" s="24">
        <f>'Calc scen 0 DWM'!AS29</f>
        <v>0</v>
      </c>
      <c r="AT115" s="24">
        <f>'Calc scen 0 DWM'!AT29</f>
        <v>0</v>
      </c>
      <c r="AU115" s="24">
        <f>'Calc scen 0 DWM'!AU29</f>
        <v>0</v>
      </c>
      <c r="AV115" s="24">
        <f>'Calc scen 0 DWM'!AV29</f>
        <v>0</v>
      </c>
      <c r="AW115" s="24">
        <f>'Calc scen 0 DWM'!AW29</f>
        <v>0</v>
      </c>
    </row>
    <row r="116" spans="1:49" ht="14.4" hidden="1" customHeight="1" outlineLevel="1" x14ac:dyDescent="0.3">
      <c r="A116" s="132"/>
      <c r="E116" s="110" t="str">
        <f>'Calc scen 0 DWM'!E30</f>
        <v>…</v>
      </c>
      <c r="F116" s="93"/>
      <c r="G116" s="93" t="str">
        <f>'Calc scen 0 DWM'!G30</f>
        <v>EUR</v>
      </c>
      <c r="H116" s="24"/>
      <c r="I116" s="24"/>
      <c r="J116" s="24">
        <f>'Calc scen 0 DWM'!J30</f>
        <v>0</v>
      </c>
      <c r="K116" s="24">
        <f>'Calc scen 0 DWM'!K30</f>
        <v>0</v>
      </c>
      <c r="L116" s="24">
        <f>'Calc scen 0 DWM'!L30</f>
        <v>0</v>
      </c>
      <c r="M116" s="24">
        <f>'Calc scen 0 DWM'!M30</f>
        <v>0</v>
      </c>
      <c r="N116" s="24">
        <f>'Calc scen 0 DWM'!N30</f>
        <v>0</v>
      </c>
      <c r="O116" s="24">
        <f>'Calc scen 0 DWM'!O30</f>
        <v>0</v>
      </c>
      <c r="P116" s="24">
        <f>'Calc scen 0 DWM'!P30</f>
        <v>0</v>
      </c>
      <c r="Q116" s="24">
        <f>'Calc scen 0 DWM'!Q30</f>
        <v>0</v>
      </c>
      <c r="R116" s="24">
        <f>'Calc scen 0 DWM'!R30</f>
        <v>0</v>
      </c>
      <c r="S116" s="24">
        <f>'Calc scen 0 DWM'!S30</f>
        <v>0</v>
      </c>
      <c r="T116" s="24">
        <f>'Calc scen 0 DWM'!T30</f>
        <v>0</v>
      </c>
      <c r="U116" s="24">
        <f>'Calc scen 0 DWM'!U30</f>
        <v>0</v>
      </c>
      <c r="V116" s="24">
        <f>'Calc scen 0 DWM'!V30</f>
        <v>0</v>
      </c>
      <c r="W116" s="24">
        <f>'Calc scen 0 DWM'!W30</f>
        <v>0</v>
      </c>
      <c r="X116" s="24">
        <f>'Calc scen 0 DWM'!X30</f>
        <v>0</v>
      </c>
      <c r="Y116" s="24">
        <f>'Calc scen 0 DWM'!Y30</f>
        <v>0</v>
      </c>
      <c r="Z116" s="24">
        <f>'Calc scen 0 DWM'!Z30</f>
        <v>0</v>
      </c>
      <c r="AA116" s="24">
        <f>'Calc scen 0 DWM'!AA30</f>
        <v>0</v>
      </c>
      <c r="AB116" s="24">
        <f>'Calc scen 0 DWM'!AB30</f>
        <v>0</v>
      </c>
      <c r="AC116" s="24">
        <f>'Calc scen 0 DWM'!AC30</f>
        <v>0</v>
      </c>
      <c r="AD116" s="24">
        <f>'Calc scen 0 DWM'!AD30</f>
        <v>0</v>
      </c>
      <c r="AE116" s="24">
        <f>'Calc scen 0 DWM'!AE30</f>
        <v>0</v>
      </c>
      <c r="AF116" s="24">
        <f>'Calc scen 0 DWM'!AF30</f>
        <v>0</v>
      </c>
      <c r="AG116" s="24">
        <f>'Calc scen 0 DWM'!AG30</f>
        <v>0</v>
      </c>
      <c r="AH116" s="24">
        <f>'Calc scen 0 DWM'!AH30</f>
        <v>0</v>
      </c>
      <c r="AI116" s="24">
        <f>'Calc scen 0 DWM'!AI30</f>
        <v>0</v>
      </c>
      <c r="AJ116" s="24">
        <f>'Calc scen 0 DWM'!AJ30</f>
        <v>0</v>
      </c>
      <c r="AK116" s="24">
        <f>'Calc scen 0 DWM'!AK30</f>
        <v>0</v>
      </c>
      <c r="AL116" s="24">
        <f>'Calc scen 0 DWM'!AL30</f>
        <v>0</v>
      </c>
      <c r="AM116" s="24">
        <f>'Calc scen 0 DWM'!AM30</f>
        <v>0</v>
      </c>
      <c r="AN116" s="24">
        <f>'Calc scen 0 DWM'!AN30</f>
        <v>0</v>
      </c>
      <c r="AO116" s="24">
        <f>'Calc scen 0 DWM'!AO30</f>
        <v>0</v>
      </c>
      <c r="AP116" s="24">
        <f>'Calc scen 0 DWM'!AP30</f>
        <v>0</v>
      </c>
      <c r="AQ116" s="24">
        <f>'Calc scen 0 DWM'!AQ30</f>
        <v>0</v>
      </c>
      <c r="AR116" s="24">
        <f>'Calc scen 0 DWM'!AR30</f>
        <v>0</v>
      </c>
      <c r="AS116" s="24">
        <f>'Calc scen 0 DWM'!AS30</f>
        <v>0</v>
      </c>
      <c r="AT116" s="24">
        <f>'Calc scen 0 DWM'!AT30</f>
        <v>0</v>
      </c>
      <c r="AU116" s="24">
        <f>'Calc scen 0 DWM'!AU30</f>
        <v>0</v>
      </c>
      <c r="AV116" s="24">
        <f>'Calc scen 0 DWM'!AV30</f>
        <v>0</v>
      </c>
      <c r="AW116" s="24">
        <f>'Calc scen 0 DWM'!AW30</f>
        <v>0</v>
      </c>
    </row>
    <row r="117" spans="1:49" ht="14.4" hidden="1" customHeight="1" outlineLevel="1" x14ac:dyDescent="0.3">
      <c r="A117" s="132"/>
      <c r="E117" s="110" t="str">
        <f>'Calc scen 0 DWM'!E31</f>
        <v>…</v>
      </c>
      <c r="F117" s="93"/>
      <c r="G117" s="93" t="str">
        <f>'Calc scen 0 DWM'!G31</f>
        <v>EUR</v>
      </c>
      <c r="H117" s="24"/>
      <c r="I117" s="24"/>
      <c r="J117" s="24">
        <f>'Calc scen 0 DWM'!J31</f>
        <v>0</v>
      </c>
      <c r="K117" s="24">
        <f>'Calc scen 0 DWM'!K31</f>
        <v>0</v>
      </c>
      <c r="L117" s="24">
        <f>'Calc scen 0 DWM'!L31</f>
        <v>0</v>
      </c>
      <c r="M117" s="24">
        <f>'Calc scen 0 DWM'!M31</f>
        <v>0</v>
      </c>
      <c r="N117" s="24">
        <f>'Calc scen 0 DWM'!N31</f>
        <v>0</v>
      </c>
      <c r="O117" s="24">
        <f>'Calc scen 0 DWM'!O31</f>
        <v>0</v>
      </c>
      <c r="P117" s="24">
        <f>'Calc scen 0 DWM'!P31</f>
        <v>0</v>
      </c>
      <c r="Q117" s="24">
        <f>'Calc scen 0 DWM'!Q31</f>
        <v>0</v>
      </c>
      <c r="R117" s="24">
        <f>'Calc scen 0 DWM'!R31</f>
        <v>0</v>
      </c>
      <c r="S117" s="24">
        <f>'Calc scen 0 DWM'!S31</f>
        <v>0</v>
      </c>
      <c r="T117" s="24">
        <f>'Calc scen 0 DWM'!T31</f>
        <v>0</v>
      </c>
      <c r="U117" s="24">
        <f>'Calc scen 0 DWM'!U31</f>
        <v>0</v>
      </c>
      <c r="V117" s="24">
        <f>'Calc scen 0 DWM'!V31</f>
        <v>0</v>
      </c>
      <c r="W117" s="24">
        <f>'Calc scen 0 DWM'!W31</f>
        <v>0</v>
      </c>
      <c r="X117" s="24">
        <f>'Calc scen 0 DWM'!X31</f>
        <v>0</v>
      </c>
      <c r="Y117" s="24">
        <f>'Calc scen 0 DWM'!Y31</f>
        <v>0</v>
      </c>
      <c r="Z117" s="24">
        <f>'Calc scen 0 DWM'!Z31</f>
        <v>0</v>
      </c>
      <c r="AA117" s="24">
        <f>'Calc scen 0 DWM'!AA31</f>
        <v>0</v>
      </c>
      <c r="AB117" s="24">
        <f>'Calc scen 0 DWM'!AB31</f>
        <v>0</v>
      </c>
      <c r="AC117" s="24">
        <f>'Calc scen 0 DWM'!AC31</f>
        <v>0</v>
      </c>
      <c r="AD117" s="24">
        <f>'Calc scen 0 DWM'!AD31</f>
        <v>0</v>
      </c>
      <c r="AE117" s="24">
        <f>'Calc scen 0 DWM'!AE31</f>
        <v>0</v>
      </c>
      <c r="AF117" s="24">
        <f>'Calc scen 0 DWM'!AF31</f>
        <v>0</v>
      </c>
      <c r="AG117" s="24">
        <f>'Calc scen 0 DWM'!AG31</f>
        <v>0</v>
      </c>
      <c r="AH117" s="24">
        <f>'Calc scen 0 DWM'!AH31</f>
        <v>0</v>
      </c>
      <c r="AI117" s="24">
        <f>'Calc scen 0 DWM'!AI31</f>
        <v>0</v>
      </c>
      <c r="AJ117" s="24">
        <f>'Calc scen 0 DWM'!AJ31</f>
        <v>0</v>
      </c>
      <c r="AK117" s="24">
        <f>'Calc scen 0 DWM'!AK31</f>
        <v>0</v>
      </c>
      <c r="AL117" s="24">
        <f>'Calc scen 0 DWM'!AL31</f>
        <v>0</v>
      </c>
      <c r="AM117" s="24">
        <f>'Calc scen 0 DWM'!AM31</f>
        <v>0</v>
      </c>
      <c r="AN117" s="24">
        <f>'Calc scen 0 DWM'!AN31</f>
        <v>0</v>
      </c>
      <c r="AO117" s="24">
        <f>'Calc scen 0 DWM'!AO31</f>
        <v>0</v>
      </c>
      <c r="AP117" s="24">
        <f>'Calc scen 0 DWM'!AP31</f>
        <v>0</v>
      </c>
      <c r="AQ117" s="24">
        <f>'Calc scen 0 DWM'!AQ31</f>
        <v>0</v>
      </c>
      <c r="AR117" s="24">
        <f>'Calc scen 0 DWM'!AR31</f>
        <v>0</v>
      </c>
      <c r="AS117" s="24">
        <f>'Calc scen 0 DWM'!AS31</f>
        <v>0</v>
      </c>
      <c r="AT117" s="24">
        <f>'Calc scen 0 DWM'!AT31</f>
        <v>0</v>
      </c>
      <c r="AU117" s="24">
        <f>'Calc scen 0 DWM'!AU31</f>
        <v>0</v>
      </c>
      <c r="AV117" s="24">
        <f>'Calc scen 0 DWM'!AV31</f>
        <v>0</v>
      </c>
      <c r="AW117" s="24">
        <f>'Calc scen 0 DWM'!AW31</f>
        <v>0</v>
      </c>
    </row>
    <row r="118" spans="1:49" ht="14.4" hidden="1" customHeight="1" outlineLevel="1" x14ac:dyDescent="0.3">
      <c r="A118" s="132"/>
      <c r="E118" s="110" t="str">
        <f>'Calc scen 0 DWM'!E32</f>
        <v>…</v>
      </c>
      <c r="F118" s="93"/>
      <c r="G118" s="93" t="str">
        <f>'Calc scen 0 DWM'!G32</f>
        <v>EUR</v>
      </c>
      <c r="H118" s="24"/>
      <c r="I118" s="24"/>
      <c r="J118" s="24">
        <f>'Calc scen 0 DWM'!J32</f>
        <v>0</v>
      </c>
      <c r="K118" s="24">
        <f>'Calc scen 0 DWM'!K32</f>
        <v>0</v>
      </c>
      <c r="L118" s="24">
        <f>'Calc scen 0 DWM'!L32</f>
        <v>0</v>
      </c>
      <c r="M118" s="24">
        <f>'Calc scen 0 DWM'!M32</f>
        <v>0</v>
      </c>
      <c r="N118" s="24">
        <f>'Calc scen 0 DWM'!N32</f>
        <v>0</v>
      </c>
      <c r="O118" s="24">
        <f>'Calc scen 0 DWM'!O32</f>
        <v>0</v>
      </c>
      <c r="P118" s="24">
        <f>'Calc scen 0 DWM'!P32</f>
        <v>0</v>
      </c>
      <c r="Q118" s="24">
        <f>'Calc scen 0 DWM'!Q32</f>
        <v>0</v>
      </c>
      <c r="R118" s="24">
        <f>'Calc scen 0 DWM'!R32</f>
        <v>0</v>
      </c>
      <c r="S118" s="24">
        <f>'Calc scen 0 DWM'!S32</f>
        <v>0</v>
      </c>
      <c r="T118" s="24">
        <f>'Calc scen 0 DWM'!T32</f>
        <v>0</v>
      </c>
      <c r="U118" s="24">
        <f>'Calc scen 0 DWM'!U32</f>
        <v>0</v>
      </c>
      <c r="V118" s="24">
        <f>'Calc scen 0 DWM'!V32</f>
        <v>0</v>
      </c>
      <c r="W118" s="24">
        <f>'Calc scen 0 DWM'!W32</f>
        <v>0</v>
      </c>
      <c r="X118" s="24">
        <f>'Calc scen 0 DWM'!X32</f>
        <v>0</v>
      </c>
      <c r="Y118" s="24">
        <f>'Calc scen 0 DWM'!Y32</f>
        <v>0</v>
      </c>
      <c r="Z118" s="24">
        <f>'Calc scen 0 DWM'!Z32</f>
        <v>0</v>
      </c>
      <c r="AA118" s="24">
        <f>'Calc scen 0 DWM'!AA32</f>
        <v>0</v>
      </c>
      <c r="AB118" s="24">
        <f>'Calc scen 0 DWM'!AB32</f>
        <v>0</v>
      </c>
      <c r="AC118" s="24">
        <f>'Calc scen 0 DWM'!AC32</f>
        <v>0</v>
      </c>
      <c r="AD118" s="24">
        <f>'Calc scen 0 DWM'!AD32</f>
        <v>0</v>
      </c>
      <c r="AE118" s="24">
        <f>'Calc scen 0 DWM'!AE32</f>
        <v>0</v>
      </c>
      <c r="AF118" s="24">
        <f>'Calc scen 0 DWM'!AF32</f>
        <v>0</v>
      </c>
      <c r="AG118" s="24">
        <f>'Calc scen 0 DWM'!AG32</f>
        <v>0</v>
      </c>
      <c r="AH118" s="24">
        <f>'Calc scen 0 DWM'!AH32</f>
        <v>0</v>
      </c>
      <c r="AI118" s="24">
        <f>'Calc scen 0 DWM'!AI32</f>
        <v>0</v>
      </c>
      <c r="AJ118" s="24">
        <f>'Calc scen 0 DWM'!AJ32</f>
        <v>0</v>
      </c>
      <c r="AK118" s="24">
        <f>'Calc scen 0 DWM'!AK32</f>
        <v>0</v>
      </c>
      <c r="AL118" s="24">
        <f>'Calc scen 0 DWM'!AL32</f>
        <v>0</v>
      </c>
      <c r="AM118" s="24">
        <f>'Calc scen 0 DWM'!AM32</f>
        <v>0</v>
      </c>
      <c r="AN118" s="24">
        <f>'Calc scen 0 DWM'!AN32</f>
        <v>0</v>
      </c>
      <c r="AO118" s="24">
        <f>'Calc scen 0 DWM'!AO32</f>
        <v>0</v>
      </c>
      <c r="AP118" s="24">
        <f>'Calc scen 0 DWM'!AP32</f>
        <v>0</v>
      </c>
      <c r="AQ118" s="24">
        <f>'Calc scen 0 DWM'!AQ32</f>
        <v>0</v>
      </c>
      <c r="AR118" s="24">
        <f>'Calc scen 0 DWM'!AR32</f>
        <v>0</v>
      </c>
      <c r="AS118" s="24">
        <f>'Calc scen 0 DWM'!AS32</f>
        <v>0</v>
      </c>
      <c r="AT118" s="24">
        <f>'Calc scen 0 DWM'!AT32</f>
        <v>0</v>
      </c>
      <c r="AU118" s="24">
        <f>'Calc scen 0 DWM'!AU32</f>
        <v>0</v>
      </c>
      <c r="AV118" s="24">
        <f>'Calc scen 0 DWM'!AV32</f>
        <v>0</v>
      </c>
      <c r="AW118" s="24">
        <f>'Calc scen 0 DWM'!AW32</f>
        <v>0</v>
      </c>
    </row>
    <row r="119" spans="1:49" s="92" customFormat="1" collapsed="1" x14ac:dyDescent="0.3">
      <c r="A119" s="132"/>
      <c r="B119" s="22"/>
      <c r="C119" s="90"/>
      <c r="D119" s="22"/>
      <c r="E119" s="91" t="str">
        <f>'Calc scen 0 DWM'!E33</f>
        <v>Kosten OPEX</v>
      </c>
      <c r="F119" s="91"/>
      <c r="G119" s="91" t="str">
        <f>'Calc scen 0 DWM'!G33</f>
        <v>EUR</v>
      </c>
      <c r="J119" s="94">
        <f>'Calc scen 0 DWM'!J33</f>
        <v>0</v>
      </c>
      <c r="K119" s="94">
        <f>'Calc scen 0 DWM'!K33</f>
        <v>0</v>
      </c>
      <c r="L119" s="94">
        <f>'Calc scen 0 DWM'!L33</f>
        <v>0</v>
      </c>
      <c r="M119" s="94">
        <f>'Calc scen 0 DWM'!M33</f>
        <v>0</v>
      </c>
      <c r="N119" s="94">
        <f>'Calc scen 0 DWM'!N33</f>
        <v>0</v>
      </c>
      <c r="O119" s="94">
        <f>'Calc scen 0 DWM'!O33</f>
        <v>0</v>
      </c>
      <c r="P119" s="94">
        <f>'Calc scen 0 DWM'!P33</f>
        <v>0</v>
      </c>
      <c r="Q119" s="94">
        <f>'Calc scen 0 DWM'!Q33</f>
        <v>0</v>
      </c>
      <c r="R119" s="94">
        <f>'Calc scen 0 DWM'!R33</f>
        <v>0</v>
      </c>
      <c r="S119" s="94">
        <f>'Calc scen 0 DWM'!S33</f>
        <v>0</v>
      </c>
      <c r="T119" s="94">
        <f>'Calc scen 0 DWM'!T33</f>
        <v>0</v>
      </c>
      <c r="U119" s="94">
        <f>'Calc scen 0 DWM'!U33</f>
        <v>0</v>
      </c>
      <c r="V119" s="94">
        <f>'Calc scen 0 DWM'!V33</f>
        <v>0</v>
      </c>
      <c r="W119" s="94">
        <f>'Calc scen 0 DWM'!W33</f>
        <v>0</v>
      </c>
      <c r="X119" s="94">
        <f>'Calc scen 0 DWM'!X33</f>
        <v>0</v>
      </c>
      <c r="Y119" s="94">
        <f>'Calc scen 0 DWM'!Y33</f>
        <v>0</v>
      </c>
      <c r="Z119" s="94">
        <f>'Calc scen 0 DWM'!Z33</f>
        <v>0</v>
      </c>
      <c r="AA119" s="94">
        <f>'Calc scen 0 DWM'!AA33</f>
        <v>0</v>
      </c>
      <c r="AB119" s="94">
        <f>'Calc scen 0 DWM'!AB33</f>
        <v>0</v>
      </c>
      <c r="AC119" s="94">
        <f>'Calc scen 0 DWM'!AC33</f>
        <v>0</v>
      </c>
      <c r="AD119" s="94">
        <f>'Calc scen 0 DWM'!AD33</f>
        <v>0</v>
      </c>
      <c r="AE119" s="94">
        <f>'Calc scen 0 DWM'!AE33</f>
        <v>0</v>
      </c>
      <c r="AF119" s="94">
        <f>'Calc scen 0 DWM'!AF33</f>
        <v>0</v>
      </c>
      <c r="AG119" s="94">
        <f>'Calc scen 0 DWM'!AG33</f>
        <v>0</v>
      </c>
      <c r="AH119" s="94">
        <f>'Calc scen 0 DWM'!AH33</f>
        <v>0</v>
      </c>
      <c r="AI119" s="94">
        <f>'Calc scen 0 DWM'!AI33</f>
        <v>0</v>
      </c>
      <c r="AJ119" s="94">
        <f>'Calc scen 0 DWM'!AJ33</f>
        <v>0</v>
      </c>
      <c r="AK119" s="94">
        <f>'Calc scen 0 DWM'!AK33</f>
        <v>0</v>
      </c>
      <c r="AL119" s="94">
        <f>'Calc scen 0 DWM'!AL33</f>
        <v>0</v>
      </c>
      <c r="AM119" s="94">
        <f>'Calc scen 0 DWM'!AM33</f>
        <v>0</v>
      </c>
      <c r="AN119" s="94">
        <f>'Calc scen 0 DWM'!AN33</f>
        <v>0</v>
      </c>
      <c r="AO119" s="94">
        <f>'Calc scen 0 DWM'!AO33</f>
        <v>0</v>
      </c>
      <c r="AP119" s="94">
        <f>'Calc scen 0 DWM'!AP33</f>
        <v>0</v>
      </c>
      <c r="AQ119" s="94">
        <f>'Calc scen 0 DWM'!AQ33</f>
        <v>0</v>
      </c>
      <c r="AR119" s="94">
        <f>'Calc scen 0 DWM'!AR33</f>
        <v>0</v>
      </c>
      <c r="AS119" s="94">
        <f>'Calc scen 0 DWM'!AS33</f>
        <v>0</v>
      </c>
      <c r="AT119" s="94">
        <f>'Calc scen 0 DWM'!AT33</f>
        <v>0</v>
      </c>
      <c r="AU119" s="94">
        <f>'Calc scen 0 DWM'!AU33</f>
        <v>0</v>
      </c>
      <c r="AV119" s="94">
        <f>'Calc scen 0 DWM'!AV33</f>
        <v>0</v>
      </c>
      <c r="AW119" s="94">
        <f>'Calc scen 0 DWM'!AW33</f>
        <v>0</v>
      </c>
    </row>
    <row r="120" spans="1:49" ht="14.4" hidden="1" customHeight="1" outlineLevel="1" x14ac:dyDescent="0.3">
      <c r="A120" s="132"/>
      <c r="E120" s="110" t="str">
        <f>'Assumpties scen 0'!E76</f>
        <v>Opleidingskosten</v>
      </c>
      <c r="F120" s="93"/>
      <c r="G120" s="93" t="str">
        <f>'Assumpties scen 0'!G76</f>
        <v>EUR</v>
      </c>
      <c r="H120" s="24"/>
      <c r="I120" s="24"/>
      <c r="J120" s="24">
        <f>'Calc scen 0 DWM'!J36</f>
        <v>0</v>
      </c>
      <c r="K120" s="24">
        <f>'Calc scen 0 DWM'!K36</f>
        <v>0</v>
      </c>
      <c r="L120" s="24">
        <f>'Calc scen 0 DWM'!L36</f>
        <v>0</v>
      </c>
      <c r="M120" s="24">
        <f>'Calc scen 0 DWM'!M36</f>
        <v>0</v>
      </c>
      <c r="N120" s="24">
        <f>'Calc scen 0 DWM'!N36</f>
        <v>0</v>
      </c>
      <c r="O120" s="24">
        <f>'Calc scen 0 DWM'!O36</f>
        <v>0</v>
      </c>
      <c r="P120" s="24">
        <f>'Calc scen 0 DWM'!P36</f>
        <v>0</v>
      </c>
      <c r="Q120" s="24">
        <f>'Calc scen 0 DWM'!Q36</f>
        <v>0</v>
      </c>
      <c r="R120" s="24">
        <f>'Calc scen 0 DWM'!R36</f>
        <v>0</v>
      </c>
      <c r="S120" s="24">
        <f>'Calc scen 0 DWM'!S36</f>
        <v>0</v>
      </c>
      <c r="T120" s="24">
        <f>'Calc scen 0 DWM'!T36</f>
        <v>0</v>
      </c>
      <c r="U120" s="24">
        <f>'Calc scen 0 DWM'!U36</f>
        <v>0</v>
      </c>
      <c r="V120" s="24">
        <f>'Calc scen 0 DWM'!V36</f>
        <v>0</v>
      </c>
      <c r="W120" s="24">
        <f>'Calc scen 0 DWM'!W36</f>
        <v>0</v>
      </c>
      <c r="X120" s="24">
        <f>'Calc scen 0 DWM'!X36</f>
        <v>0</v>
      </c>
      <c r="Y120" s="24">
        <f>'Calc scen 0 DWM'!Y36</f>
        <v>0</v>
      </c>
      <c r="Z120" s="24">
        <f>'Calc scen 0 DWM'!Z36</f>
        <v>0</v>
      </c>
      <c r="AA120" s="24">
        <f>'Calc scen 0 DWM'!AA36</f>
        <v>0</v>
      </c>
      <c r="AB120" s="24">
        <f>'Calc scen 0 DWM'!AB36</f>
        <v>0</v>
      </c>
      <c r="AC120" s="24">
        <f>'Calc scen 0 DWM'!AC36</f>
        <v>0</v>
      </c>
      <c r="AD120" s="24">
        <f>'Calc scen 0 DWM'!AD36</f>
        <v>0</v>
      </c>
      <c r="AE120" s="24">
        <f>'Calc scen 0 DWM'!AE36</f>
        <v>0</v>
      </c>
      <c r="AF120" s="24">
        <f>'Calc scen 0 DWM'!AF36</f>
        <v>0</v>
      </c>
      <c r="AG120" s="24">
        <f>'Calc scen 0 DWM'!AG36</f>
        <v>0</v>
      </c>
      <c r="AH120" s="24">
        <f>'Calc scen 0 DWM'!AH36</f>
        <v>0</v>
      </c>
      <c r="AI120" s="24">
        <f>'Calc scen 0 DWM'!AI36</f>
        <v>0</v>
      </c>
      <c r="AJ120" s="24">
        <f>'Calc scen 0 DWM'!AJ36</f>
        <v>0</v>
      </c>
      <c r="AK120" s="24">
        <f>'Calc scen 0 DWM'!AK36</f>
        <v>0</v>
      </c>
      <c r="AL120" s="24">
        <f>'Calc scen 0 DWM'!AL36</f>
        <v>0</v>
      </c>
      <c r="AM120" s="24">
        <f>'Calc scen 0 DWM'!AM36</f>
        <v>0</v>
      </c>
      <c r="AN120" s="24">
        <f>'Calc scen 0 DWM'!AN36</f>
        <v>0</v>
      </c>
      <c r="AO120" s="24">
        <f>'Calc scen 0 DWM'!AO36</f>
        <v>0</v>
      </c>
      <c r="AP120" s="24">
        <f>'Calc scen 0 DWM'!AP36</f>
        <v>0</v>
      </c>
      <c r="AQ120" s="24">
        <f>'Calc scen 0 DWM'!AQ36</f>
        <v>0</v>
      </c>
      <c r="AR120" s="24">
        <f>'Calc scen 0 DWM'!AR36</f>
        <v>0</v>
      </c>
      <c r="AS120" s="24">
        <f>'Calc scen 0 DWM'!AS36</f>
        <v>0</v>
      </c>
      <c r="AT120" s="24">
        <f>'Calc scen 0 DWM'!AT36</f>
        <v>0</v>
      </c>
      <c r="AU120" s="24">
        <f>'Calc scen 0 DWM'!AU36</f>
        <v>0</v>
      </c>
      <c r="AV120" s="24">
        <f>'Calc scen 0 DWM'!AV36</f>
        <v>0</v>
      </c>
      <c r="AW120" s="24">
        <f>'Calc scen 0 DWM'!AW36</f>
        <v>0</v>
      </c>
    </row>
    <row r="121" spans="1:49" ht="14.4" hidden="1" customHeight="1" outlineLevel="1" x14ac:dyDescent="0.3">
      <c r="A121" s="132"/>
      <c r="E121" s="110" t="str">
        <f>'Assumpties scen 0'!E77</f>
        <v>Communicatie intern</v>
      </c>
      <c r="F121" s="93"/>
      <c r="G121" s="93" t="str">
        <f>'Assumpties scen 0'!G77</f>
        <v>EUR</v>
      </c>
      <c r="J121" s="24">
        <f>'Calc scen 0 DWM'!J37</f>
        <v>0</v>
      </c>
      <c r="K121" s="24">
        <f>'Calc scen 0 DWM'!K37</f>
        <v>0</v>
      </c>
      <c r="L121" s="24">
        <f>'Calc scen 0 DWM'!L37</f>
        <v>0</v>
      </c>
      <c r="M121" s="24">
        <f>'Calc scen 0 DWM'!M37</f>
        <v>0</v>
      </c>
      <c r="N121" s="24">
        <f>'Calc scen 0 DWM'!N37</f>
        <v>0</v>
      </c>
      <c r="O121" s="24">
        <f>'Calc scen 0 DWM'!O37</f>
        <v>0</v>
      </c>
      <c r="P121" s="24">
        <f>'Calc scen 0 DWM'!P37</f>
        <v>0</v>
      </c>
      <c r="Q121" s="24">
        <f>'Calc scen 0 DWM'!Q37</f>
        <v>0</v>
      </c>
      <c r="R121" s="24">
        <f>'Calc scen 0 DWM'!R37</f>
        <v>0</v>
      </c>
      <c r="S121" s="24">
        <f>'Calc scen 0 DWM'!S37</f>
        <v>0</v>
      </c>
      <c r="T121" s="24">
        <f>'Calc scen 0 DWM'!T37</f>
        <v>0</v>
      </c>
      <c r="U121" s="24">
        <f>'Calc scen 0 DWM'!U37</f>
        <v>0</v>
      </c>
      <c r="V121" s="24">
        <f>'Calc scen 0 DWM'!V37</f>
        <v>0</v>
      </c>
      <c r="W121" s="24">
        <f>'Calc scen 0 DWM'!W37</f>
        <v>0</v>
      </c>
      <c r="X121" s="24">
        <f>'Calc scen 0 DWM'!X37</f>
        <v>0</v>
      </c>
      <c r="Y121" s="24">
        <f>'Calc scen 0 DWM'!Y37</f>
        <v>0</v>
      </c>
      <c r="Z121" s="24">
        <f>'Calc scen 0 DWM'!Z37</f>
        <v>0</v>
      </c>
      <c r="AA121" s="24">
        <f>'Calc scen 0 DWM'!AA37</f>
        <v>0</v>
      </c>
      <c r="AB121" s="24">
        <f>'Calc scen 0 DWM'!AB37</f>
        <v>0</v>
      </c>
      <c r="AC121" s="24">
        <f>'Calc scen 0 DWM'!AC37</f>
        <v>0</v>
      </c>
      <c r="AD121" s="24">
        <f>'Calc scen 0 DWM'!AD37</f>
        <v>0</v>
      </c>
      <c r="AE121" s="24">
        <f>'Calc scen 0 DWM'!AE37</f>
        <v>0</v>
      </c>
      <c r="AF121" s="24">
        <f>'Calc scen 0 DWM'!AF37</f>
        <v>0</v>
      </c>
      <c r="AG121" s="24">
        <f>'Calc scen 0 DWM'!AG37</f>
        <v>0</v>
      </c>
      <c r="AH121" s="24">
        <f>'Calc scen 0 DWM'!AH37</f>
        <v>0</v>
      </c>
      <c r="AI121" s="24">
        <f>'Calc scen 0 DWM'!AI37</f>
        <v>0</v>
      </c>
      <c r="AJ121" s="24">
        <f>'Calc scen 0 DWM'!AJ37</f>
        <v>0</v>
      </c>
      <c r="AK121" s="24">
        <f>'Calc scen 0 DWM'!AK37</f>
        <v>0</v>
      </c>
      <c r="AL121" s="24">
        <f>'Calc scen 0 DWM'!AL37</f>
        <v>0</v>
      </c>
      <c r="AM121" s="24">
        <f>'Calc scen 0 DWM'!AM37</f>
        <v>0</v>
      </c>
      <c r="AN121" s="24">
        <f>'Calc scen 0 DWM'!AN37</f>
        <v>0</v>
      </c>
      <c r="AO121" s="24">
        <f>'Calc scen 0 DWM'!AO37</f>
        <v>0</v>
      </c>
      <c r="AP121" s="24">
        <f>'Calc scen 0 DWM'!AP37</f>
        <v>0</v>
      </c>
      <c r="AQ121" s="24">
        <f>'Calc scen 0 DWM'!AQ37</f>
        <v>0</v>
      </c>
      <c r="AR121" s="24">
        <f>'Calc scen 0 DWM'!AR37</f>
        <v>0</v>
      </c>
      <c r="AS121" s="24">
        <f>'Calc scen 0 DWM'!AS37</f>
        <v>0</v>
      </c>
      <c r="AT121" s="24">
        <f>'Calc scen 0 DWM'!AT37</f>
        <v>0</v>
      </c>
      <c r="AU121" s="24">
        <f>'Calc scen 0 DWM'!AU37</f>
        <v>0</v>
      </c>
      <c r="AV121" s="24">
        <f>'Calc scen 0 DWM'!AV37</f>
        <v>0</v>
      </c>
      <c r="AW121" s="24">
        <f>'Calc scen 0 DWM'!AW37</f>
        <v>0</v>
      </c>
    </row>
    <row r="122" spans="1:49" ht="14.4" hidden="1" customHeight="1" outlineLevel="1" x14ac:dyDescent="0.3">
      <c r="A122" s="132"/>
      <c r="E122" s="110" t="str">
        <f>'Assumpties scen 0'!E78</f>
        <v>Communicatie extern</v>
      </c>
      <c r="F122" s="93"/>
      <c r="G122" s="93" t="str">
        <f>'Assumpties scen 0'!G78</f>
        <v>EUR</v>
      </c>
      <c r="J122" s="24">
        <f>'Calc scen 0 DWM'!J38</f>
        <v>0</v>
      </c>
      <c r="K122" s="24">
        <f>'Calc scen 0 DWM'!K38</f>
        <v>0</v>
      </c>
      <c r="L122" s="24">
        <f>'Calc scen 0 DWM'!L38</f>
        <v>0</v>
      </c>
      <c r="M122" s="24">
        <f>'Calc scen 0 DWM'!M38</f>
        <v>0</v>
      </c>
      <c r="N122" s="24">
        <f>'Calc scen 0 DWM'!N38</f>
        <v>0</v>
      </c>
      <c r="O122" s="24">
        <f>'Calc scen 0 DWM'!O38</f>
        <v>0</v>
      </c>
      <c r="P122" s="24">
        <f>'Calc scen 0 DWM'!P38</f>
        <v>0</v>
      </c>
      <c r="Q122" s="24">
        <f>'Calc scen 0 DWM'!Q38</f>
        <v>0</v>
      </c>
      <c r="R122" s="24">
        <f>'Calc scen 0 DWM'!R38</f>
        <v>0</v>
      </c>
      <c r="S122" s="24">
        <f>'Calc scen 0 DWM'!S38</f>
        <v>0</v>
      </c>
      <c r="T122" s="24">
        <f>'Calc scen 0 DWM'!T38</f>
        <v>0</v>
      </c>
      <c r="U122" s="24">
        <f>'Calc scen 0 DWM'!U38</f>
        <v>0</v>
      </c>
      <c r="V122" s="24">
        <f>'Calc scen 0 DWM'!V38</f>
        <v>0</v>
      </c>
      <c r="W122" s="24">
        <f>'Calc scen 0 DWM'!W38</f>
        <v>0</v>
      </c>
      <c r="X122" s="24">
        <f>'Calc scen 0 DWM'!X38</f>
        <v>0</v>
      </c>
      <c r="Y122" s="24">
        <f>'Calc scen 0 DWM'!Y38</f>
        <v>0</v>
      </c>
      <c r="Z122" s="24">
        <f>'Calc scen 0 DWM'!Z38</f>
        <v>0</v>
      </c>
      <c r="AA122" s="24">
        <f>'Calc scen 0 DWM'!AA38</f>
        <v>0</v>
      </c>
      <c r="AB122" s="24">
        <f>'Calc scen 0 DWM'!AB38</f>
        <v>0</v>
      </c>
      <c r="AC122" s="24">
        <f>'Calc scen 0 DWM'!AC38</f>
        <v>0</v>
      </c>
      <c r="AD122" s="24">
        <f>'Calc scen 0 DWM'!AD38</f>
        <v>0</v>
      </c>
      <c r="AE122" s="24">
        <f>'Calc scen 0 DWM'!AE38</f>
        <v>0</v>
      </c>
      <c r="AF122" s="24">
        <f>'Calc scen 0 DWM'!AF38</f>
        <v>0</v>
      </c>
      <c r="AG122" s="24">
        <f>'Calc scen 0 DWM'!AG38</f>
        <v>0</v>
      </c>
      <c r="AH122" s="24">
        <f>'Calc scen 0 DWM'!AH38</f>
        <v>0</v>
      </c>
      <c r="AI122" s="24">
        <f>'Calc scen 0 DWM'!AI38</f>
        <v>0</v>
      </c>
      <c r="AJ122" s="24">
        <f>'Calc scen 0 DWM'!AJ38</f>
        <v>0</v>
      </c>
      <c r="AK122" s="24">
        <f>'Calc scen 0 DWM'!AK38</f>
        <v>0</v>
      </c>
      <c r="AL122" s="24">
        <f>'Calc scen 0 DWM'!AL38</f>
        <v>0</v>
      </c>
      <c r="AM122" s="24">
        <f>'Calc scen 0 DWM'!AM38</f>
        <v>0</v>
      </c>
      <c r="AN122" s="24">
        <f>'Calc scen 0 DWM'!AN38</f>
        <v>0</v>
      </c>
      <c r="AO122" s="24">
        <f>'Calc scen 0 DWM'!AO38</f>
        <v>0</v>
      </c>
      <c r="AP122" s="24">
        <f>'Calc scen 0 DWM'!AP38</f>
        <v>0</v>
      </c>
      <c r="AQ122" s="24">
        <f>'Calc scen 0 DWM'!AQ38</f>
        <v>0</v>
      </c>
      <c r="AR122" s="24">
        <f>'Calc scen 0 DWM'!AR38</f>
        <v>0</v>
      </c>
      <c r="AS122" s="24">
        <f>'Calc scen 0 DWM'!AS38</f>
        <v>0</v>
      </c>
      <c r="AT122" s="24">
        <f>'Calc scen 0 DWM'!AT38</f>
        <v>0</v>
      </c>
      <c r="AU122" s="24">
        <f>'Calc scen 0 DWM'!AU38</f>
        <v>0</v>
      </c>
      <c r="AV122" s="24">
        <f>'Calc scen 0 DWM'!AV38</f>
        <v>0</v>
      </c>
      <c r="AW122" s="24">
        <f>'Calc scen 0 DWM'!AW38</f>
        <v>0</v>
      </c>
    </row>
    <row r="123" spans="1:49" ht="14.4" hidden="1" customHeight="1" outlineLevel="1" x14ac:dyDescent="0.3">
      <c r="A123" s="132"/>
      <c r="E123" s="110" t="str">
        <f>'Assumpties scen 0'!E79</f>
        <v>Uitrol en voorbereidingsfase</v>
      </c>
      <c r="F123" s="93"/>
      <c r="G123" s="93" t="str">
        <f>'Assumpties scen 0'!G79</f>
        <v>EUR</v>
      </c>
      <c r="J123" s="24">
        <f>'Calc scen 0 DWM'!J39</f>
        <v>0</v>
      </c>
      <c r="K123" s="24">
        <f>'Calc scen 0 DWM'!K39</f>
        <v>0</v>
      </c>
      <c r="L123" s="24">
        <f>'Calc scen 0 DWM'!L39</f>
        <v>0</v>
      </c>
      <c r="M123" s="24">
        <f>'Calc scen 0 DWM'!M39</f>
        <v>0</v>
      </c>
      <c r="N123" s="24">
        <f>'Calc scen 0 DWM'!N39</f>
        <v>0</v>
      </c>
      <c r="O123" s="24">
        <f>'Calc scen 0 DWM'!O39</f>
        <v>0</v>
      </c>
      <c r="P123" s="24">
        <f>'Calc scen 0 DWM'!P39</f>
        <v>0</v>
      </c>
      <c r="Q123" s="24">
        <f>'Calc scen 0 DWM'!Q39</f>
        <v>0</v>
      </c>
      <c r="R123" s="24">
        <f>'Calc scen 0 DWM'!R39</f>
        <v>0</v>
      </c>
      <c r="S123" s="24">
        <f>'Calc scen 0 DWM'!S39</f>
        <v>0</v>
      </c>
      <c r="T123" s="24">
        <f>'Calc scen 0 DWM'!T39</f>
        <v>0</v>
      </c>
      <c r="U123" s="24">
        <f>'Calc scen 0 DWM'!U39</f>
        <v>0</v>
      </c>
      <c r="V123" s="24">
        <f>'Calc scen 0 DWM'!V39</f>
        <v>0</v>
      </c>
      <c r="W123" s="24">
        <f>'Calc scen 0 DWM'!W39</f>
        <v>0</v>
      </c>
      <c r="X123" s="24">
        <f>'Calc scen 0 DWM'!X39</f>
        <v>0</v>
      </c>
      <c r="Y123" s="24">
        <f>'Calc scen 0 DWM'!Y39</f>
        <v>0</v>
      </c>
      <c r="Z123" s="24">
        <f>'Calc scen 0 DWM'!Z39</f>
        <v>0</v>
      </c>
      <c r="AA123" s="24">
        <f>'Calc scen 0 DWM'!AA39</f>
        <v>0</v>
      </c>
      <c r="AB123" s="24">
        <f>'Calc scen 0 DWM'!AB39</f>
        <v>0</v>
      </c>
      <c r="AC123" s="24">
        <f>'Calc scen 0 DWM'!AC39</f>
        <v>0</v>
      </c>
      <c r="AD123" s="24">
        <f>'Calc scen 0 DWM'!AD39</f>
        <v>0</v>
      </c>
      <c r="AE123" s="24">
        <f>'Calc scen 0 DWM'!AE39</f>
        <v>0</v>
      </c>
      <c r="AF123" s="24">
        <f>'Calc scen 0 DWM'!AF39</f>
        <v>0</v>
      </c>
      <c r="AG123" s="24">
        <f>'Calc scen 0 DWM'!AG39</f>
        <v>0</v>
      </c>
      <c r="AH123" s="24">
        <f>'Calc scen 0 DWM'!AH39</f>
        <v>0</v>
      </c>
      <c r="AI123" s="24">
        <f>'Calc scen 0 DWM'!AI39</f>
        <v>0</v>
      </c>
      <c r="AJ123" s="24">
        <f>'Calc scen 0 DWM'!AJ39</f>
        <v>0</v>
      </c>
      <c r="AK123" s="24">
        <f>'Calc scen 0 DWM'!AK39</f>
        <v>0</v>
      </c>
      <c r="AL123" s="24">
        <f>'Calc scen 0 DWM'!AL39</f>
        <v>0</v>
      </c>
      <c r="AM123" s="24">
        <f>'Calc scen 0 DWM'!AM39</f>
        <v>0</v>
      </c>
      <c r="AN123" s="24">
        <f>'Calc scen 0 DWM'!AN39</f>
        <v>0</v>
      </c>
      <c r="AO123" s="24">
        <f>'Calc scen 0 DWM'!AO39</f>
        <v>0</v>
      </c>
      <c r="AP123" s="24">
        <f>'Calc scen 0 DWM'!AP39</f>
        <v>0</v>
      </c>
      <c r="AQ123" s="24">
        <f>'Calc scen 0 DWM'!AQ39</f>
        <v>0</v>
      </c>
      <c r="AR123" s="24">
        <f>'Calc scen 0 DWM'!AR39</f>
        <v>0</v>
      </c>
      <c r="AS123" s="24">
        <f>'Calc scen 0 DWM'!AS39</f>
        <v>0</v>
      </c>
      <c r="AT123" s="24">
        <f>'Calc scen 0 DWM'!AT39</f>
        <v>0</v>
      </c>
      <c r="AU123" s="24">
        <f>'Calc scen 0 DWM'!AU39</f>
        <v>0</v>
      </c>
      <c r="AV123" s="24">
        <f>'Calc scen 0 DWM'!AV39</f>
        <v>0</v>
      </c>
      <c r="AW123" s="24">
        <f>'Calc scen 0 DWM'!AW39</f>
        <v>0</v>
      </c>
    </row>
    <row r="124" spans="1:49" ht="14.4" hidden="1" customHeight="1" outlineLevel="1" x14ac:dyDescent="0.3">
      <c r="A124" s="132"/>
      <c r="E124" s="110" t="str">
        <f>'Assumpties scen 0'!E80</f>
        <v>…</v>
      </c>
      <c r="F124" s="93"/>
      <c r="G124" s="93" t="str">
        <f>'Assumpties scen 0'!G80</f>
        <v>EUR</v>
      </c>
      <c r="J124" s="24">
        <f>'Calc scen 0 DWM'!J40</f>
        <v>0</v>
      </c>
      <c r="K124" s="24">
        <f>'Calc scen 0 DWM'!K40</f>
        <v>0</v>
      </c>
      <c r="L124" s="24">
        <f>'Calc scen 0 DWM'!L40</f>
        <v>0</v>
      </c>
      <c r="M124" s="24">
        <f>'Calc scen 0 DWM'!M40</f>
        <v>0</v>
      </c>
      <c r="N124" s="24">
        <f>'Calc scen 0 DWM'!N40</f>
        <v>0</v>
      </c>
      <c r="O124" s="24">
        <f>'Calc scen 0 DWM'!O40</f>
        <v>0</v>
      </c>
      <c r="P124" s="24">
        <f>'Calc scen 0 DWM'!P40</f>
        <v>0</v>
      </c>
      <c r="Q124" s="24">
        <f>'Calc scen 0 DWM'!Q40</f>
        <v>0</v>
      </c>
      <c r="R124" s="24">
        <f>'Calc scen 0 DWM'!R40</f>
        <v>0</v>
      </c>
      <c r="S124" s="24">
        <f>'Calc scen 0 DWM'!S40</f>
        <v>0</v>
      </c>
      <c r="T124" s="24">
        <f>'Calc scen 0 DWM'!T40</f>
        <v>0</v>
      </c>
      <c r="U124" s="24">
        <f>'Calc scen 0 DWM'!U40</f>
        <v>0</v>
      </c>
      <c r="V124" s="24">
        <f>'Calc scen 0 DWM'!V40</f>
        <v>0</v>
      </c>
      <c r="W124" s="24">
        <f>'Calc scen 0 DWM'!W40</f>
        <v>0</v>
      </c>
      <c r="X124" s="24">
        <f>'Calc scen 0 DWM'!X40</f>
        <v>0</v>
      </c>
      <c r="Y124" s="24">
        <f>'Calc scen 0 DWM'!Y40</f>
        <v>0</v>
      </c>
      <c r="Z124" s="24">
        <f>'Calc scen 0 DWM'!Z40</f>
        <v>0</v>
      </c>
      <c r="AA124" s="24">
        <f>'Calc scen 0 DWM'!AA40</f>
        <v>0</v>
      </c>
      <c r="AB124" s="24">
        <f>'Calc scen 0 DWM'!AB40</f>
        <v>0</v>
      </c>
      <c r="AC124" s="24">
        <f>'Calc scen 0 DWM'!AC40</f>
        <v>0</v>
      </c>
      <c r="AD124" s="24">
        <f>'Calc scen 0 DWM'!AD40</f>
        <v>0</v>
      </c>
      <c r="AE124" s="24">
        <f>'Calc scen 0 DWM'!AE40</f>
        <v>0</v>
      </c>
      <c r="AF124" s="24">
        <f>'Calc scen 0 DWM'!AF40</f>
        <v>0</v>
      </c>
      <c r="AG124" s="24">
        <f>'Calc scen 0 DWM'!AG40</f>
        <v>0</v>
      </c>
      <c r="AH124" s="24">
        <f>'Calc scen 0 DWM'!AH40</f>
        <v>0</v>
      </c>
      <c r="AI124" s="24">
        <f>'Calc scen 0 DWM'!AI40</f>
        <v>0</v>
      </c>
      <c r="AJ124" s="24">
        <f>'Calc scen 0 DWM'!AJ40</f>
        <v>0</v>
      </c>
      <c r="AK124" s="24">
        <f>'Calc scen 0 DWM'!AK40</f>
        <v>0</v>
      </c>
      <c r="AL124" s="24">
        <f>'Calc scen 0 DWM'!AL40</f>
        <v>0</v>
      </c>
      <c r="AM124" s="24">
        <f>'Calc scen 0 DWM'!AM40</f>
        <v>0</v>
      </c>
      <c r="AN124" s="24">
        <f>'Calc scen 0 DWM'!AN40</f>
        <v>0</v>
      </c>
      <c r="AO124" s="24">
        <f>'Calc scen 0 DWM'!AO40</f>
        <v>0</v>
      </c>
      <c r="AP124" s="24">
        <f>'Calc scen 0 DWM'!AP40</f>
        <v>0</v>
      </c>
      <c r="AQ124" s="24">
        <f>'Calc scen 0 DWM'!AQ40</f>
        <v>0</v>
      </c>
      <c r="AR124" s="24">
        <f>'Calc scen 0 DWM'!AR40</f>
        <v>0</v>
      </c>
      <c r="AS124" s="24">
        <f>'Calc scen 0 DWM'!AS40</f>
        <v>0</v>
      </c>
      <c r="AT124" s="24">
        <f>'Calc scen 0 DWM'!AT40</f>
        <v>0</v>
      </c>
      <c r="AU124" s="24">
        <f>'Calc scen 0 DWM'!AU40</f>
        <v>0</v>
      </c>
      <c r="AV124" s="24">
        <f>'Calc scen 0 DWM'!AV40</f>
        <v>0</v>
      </c>
      <c r="AW124" s="24">
        <f>'Calc scen 0 DWM'!AW40</f>
        <v>0</v>
      </c>
    </row>
    <row r="125" spans="1:49" ht="14.4" hidden="1" customHeight="1" outlineLevel="1" x14ac:dyDescent="0.3">
      <c r="A125" s="132"/>
      <c r="E125" s="110" t="str">
        <f>'Assumpties scen 0'!E81</f>
        <v>…</v>
      </c>
      <c r="F125" s="93"/>
      <c r="G125" s="93" t="str">
        <f>'Assumpties scen 0'!G81</f>
        <v>EUR</v>
      </c>
      <c r="J125" s="24">
        <f>'Calc scen 0 DWM'!J41</f>
        <v>0</v>
      </c>
      <c r="K125" s="24">
        <f>'Calc scen 0 DWM'!K41</f>
        <v>0</v>
      </c>
      <c r="L125" s="24">
        <f>'Calc scen 0 DWM'!L41</f>
        <v>0</v>
      </c>
      <c r="M125" s="24">
        <f>'Calc scen 0 DWM'!M41</f>
        <v>0</v>
      </c>
      <c r="N125" s="24">
        <f>'Calc scen 0 DWM'!N41</f>
        <v>0</v>
      </c>
      <c r="O125" s="24">
        <f>'Calc scen 0 DWM'!O41</f>
        <v>0</v>
      </c>
      <c r="P125" s="24">
        <f>'Calc scen 0 DWM'!P41</f>
        <v>0</v>
      </c>
      <c r="Q125" s="24">
        <f>'Calc scen 0 DWM'!Q41</f>
        <v>0</v>
      </c>
      <c r="R125" s="24">
        <f>'Calc scen 0 DWM'!R41</f>
        <v>0</v>
      </c>
      <c r="S125" s="24">
        <f>'Calc scen 0 DWM'!S41</f>
        <v>0</v>
      </c>
      <c r="T125" s="24">
        <f>'Calc scen 0 DWM'!T41</f>
        <v>0</v>
      </c>
      <c r="U125" s="24">
        <f>'Calc scen 0 DWM'!U41</f>
        <v>0</v>
      </c>
      <c r="V125" s="24">
        <f>'Calc scen 0 DWM'!V41</f>
        <v>0</v>
      </c>
      <c r="W125" s="24">
        <f>'Calc scen 0 DWM'!W41</f>
        <v>0</v>
      </c>
      <c r="X125" s="24">
        <f>'Calc scen 0 DWM'!X41</f>
        <v>0</v>
      </c>
      <c r="Y125" s="24">
        <f>'Calc scen 0 DWM'!Y41</f>
        <v>0</v>
      </c>
      <c r="Z125" s="24">
        <f>'Calc scen 0 DWM'!Z41</f>
        <v>0</v>
      </c>
      <c r="AA125" s="24">
        <f>'Calc scen 0 DWM'!AA41</f>
        <v>0</v>
      </c>
      <c r="AB125" s="24">
        <f>'Calc scen 0 DWM'!AB41</f>
        <v>0</v>
      </c>
      <c r="AC125" s="24">
        <f>'Calc scen 0 DWM'!AC41</f>
        <v>0</v>
      </c>
      <c r="AD125" s="24">
        <f>'Calc scen 0 DWM'!AD41</f>
        <v>0</v>
      </c>
      <c r="AE125" s="24">
        <f>'Calc scen 0 DWM'!AE41</f>
        <v>0</v>
      </c>
      <c r="AF125" s="24">
        <f>'Calc scen 0 DWM'!AF41</f>
        <v>0</v>
      </c>
      <c r="AG125" s="24">
        <f>'Calc scen 0 DWM'!AG41</f>
        <v>0</v>
      </c>
      <c r="AH125" s="24">
        <f>'Calc scen 0 DWM'!AH41</f>
        <v>0</v>
      </c>
      <c r="AI125" s="24">
        <f>'Calc scen 0 DWM'!AI41</f>
        <v>0</v>
      </c>
      <c r="AJ125" s="24">
        <f>'Calc scen 0 DWM'!AJ41</f>
        <v>0</v>
      </c>
      <c r="AK125" s="24">
        <f>'Calc scen 0 DWM'!AK41</f>
        <v>0</v>
      </c>
      <c r="AL125" s="24">
        <f>'Calc scen 0 DWM'!AL41</f>
        <v>0</v>
      </c>
      <c r="AM125" s="24">
        <f>'Calc scen 0 DWM'!AM41</f>
        <v>0</v>
      </c>
      <c r="AN125" s="24">
        <f>'Calc scen 0 DWM'!AN41</f>
        <v>0</v>
      </c>
      <c r="AO125" s="24">
        <f>'Calc scen 0 DWM'!AO41</f>
        <v>0</v>
      </c>
      <c r="AP125" s="24">
        <f>'Calc scen 0 DWM'!AP41</f>
        <v>0</v>
      </c>
      <c r="AQ125" s="24">
        <f>'Calc scen 0 DWM'!AQ41</f>
        <v>0</v>
      </c>
      <c r="AR125" s="24">
        <f>'Calc scen 0 DWM'!AR41</f>
        <v>0</v>
      </c>
      <c r="AS125" s="24">
        <f>'Calc scen 0 DWM'!AS41</f>
        <v>0</v>
      </c>
      <c r="AT125" s="24">
        <f>'Calc scen 0 DWM'!AT41</f>
        <v>0</v>
      </c>
      <c r="AU125" s="24">
        <f>'Calc scen 0 DWM'!AU41</f>
        <v>0</v>
      </c>
      <c r="AV125" s="24">
        <f>'Calc scen 0 DWM'!AV41</f>
        <v>0</v>
      </c>
      <c r="AW125" s="24">
        <f>'Calc scen 0 DWM'!AW41</f>
        <v>0</v>
      </c>
    </row>
    <row r="126" spans="1:49" ht="14.4" hidden="1" customHeight="1" outlineLevel="1" x14ac:dyDescent="0.3">
      <c r="A126" s="132"/>
      <c r="E126" s="110" t="str">
        <f>'Assumpties scen 0'!E82</f>
        <v>…</v>
      </c>
      <c r="F126" s="93"/>
      <c r="G126" s="93" t="str">
        <f>'Assumpties scen 0'!G82</f>
        <v>EUR</v>
      </c>
      <c r="J126" s="24">
        <f>'Calc scen 0 DWM'!J42</f>
        <v>0</v>
      </c>
      <c r="K126" s="24">
        <f>'Calc scen 0 DWM'!K42</f>
        <v>0</v>
      </c>
      <c r="L126" s="24">
        <f>'Calc scen 0 DWM'!L42</f>
        <v>0</v>
      </c>
      <c r="M126" s="24">
        <f>'Calc scen 0 DWM'!M42</f>
        <v>0</v>
      </c>
      <c r="N126" s="24">
        <f>'Calc scen 0 DWM'!N42</f>
        <v>0</v>
      </c>
      <c r="O126" s="24">
        <f>'Calc scen 0 DWM'!O42</f>
        <v>0</v>
      </c>
      <c r="P126" s="24">
        <f>'Calc scen 0 DWM'!P42</f>
        <v>0</v>
      </c>
      <c r="Q126" s="24">
        <f>'Calc scen 0 DWM'!Q42</f>
        <v>0</v>
      </c>
      <c r="R126" s="24">
        <f>'Calc scen 0 DWM'!R42</f>
        <v>0</v>
      </c>
      <c r="S126" s="24">
        <f>'Calc scen 0 DWM'!S42</f>
        <v>0</v>
      </c>
      <c r="T126" s="24">
        <f>'Calc scen 0 DWM'!T42</f>
        <v>0</v>
      </c>
      <c r="U126" s="24">
        <f>'Calc scen 0 DWM'!U42</f>
        <v>0</v>
      </c>
      <c r="V126" s="24">
        <f>'Calc scen 0 DWM'!V42</f>
        <v>0</v>
      </c>
      <c r="W126" s="24">
        <f>'Calc scen 0 DWM'!W42</f>
        <v>0</v>
      </c>
      <c r="X126" s="24">
        <f>'Calc scen 0 DWM'!X42</f>
        <v>0</v>
      </c>
      <c r="Y126" s="24">
        <f>'Calc scen 0 DWM'!Y42</f>
        <v>0</v>
      </c>
      <c r="Z126" s="24">
        <f>'Calc scen 0 DWM'!Z42</f>
        <v>0</v>
      </c>
      <c r="AA126" s="24">
        <f>'Calc scen 0 DWM'!AA42</f>
        <v>0</v>
      </c>
      <c r="AB126" s="24">
        <f>'Calc scen 0 DWM'!AB42</f>
        <v>0</v>
      </c>
      <c r="AC126" s="24">
        <f>'Calc scen 0 DWM'!AC42</f>
        <v>0</v>
      </c>
      <c r="AD126" s="24">
        <f>'Calc scen 0 DWM'!AD42</f>
        <v>0</v>
      </c>
      <c r="AE126" s="24">
        <f>'Calc scen 0 DWM'!AE42</f>
        <v>0</v>
      </c>
      <c r="AF126" s="24">
        <f>'Calc scen 0 DWM'!AF42</f>
        <v>0</v>
      </c>
      <c r="AG126" s="24">
        <f>'Calc scen 0 DWM'!AG42</f>
        <v>0</v>
      </c>
      <c r="AH126" s="24">
        <f>'Calc scen 0 DWM'!AH42</f>
        <v>0</v>
      </c>
      <c r="AI126" s="24">
        <f>'Calc scen 0 DWM'!AI42</f>
        <v>0</v>
      </c>
      <c r="AJ126" s="24">
        <f>'Calc scen 0 DWM'!AJ42</f>
        <v>0</v>
      </c>
      <c r="AK126" s="24">
        <f>'Calc scen 0 DWM'!AK42</f>
        <v>0</v>
      </c>
      <c r="AL126" s="24">
        <f>'Calc scen 0 DWM'!AL42</f>
        <v>0</v>
      </c>
      <c r="AM126" s="24">
        <f>'Calc scen 0 DWM'!AM42</f>
        <v>0</v>
      </c>
      <c r="AN126" s="24">
        <f>'Calc scen 0 DWM'!AN42</f>
        <v>0</v>
      </c>
      <c r="AO126" s="24">
        <f>'Calc scen 0 DWM'!AO42</f>
        <v>0</v>
      </c>
      <c r="AP126" s="24">
        <f>'Calc scen 0 DWM'!AP42</f>
        <v>0</v>
      </c>
      <c r="AQ126" s="24">
        <f>'Calc scen 0 DWM'!AQ42</f>
        <v>0</v>
      </c>
      <c r="AR126" s="24">
        <f>'Calc scen 0 DWM'!AR42</f>
        <v>0</v>
      </c>
      <c r="AS126" s="24">
        <f>'Calc scen 0 DWM'!AS42</f>
        <v>0</v>
      </c>
      <c r="AT126" s="24">
        <f>'Calc scen 0 DWM'!AT42</f>
        <v>0</v>
      </c>
      <c r="AU126" s="24">
        <f>'Calc scen 0 DWM'!AU42</f>
        <v>0</v>
      </c>
      <c r="AV126" s="24">
        <f>'Calc scen 0 DWM'!AV42</f>
        <v>0</v>
      </c>
      <c r="AW126" s="24">
        <f>'Calc scen 0 DWM'!AW42</f>
        <v>0</v>
      </c>
    </row>
    <row r="127" spans="1:49" ht="14.4" hidden="1" customHeight="1" outlineLevel="1" x14ac:dyDescent="0.3">
      <c r="A127" s="132"/>
      <c r="E127" s="110" t="str">
        <f>'Assumpties scen 0'!E83</f>
        <v>…</v>
      </c>
      <c r="F127" s="93"/>
      <c r="G127" s="93" t="str">
        <f>'Assumpties scen 0'!G83</f>
        <v>EUR</v>
      </c>
      <c r="J127" s="24">
        <f>'Calc scen 0 DWM'!J43</f>
        <v>0</v>
      </c>
      <c r="K127" s="24">
        <f>'Calc scen 0 DWM'!K43</f>
        <v>0</v>
      </c>
      <c r="L127" s="24">
        <f>'Calc scen 0 DWM'!L43</f>
        <v>0</v>
      </c>
      <c r="M127" s="24">
        <f>'Calc scen 0 DWM'!M43</f>
        <v>0</v>
      </c>
      <c r="N127" s="24">
        <f>'Calc scen 0 DWM'!N43</f>
        <v>0</v>
      </c>
      <c r="O127" s="24">
        <f>'Calc scen 0 DWM'!O43</f>
        <v>0</v>
      </c>
      <c r="P127" s="24">
        <f>'Calc scen 0 DWM'!P43</f>
        <v>0</v>
      </c>
      <c r="Q127" s="24">
        <f>'Calc scen 0 DWM'!Q43</f>
        <v>0</v>
      </c>
      <c r="R127" s="24">
        <f>'Calc scen 0 DWM'!R43</f>
        <v>0</v>
      </c>
      <c r="S127" s="24">
        <f>'Calc scen 0 DWM'!S43</f>
        <v>0</v>
      </c>
      <c r="T127" s="24">
        <f>'Calc scen 0 DWM'!T43</f>
        <v>0</v>
      </c>
      <c r="U127" s="24">
        <f>'Calc scen 0 DWM'!U43</f>
        <v>0</v>
      </c>
      <c r="V127" s="24">
        <f>'Calc scen 0 DWM'!V43</f>
        <v>0</v>
      </c>
      <c r="W127" s="24">
        <f>'Calc scen 0 DWM'!W43</f>
        <v>0</v>
      </c>
      <c r="X127" s="24">
        <f>'Calc scen 0 DWM'!X43</f>
        <v>0</v>
      </c>
      <c r="Y127" s="24">
        <f>'Calc scen 0 DWM'!Y43</f>
        <v>0</v>
      </c>
      <c r="Z127" s="24">
        <f>'Calc scen 0 DWM'!Z43</f>
        <v>0</v>
      </c>
      <c r="AA127" s="24">
        <f>'Calc scen 0 DWM'!AA43</f>
        <v>0</v>
      </c>
      <c r="AB127" s="24">
        <f>'Calc scen 0 DWM'!AB43</f>
        <v>0</v>
      </c>
      <c r="AC127" s="24">
        <f>'Calc scen 0 DWM'!AC43</f>
        <v>0</v>
      </c>
      <c r="AD127" s="24">
        <f>'Calc scen 0 DWM'!AD43</f>
        <v>0</v>
      </c>
      <c r="AE127" s="24">
        <f>'Calc scen 0 DWM'!AE43</f>
        <v>0</v>
      </c>
      <c r="AF127" s="24">
        <f>'Calc scen 0 DWM'!AF43</f>
        <v>0</v>
      </c>
      <c r="AG127" s="24">
        <f>'Calc scen 0 DWM'!AG43</f>
        <v>0</v>
      </c>
      <c r="AH127" s="24">
        <f>'Calc scen 0 DWM'!AH43</f>
        <v>0</v>
      </c>
      <c r="AI127" s="24">
        <f>'Calc scen 0 DWM'!AI43</f>
        <v>0</v>
      </c>
      <c r="AJ127" s="24">
        <f>'Calc scen 0 DWM'!AJ43</f>
        <v>0</v>
      </c>
      <c r="AK127" s="24">
        <f>'Calc scen 0 DWM'!AK43</f>
        <v>0</v>
      </c>
      <c r="AL127" s="24">
        <f>'Calc scen 0 DWM'!AL43</f>
        <v>0</v>
      </c>
      <c r="AM127" s="24">
        <f>'Calc scen 0 DWM'!AM43</f>
        <v>0</v>
      </c>
      <c r="AN127" s="24">
        <f>'Calc scen 0 DWM'!AN43</f>
        <v>0</v>
      </c>
      <c r="AO127" s="24">
        <f>'Calc scen 0 DWM'!AO43</f>
        <v>0</v>
      </c>
      <c r="AP127" s="24">
        <f>'Calc scen 0 DWM'!AP43</f>
        <v>0</v>
      </c>
      <c r="AQ127" s="24">
        <f>'Calc scen 0 DWM'!AQ43</f>
        <v>0</v>
      </c>
      <c r="AR127" s="24">
        <f>'Calc scen 0 DWM'!AR43</f>
        <v>0</v>
      </c>
      <c r="AS127" s="24">
        <f>'Calc scen 0 DWM'!AS43</f>
        <v>0</v>
      </c>
      <c r="AT127" s="24">
        <f>'Calc scen 0 DWM'!AT43</f>
        <v>0</v>
      </c>
      <c r="AU127" s="24">
        <f>'Calc scen 0 DWM'!AU43</f>
        <v>0</v>
      </c>
      <c r="AV127" s="24">
        <f>'Calc scen 0 DWM'!AV43</f>
        <v>0</v>
      </c>
      <c r="AW127" s="24">
        <f>'Calc scen 0 DWM'!AW43</f>
        <v>0</v>
      </c>
    </row>
    <row r="128" spans="1:49" s="92" customFormat="1" collapsed="1" x14ac:dyDescent="0.3">
      <c r="A128" s="132"/>
      <c r="B128" s="22"/>
      <c r="C128" s="90"/>
      <c r="D128" s="22"/>
      <c r="E128" s="91" t="str">
        <f>'Calc scen 0 DWM'!E44</f>
        <v>Kosten uitrol meetsysteem</v>
      </c>
      <c r="F128" s="91"/>
      <c r="G128" s="91" t="str">
        <f>'Calc scen 0 DWM'!G44</f>
        <v>EUR</v>
      </c>
      <c r="J128" s="94">
        <f>'Calc scen 0 DWM'!J44</f>
        <v>0</v>
      </c>
      <c r="K128" s="94">
        <f>'Calc scen 0 DWM'!K44</f>
        <v>0</v>
      </c>
      <c r="L128" s="94">
        <f>'Calc scen 0 DWM'!L44</f>
        <v>0</v>
      </c>
      <c r="M128" s="94">
        <f>'Calc scen 0 DWM'!M44</f>
        <v>0</v>
      </c>
      <c r="N128" s="94">
        <f>'Calc scen 0 DWM'!N44</f>
        <v>0</v>
      </c>
      <c r="O128" s="94">
        <f>'Calc scen 0 DWM'!O44</f>
        <v>0</v>
      </c>
      <c r="P128" s="94">
        <f>'Calc scen 0 DWM'!P44</f>
        <v>0</v>
      </c>
      <c r="Q128" s="94">
        <f>'Calc scen 0 DWM'!Q44</f>
        <v>0</v>
      </c>
      <c r="R128" s="94">
        <f>'Calc scen 0 DWM'!R44</f>
        <v>0</v>
      </c>
      <c r="S128" s="94">
        <f>'Calc scen 0 DWM'!S44</f>
        <v>0</v>
      </c>
      <c r="T128" s="94">
        <f>'Calc scen 0 DWM'!T44</f>
        <v>0</v>
      </c>
      <c r="U128" s="94">
        <f>'Calc scen 0 DWM'!U44</f>
        <v>0</v>
      </c>
      <c r="V128" s="94">
        <f>'Calc scen 0 DWM'!V44</f>
        <v>0</v>
      </c>
      <c r="W128" s="94">
        <f>'Calc scen 0 DWM'!W44</f>
        <v>0</v>
      </c>
      <c r="X128" s="94">
        <f>'Calc scen 0 DWM'!X44</f>
        <v>0</v>
      </c>
      <c r="Y128" s="94">
        <f>'Calc scen 0 DWM'!Y44</f>
        <v>0</v>
      </c>
      <c r="Z128" s="94">
        <f>'Calc scen 0 DWM'!Z44</f>
        <v>0</v>
      </c>
      <c r="AA128" s="94">
        <f>'Calc scen 0 DWM'!AA44</f>
        <v>0</v>
      </c>
      <c r="AB128" s="94">
        <f>'Calc scen 0 DWM'!AB44</f>
        <v>0</v>
      </c>
      <c r="AC128" s="94">
        <f>'Calc scen 0 DWM'!AC44</f>
        <v>0</v>
      </c>
      <c r="AD128" s="94">
        <f>'Calc scen 0 DWM'!AD44</f>
        <v>0</v>
      </c>
      <c r="AE128" s="94">
        <f>'Calc scen 0 DWM'!AE44</f>
        <v>0</v>
      </c>
      <c r="AF128" s="94">
        <f>'Calc scen 0 DWM'!AF44</f>
        <v>0</v>
      </c>
      <c r="AG128" s="94">
        <f>'Calc scen 0 DWM'!AG44</f>
        <v>0</v>
      </c>
      <c r="AH128" s="94">
        <f>'Calc scen 0 DWM'!AH44</f>
        <v>0</v>
      </c>
      <c r="AI128" s="94">
        <f>'Calc scen 0 DWM'!AI44</f>
        <v>0</v>
      </c>
      <c r="AJ128" s="94">
        <f>'Calc scen 0 DWM'!AJ44</f>
        <v>0</v>
      </c>
      <c r="AK128" s="94">
        <f>'Calc scen 0 DWM'!AK44</f>
        <v>0</v>
      </c>
      <c r="AL128" s="94">
        <f>'Calc scen 0 DWM'!AL44</f>
        <v>0</v>
      </c>
      <c r="AM128" s="94">
        <f>'Calc scen 0 DWM'!AM44</f>
        <v>0</v>
      </c>
      <c r="AN128" s="94">
        <f>'Calc scen 0 DWM'!AN44</f>
        <v>0</v>
      </c>
      <c r="AO128" s="94">
        <f>'Calc scen 0 DWM'!AO44</f>
        <v>0</v>
      </c>
      <c r="AP128" s="94">
        <f>'Calc scen 0 DWM'!AP44</f>
        <v>0</v>
      </c>
      <c r="AQ128" s="94">
        <f>'Calc scen 0 DWM'!AQ44</f>
        <v>0</v>
      </c>
      <c r="AR128" s="94">
        <f>'Calc scen 0 DWM'!AR44</f>
        <v>0</v>
      </c>
      <c r="AS128" s="94">
        <f>'Calc scen 0 DWM'!AS44</f>
        <v>0</v>
      </c>
      <c r="AT128" s="94">
        <f>'Calc scen 0 DWM'!AT44</f>
        <v>0</v>
      </c>
      <c r="AU128" s="94">
        <f>'Calc scen 0 DWM'!AU44</f>
        <v>0</v>
      </c>
      <c r="AV128" s="94">
        <f>'Calc scen 0 DWM'!AV44</f>
        <v>0</v>
      </c>
      <c r="AW128" s="94">
        <f>'Calc scen 0 DWM'!AW44</f>
        <v>0</v>
      </c>
    </row>
    <row r="129" spans="1:49" s="95" customFormat="1" ht="14.4" hidden="1" customHeight="1" outlineLevel="1" x14ac:dyDescent="0.3">
      <c r="A129" s="132"/>
      <c r="B129" s="1"/>
      <c r="C129" s="23"/>
      <c r="D129" s="1"/>
      <c r="E129" s="110" t="str">
        <f>'Calc scen 0 DWM'!E47</f>
        <v>Kosten waterproductie en -levering</v>
      </c>
      <c r="F129" s="93"/>
      <c r="G129" s="93" t="str">
        <f>'Calc scen 0 DWM'!G47</f>
        <v>EUR</v>
      </c>
      <c r="H129" s="24"/>
      <c r="I129" s="24"/>
      <c r="J129" s="24">
        <f>'Calc scen 0 DWM'!J47</f>
        <v>0</v>
      </c>
      <c r="K129" s="24">
        <f>'Calc scen 0 DWM'!K47</f>
        <v>0</v>
      </c>
      <c r="L129" s="24">
        <f>'Calc scen 0 DWM'!L47</f>
        <v>0</v>
      </c>
      <c r="M129" s="24">
        <f>'Calc scen 0 DWM'!M47</f>
        <v>0</v>
      </c>
      <c r="N129" s="24">
        <f>'Calc scen 0 DWM'!N47</f>
        <v>0</v>
      </c>
      <c r="O129" s="24">
        <f>'Calc scen 0 DWM'!O47</f>
        <v>0</v>
      </c>
      <c r="P129" s="24">
        <f>'Calc scen 0 DWM'!P47</f>
        <v>0</v>
      </c>
      <c r="Q129" s="24">
        <f>'Calc scen 0 DWM'!Q47</f>
        <v>0</v>
      </c>
      <c r="R129" s="24">
        <f>'Calc scen 0 DWM'!R47</f>
        <v>0</v>
      </c>
      <c r="S129" s="24">
        <f>'Calc scen 0 DWM'!S47</f>
        <v>0</v>
      </c>
      <c r="T129" s="24">
        <f>'Calc scen 0 DWM'!T47</f>
        <v>0</v>
      </c>
      <c r="U129" s="24">
        <f>'Calc scen 0 DWM'!U47</f>
        <v>0</v>
      </c>
      <c r="V129" s="24">
        <f>'Calc scen 0 DWM'!V47</f>
        <v>0</v>
      </c>
      <c r="W129" s="24">
        <f>'Calc scen 0 DWM'!W47</f>
        <v>0</v>
      </c>
      <c r="X129" s="24">
        <f>'Calc scen 0 DWM'!X47</f>
        <v>0</v>
      </c>
      <c r="Y129" s="24">
        <f>'Calc scen 0 DWM'!Y47</f>
        <v>0</v>
      </c>
      <c r="Z129" s="24">
        <f>'Calc scen 0 DWM'!Z47</f>
        <v>0</v>
      </c>
      <c r="AA129" s="24">
        <f>'Calc scen 0 DWM'!AA47</f>
        <v>0</v>
      </c>
      <c r="AB129" s="24">
        <f>'Calc scen 0 DWM'!AB47</f>
        <v>0</v>
      </c>
      <c r="AC129" s="24">
        <f>'Calc scen 0 DWM'!AC47</f>
        <v>0</v>
      </c>
      <c r="AD129" s="24">
        <f>'Calc scen 0 DWM'!AD47</f>
        <v>0</v>
      </c>
      <c r="AE129" s="24">
        <f>'Calc scen 0 DWM'!AE47</f>
        <v>0</v>
      </c>
      <c r="AF129" s="24">
        <f>'Calc scen 0 DWM'!AF47</f>
        <v>0</v>
      </c>
      <c r="AG129" s="24">
        <f>'Calc scen 0 DWM'!AG47</f>
        <v>0</v>
      </c>
      <c r="AH129" s="24">
        <f>'Calc scen 0 DWM'!AH47</f>
        <v>0</v>
      </c>
      <c r="AI129" s="24">
        <f>'Calc scen 0 DWM'!AI47</f>
        <v>0</v>
      </c>
      <c r="AJ129" s="24">
        <f>'Calc scen 0 DWM'!AJ47</f>
        <v>0</v>
      </c>
      <c r="AK129" s="24">
        <f>'Calc scen 0 DWM'!AK47</f>
        <v>0</v>
      </c>
      <c r="AL129" s="24">
        <f>'Calc scen 0 DWM'!AL47</f>
        <v>0</v>
      </c>
      <c r="AM129" s="24">
        <f>'Calc scen 0 DWM'!AM47</f>
        <v>0</v>
      </c>
      <c r="AN129" s="24">
        <f>'Calc scen 0 DWM'!AN47</f>
        <v>0</v>
      </c>
      <c r="AO129" s="24">
        <f>'Calc scen 0 DWM'!AO47</f>
        <v>0</v>
      </c>
      <c r="AP129" s="24">
        <f>'Calc scen 0 DWM'!AP47</f>
        <v>0</v>
      </c>
      <c r="AQ129" s="24">
        <f>'Calc scen 0 DWM'!AQ47</f>
        <v>0</v>
      </c>
      <c r="AR129" s="24">
        <f>'Calc scen 0 DWM'!AR47</f>
        <v>0</v>
      </c>
      <c r="AS129" s="24">
        <f>'Calc scen 0 DWM'!AS47</f>
        <v>0</v>
      </c>
      <c r="AT129" s="24">
        <f>'Calc scen 0 DWM'!AT47</f>
        <v>0</v>
      </c>
      <c r="AU129" s="24">
        <f>'Calc scen 0 DWM'!AU47</f>
        <v>0</v>
      </c>
      <c r="AV129" s="24">
        <f>'Calc scen 0 DWM'!AV47</f>
        <v>0</v>
      </c>
      <c r="AW129" s="24">
        <f>'Calc scen 0 DWM'!AW47</f>
        <v>0</v>
      </c>
    </row>
    <row r="130" spans="1:49" s="95" customFormat="1" ht="14.4" hidden="1" customHeight="1" outlineLevel="1" x14ac:dyDescent="0.3">
      <c r="A130" s="132"/>
      <c r="B130" s="1"/>
      <c r="C130" s="23"/>
      <c r="D130" s="1"/>
      <c r="E130" s="110" t="str">
        <f>'Calc scen 0 DWM'!E48</f>
        <v>…</v>
      </c>
      <c r="F130" s="93"/>
      <c r="G130" s="93" t="str">
        <f>'Calc scen 0 DWM'!G48</f>
        <v>EUR</v>
      </c>
      <c r="H130" s="24"/>
      <c r="I130" s="24"/>
      <c r="J130" s="24">
        <f>'Calc scen 0 DWM'!J48</f>
        <v>0</v>
      </c>
      <c r="K130" s="24">
        <f>'Calc scen 0 DWM'!K48</f>
        <v>0</v>
      </c>
      <c r="L130" s="24">
        <f>'Calc scen 0 DWM'!L48</f>
        <v>0</v>
      </c>
      <c r="M130" s="24">
        <f>'Calc scen 0 DWM'!M48</f>
        <v>0</v>
      </c>
      <c r="N130" s="24">
        <f>'Calc scen 0 DWM'!N48</f>
        <v>0</v>
      </c>
      <c r="O130" s="24">
        <f>'Calc scen 0 DWM'!O48</f>
        <v>0</v>
      </c>
      <c r="P130" s="24">
        <f>'Calc scen 0 DWM'!P48</f>
        <v>0</v>
      </c>
      <c r="Q130" s="24">
        <f>'Calc scen 0 DWM'!Q48</f>
        <v>0</v>
      </c>
      <c r="R130" s="24">
        <f>'Calc scen 0 DWM'!R48</f>
        <v>0</v>
      </c>
      <c r="S130" s="24">
        <f>'Calc scen 0 DWM'!S48</f>
        <v>0</v>
      </c>
      <c r="T130" s="24">
        <f>'Calc scen 0 DWM'!T48</f>
        <v>0</v>
      </c>
      <c r="U130" s="24">
        <f>'Calc scen 0 DWM'!U48</f>
        <v>0</v>
      </c>
      <c r="V130" s="24">
        <f>'Calc scen 0 DWM'!V48</f>
        <v>0</v>
      </c>
      <c r="W130" s="24">
        <f>'Calc scen 0 DWM'!W48</f>
        <v>0</v>
      </c>
      <c r="X130" s="24">
        <f>'Calc scen 0 DWM'!X48</f>
        <v>0</v>
      </c>
      <c r="Y130" s="24">
        <f>'Calc scen 0 DWM'!Y48</f>
        <v>0</v>
      </c>
      <c r="Z130" s="24">
        <f>'Calc scen 0 DWM'!Z48</f>
        <v>0</v>
      </c>
      <c r="AA130" s="24">
        <f>'Calc scen 0 DWM'!AA48</f>
        <v>0</v>
      </c>
      <c r="AB130" s="24">
        <f>'Calc scen 0 DWM'!AB48</f>
        <v>0</v>
      </c>
      <c r="AC130" s="24">
        <f>'Calc scen 0 DWM'!AC48</f>
        <v>0</v>
      </c>
      <c r="AD130" s="24">
        <f>'Calc scen 0 DWM'!AD48</f>
        <v>0</v>
      </c>
      <c r="AE130" s="24">
        <f>'Calc scen 0 DWM'!AE48</f>
        <v>0</v>
      </c>
      <c r="AF130" s="24">
        <f>'Calc scen 0 DWM'!AF48</f>
        <v>0</v>
      </c>
      <c r="AG130" s="24">
        <f>'Calc scen 0 DWM'!AG48</f>
        <v>0</v>
      </c>
      <c r="AH130" s="24">
        <f>'Calc scen 0 DWM'!AH48</f>
        <v>0</v>
      </c>
      <c r="AI130" s="24">
        <f>'Calc scen 0 DWM'!AI48</f>
        <v>0</v>
      </c>
      <c r="AJ130" s="24">
        <f>'Calc scen 0 DWM'!AJ48</f>
        <v>0</v>
      </c>
      <c r="AK130" s="24">
        <f>'Calc scen 0 DWM'!AK48</f>
        <v>0</v>
      </c>
      <c r="AL130" s="24">
        <f>'Calc scen 0 DWM'!AL48</f>
        <v>0</v>
      </c>
      <c r="AM130" s="24">
        <f>'Calc scen 0 DWM'!AM48</f>
        <v>0</v>
      </c>
      <c r="AN130" s="24">
        <f>'Calc scen 0 DWM'!AN48</f>
        <v>0</v>
      </c>
      <c r="AO130" s="24">
        <f>'Calc scen 0 DWM'!AO48</f>
        <v>0</v>
      </c>
      <c r="AP130" s="24">
        <f>'Calc scen 0 DWM'!AP48</f>
        <v>0</v>
      </c>
      <c r="AQ130" s="24">
        <f>'Calc scen 0 DWM'!AQ48</f>
        <v>0</v>
      </c>
      <c r="AR130" s="24">
        <f>'Calc scen 0 DWM'!AR48</f>
        <v>0</v>
      </c>
      <c r="AS130" s="24">
        <f>'Calc scen 0 DWM'!AS48</f>
        <v>0</v>
      </c>
      <c r="AT130" s="24">
        <f>'Calc scen 0 DWM'!AT48</f>
        <v>0</v>
      </c>
      <c r="AU130" s="24">
        <f>'Calc scen 0 DWM'!AU48</f>
        <v>0</v>
      </c>
      <c r="AV130" s="24">
        <f>'Calc scen 0 DWM'!AV48</f>
        <v>0</v>
      </c>
      <c r="AW130" s="24">
        <f>'Calc scen 0 DWM'!AW48</f>
        <v>0</v>
      </c>
    </row>
    <row r="131" spans="1:49" s="95" customFormat="1" ht="14.4" hidden="1" customHeight="1" outlineLevel="1" x14ac:dyDescent="0.3">
      <c r="A131" s="132"/>
      <c r="B131" s="1"/>
      <c r="C131" s="23"/>
      <c r="D131" s="1"/>
      <c r="E131" s="110" t="str">
        <f>'Calc scen 0 DWM'!E49</f>
        <v>…</v>
      </c>
      <c r="F131" s="93"/>
      <c r="G131" s="93" t="str">
        <f>'Calc scen 0 DWM'!G49</f>
        <v>EUR</v>
      </c>
      <c r="H131" s="24"/>
      <c r="I131" s="24"/>
      <c r="J131" s="24">
        <f>'Calc scen 0 DWM'!J49</f>
        <v>0</v>
      </c>
      <c r="K131" s="24">
        <f>'Calc scen 0 DWM'!K49</f>
        <v>0</v>
      </c>
      <c r="L131" s="24">
        <f>'Calc scen 0 DWM'!L49</f>
        <v>0</v>
      </c>
      <c r="M131" s="24">
        <f>'Calc scen 0 DWM'!M49</f>
        <v>0</v>
      </c>
      <c r="N131" s="24">
        <f>'Calc scen 0 DWM'!N49</f>
        <v>0</v>
      </c>
      <c r="O131" s="24">
        <f>'Calc scen 0 DWM'!O49</f>
        <v>0</v>
      </c>
      <c r="P131" s="24">
        <f>'Calc scen 0 DWM'!P49</f>
        <v>0</v>
      </c>
      <c r="Q131" s="24">
        <f>'Calc scen 0 DWM'!Q49</f>
        <v>0</v>
      </c>
      <c r="R131" s="24">
        <f>'Calc scen 0 DWM'!R49</f>
        <v>0</v>
      </c>
      <c r="S131" s="24">
        <f>'Calc scen 0 DWM'!S49</f>
        <v>0</v>
      </c>
      <c r="T131" s="24">
        <f>'Calc scen 0 DWM'!T49</f>
        <v>0</v>
      </c>
      <c r="U131" s="24">
        <f>'Calc scen 0 DWM'!U49</f>
        <v>0</v>
      </c>
      <c r="V131" s="24">
        <f>'Calc scen 0 DWM'!V49</f>
        <v>0</v>
      </c>
      <c r="W131" s="24">
        <f>'Calc scen 0 DWM'!W49</f>
        <v>0</v>
      </c>
      <c r="X131" s="24">
        <f>'Calc scen 0 DWM'!X49</f>
        <v>0</v>
      </c>
      <c r="Y131" s="24">
        <f>'Calc scen 0 DWM'!Y49</f>
        <v>0</v>
      </c>
      <c r="Z131" s="24">
        <f>'Calc scen 0 DWM'!Z49</f>
        <v>0</v>
      </c>
      <c r="AA131" s="24">
        <f>'Calc scen 0 DWM'!AA49</f>
        <v>0</v>
      </c>
      <c r="AB131" s="24">
        <f>'Calc scen 0 DWM'!AB49</f>
        <v>0</v>
      </c>
      <c r="AC131" s="24">
        <f>'Calc scen 0 DWM'!AC49</f>
        <v>0</v>
      </c>
      <c r="AD131" s="24">
        <f>'Calc scen 0 DWM'!AD49</f>
        <v>0</v>
      </c>
      <c r="AE131" s="24">
        <f>'Calc scen 0 DWM'!AE49</f>
        <v>0</v>
      </c>
      <c r="AF131" s="24">
        <f>'Calc scen 0 DWM'!AF49</f>
        <v>0</v>
      </c>
      <c r="AG131" s="24">
        <f>'Calc scen 0 DWM'!AG49</f>
        <v>0</v>
      </c>
      <c r="AH131" s="24">
        <f>'Calc scen 0 DWM'!AH49</f>
        <v>0</v>
      </c>
      <c r="AI131" s="24">
        <f>'Calc scen 0 DWM'!AI49</f>
        <v>0</v>
      </c>
      <c r="AJ131" s="24">
        <f>'Calc scen 0 DWM'!AJ49</f>
        <v>0</v>
      </c>
      <c r="AK131" s="24">
        <f>'Calc scen 0 DWM'!AK49</f>
        <v>0</v>
      </c>
      <c r="AL131" s="24">
        <f>'Calc scen 0 DWM'!AL49</f>
        <v>0</v>
      </c>
      <c r="AM131" s="24">
        <f>'Calc scen 0 DWM'!AM49</f>
        <v>0</v>
      </c>
      <c r="AN131" s="24">
        <f>'Calc scen 0 DWM'!AN49</f>
        <v>0</v>
      </c>
      <c r="AO131" s="24">
        <f>'Calc scen 0 DWM'!AO49</f>
        <v>0</v>
      </c>
      <c r="AP131" s="24">
        <f>'Calc scen 0 DWM'!AP49</f>
        <v>0</v>
      </c>
      <c r="AQ131" s="24">
        <f>'Calc scen 0 DWM'!AQ49</f>
        <v>0</v>
      </c>
      <c r="AR131" s="24">
        <f>'Calc scen 0 DWM'!AR49</f>
        <v>0</v>
      </c>
      <c r="AS131" s="24">
        <f>'Calc scen 0 DWM'!AS49</f>
        <v>0</v>
      </c>
      <c r="AT131" s="24">
        <f>'Calc scen 0 DWM'!AT49</f>
        <v>0</v>
      </c>
      <c r="AU131" s="24">
        <f>'Calc scen 0 DWM'!AU49</f>
        <v>0</v>
      </c>
      <c r="AV131" s="24">
        <f>'Calc scen 0 DWM'!AV49</f>
        <v>0</v>
      </c>
      <c r="AW131" s="24">
        <f>'Calc scen 0 DWM'!AW49</f>
        <v>0</v>
      </c>
    </row>
    <row r="132" spans="1:49" s="95" customFormat="1" ht="14.4" hidden="1" customHeight="1" outlineLevel="1" x14ac:dyDescent="0.3">
      <c r="A132" s="132"/>
      <c r="B132" s="1"/>
      <c r="C132" s="23"/>
      <c r="D132" s="1"/>
      <c r="E132" s="110" t="str">
        <f>'Calc scen 0 DWM'!E50</f>
        <v>…</v>
      </c>
      <c r="F132" s="93"/>
      <c r="G132" s="93" t="str">
        <f>'Calc scen 0 DWM'!G50</f>
        <v>EUR</v>
      </c>
      <c r="H132" s="24"/>
      <c r="I132" s="24"/>
      <c r="J132" s="24">
        <f>'Calc scen 0 DWM'!J50</f>
        <v>0</v>
      </c>
      <c r="K132" s="24">
        <f>'Calc scen 0 DWM'!K50</f>
        <v>0</v>
      </c>
      <c r="L132" s="24">
        <f>'Calc scen 0 DWM'!L50</f>
        <v>0</v>
      </c>
      <c r="M132" s="24">
        <f>'Calc scen 0 DWM'!M50</f>
        <v>0</v>
      </c>
      <c r="N132" s="24">
        <f>'Calc scen 0 DWM'!N50</f>
        <v>0</v>
      </c>
      <c r="O132" s="24">
        <f>'Calc scen 0 DWM'!O50</f>
        <v>0</v>
      </c>
      <c r="P132" s="24">
        <f>'Calc scen 0 DWM'!P50</f>
        <v>0</v>
      </c>
      <c r="Q132" s="24">
        <f>'Calc scen 0 DWM'!Q50</f>
        <v>0</v>
      </c>
      <c r="R132" s="24">
        <f>'Calc scen 0 DWM'!R50</f>
        <v>0</v>
      </c>
      <c r="S132" s="24">
        <f>'Calc scen 0 DWM'!S50</f>
        <v>0</v>
      </c>
      <c r="T132" s="24">
        <f>'Calc scen 0 DWM'!T50</f>
        <v>0</v>
      </c>
      <c r="U132" s="24">
        <f>'Calc scen 0 DWM'!U50</f>
        <v>0</v>
      </c>
      <c r="V132" s="24">
        <f>'Calc scen 0 DWM'!V50</f>
        <v>0</v>
      </c>
      <c r="W132" s="24">
        <f>'Calc scen 0 DWM'!W50</f>
        <v>0</v>
      </c>
      <c r="X132" s="24">
        <f>'Calc scen 0 DWM'!X50</f>
        <v>0</v>
      </c>
      <c r="Y132" s="24">
        <f>'Calc scen 0 DWM'!Y50</f>
        <v>0</v>
      </c>
      <c r="Z132" s="24">
        <f>'Calc scen 0 DWM'!Z50</f>
        <v>0</v>
      </c>
      <c r="AA132" s="24">
        <f>'Calc scen 0 DWM'!AA50</f>
        <v>0</v>
      </c>
      <c r="AB132" s="24">
        <f>'Calc scen 0 DWM'!AB50</f>
        <v>0</v>
      </c>
      <c r="AC132" s="24">
        <f>'Calc scen 0 DWM'!AC50</f>
        <v>0</v>
      </c>
      <c r="AD132" s="24">
        <f>'Calc scen 0 DWM'!AD50</f>
        <v>0</v>
      </c>
      <c r="AE132" s="24">
        <f>'Calc scen 0 DWM'!AE50</f>
        <v>0</v>
      </c>
      <c r="AF132" s="24">
        <f>'Calc scen 0 DWM'!AF50</f>
        <v>0</v>
      </c>
      <c r="AG132" s="24">
        <f>'Calc scen 0 DWM'!AG50</f>
        <v>0</v>
      </c>
      <c r="AH132" s="24">
        <f>'Calc scen 0 DWM'!AH50</f>
        <v>0</v>
      </c>
      <c r="AI132" s="24">
        <f>'Calc scen 0 DWM'!AI50</f>
        <v>0</v>
      </c>
      <c r="AJ132" s="24">
        <f>'Calc scen 0 DWM'!AJ50</f>
        <v>0</v>
      </c>
      <c r="AK132" s="24">
        <f>'Calc scen 0 DWM'!AK50</f>
        <v>0</v>
      </c>
      <c r="AL132" s="24">
        <f>'Calc scen 0 DWM'!AL50</f>
        <v>0</v>
      </c>
      <c r="AM132" s="24">
        <f>'Calc scen 0 DWM'!AM50</f>
        <v>0</v>
      </c>
      <c r="AN132" s="24">
        <f>'Calc scen 0 DWM'!AN50</f>
        <v>0</v>
      </c>
      <c r="AO132" s="24">
        <f>'Calc scen 0 DWM'!AO50</f>
        <v>0</v>
      </c>
      <c r="AP132" s="24">
        <f>'Calc scen 0 DWM'!AP50</f>
        <v>0</v>
      </c>
      <c r="AQ132" s="24">
        <f>'Calc scen 0 DWM'!AQ50</f>
        <v>0</v>
      </c>
      <c r="AR132" s="24">
        <f>'Calc scen 0 DWM'!AR50</f>
        <v>0</v>
      </c>
      <c r="AS132" s="24">
        <f>'Calc scen 0 DWM'!AS50</f>
        <v>0</v>
      </c>
      <c r="AT132" s="24">
        <f>'Calc scen 0 DWM'!AT50</f>
        <v>0</v>
      </c>
      <c r="AU132" s="24">
        <f>'Calc scen 0 DWM'!AU50</f>
        <v>0</v>
      </c>
      <c r="AV132" s="24">
        <f>'Calc scen 0 DWM'!AV50</f>
        <v>0</v>
      </c>
      <c r="AW132" s="24">
        <f>'Calc scen 0 DWM'!AW50</f>
        <v>0</v>
      </c>
    </row>
    <row r="133" spans="1:49" s="95" customFormat="1" ht="14.4" hidden="1" customHeight="1" outlineLevel="1" x14ac:dyDescent="0.3">
      <c r="A133" s="132"/>
      <c r="B133" s="1"/>
      <c r="C133" s="23"/>
      <c r="D133" s="1"/>
      <c r="E133" s="110" t="str">
        <f>'Calc scen 0 DWM'!E51</f>
        <v>…</v>
      </c>
      <c r="F133" s="93"/>
      <c r="G133" s="93" t="str">
        <f>'Calc scen 0 DWM'!G51</f>
        <v>EUR</v>
      </c>
      <c r="H133" s="24"/>
      <c r="I133" s="24"/>
      <c r="J133" s="24">
        <f>'Calc scen 0 DWM'!J51</f>
        <v>0</v>
      </c>
      <c r="K133" s="24">
        <f>'Calc scen 0 DWM'!K51</f>
        <v>0</v>
      </c>
      <c r="L133" s="24">
        <f>'Calc scen 0 DWM'!L51</f>
        <v>0</v>
      </c>
      <c r="M133" s="24">
        <f>'Calc scen 0 DWM'!M51</f>
        <v>0</v>
      </c>
      <c r="N133" s="24">
        <f>'Calc scen 0 DWM'!N51</f>
        <v>0</v>
      </c>
      <c r="O133" s="24">
        <f>'Calc scen 0 DWM'!O51</f>
        <v>0</v>
      </c>
      <c r="P133" s="24">
        <f>'Calc scen 0 DWM'!P51</f>
        <v>0</v>
      </c>
      <c r="Q133" s="24">
        <f>'Calc scen 0 DWM'!Q51</f>
        <v>0</v>
      </c>
      <c r="R133" s="24">
        <f>'Calc scen 0 DWM'!R51</f>
        <v>0</v>
      </c>
      <c r="S133" s="24">
        <f>'Calc scen 0 DWM'!S51</f>
        <v>0</v>
      </c>
      <c r="T133" s="24">
        <f>'Calc scen 0 DWM'!T51</f>
        <v>0</v>
      </c>
      <c r="U133" s="24">
        <f>'Calc scen 0 DWM'!U51</f>
        <v>0</v>
      </c>
      <c r="V133" s="24">
        <f>'Calc scen 0 DWM'!V51</f>
        <v>0</v>
      </c>
      <c r="W133" s="24">
        <f>'Calc scen 0 DWM'!W51</f>
        <v>0</v>
      </c>
      <c r="X133" s="24">
        <f>'Calc scen 0 DWM'!X51</f>
        <v>0</v>
      </c>
      <c r="Y133" s="24">
        <f>'Calc scen 0 DWM'!Y51</f>
        <v>0</v>
      </c>
      <c r="Z133" s="24">
        <f>'Calc scen 0 DWM'!Z51</f>
        <v>0</v>
      </c>
      <c r="AA133" s="24">
        <f>'Calc scen 0 DWM'!AA51</f>
        <v>0</v>
      </c>
      <c r="AB133" s="24">
        <f>'Calc scen 0 DWM'!AB51</f>
        <v>0</v>
      </c>
      <c r="AC133" s="24">
        <f>'Calc scen 0 DWM'!AC51</f>
        <v>0</v>
      </c>
      <c r="AD133" s="24">
        <f>'Calc scen 0 DWM'!AD51</f>
        <v>0</v>
      </c>
      <c r="AE133" s="24">
        <f>'Calc scen 0 DWM'!AE51</f>
        <v>0</v>
      </c>
      <c r="AF133" s="24">
        <f>'Calc scen 0 DWM'!AF51</f>
        <v>0</v>
      </c>
      <c r="AG133" s="24">
        <f>'Calc scen 0 DWM'!AG51</f>
        <v>0</v>
      </c>
      <c r="AH133" s="24">
        <f>'Calc scen 0 DWM'!AH51</f>
        <v>0</v>
      </c>
      <c r="AI133" s="24">
        <f>'Calc scen 0 DWM'!AI51</f>
        <v>0</v>
      </c>
      <c r="AJ133" s="24">
        <f>'Calc scen 0 DWM'!AJ51</f>
        <v>0</v>
      </c>
      <c r="AK133" s="24">
        <f>'Calc scen 0 DWM'!AK51</f>
        <v>0</v>
      </c>
      <c r="AL133" s="24">
        <f>'Calc scen 0 DWM'!AL51</f>
        <v>0</v>
      </c>
      <c r="AM133" s="24">
        <f>'Calc scen 0 DWM'!AM51</f>
        <v>0</v>
      </c>
      <c r="AN133" s="24">
        <f>'Calc scen 0 DWM'!AN51</f>
        <v>0</v>
      </c>
      <c r="AO133" s="24">
        <f>'Calc scen 0 DWM'!AO51</f>
        <v>0</v>
      </c>
      <c r="AP133" s="24">
        <f>'Calc scen 0 DWM'!AP51</f>
        <v>0</v>
      </c>
      <c r="AQ133" s="24">
        <f>'Calc scen 0 DWM'!AQ51</f>
        <v>0</v>
      </c>
      <c r="AR133" s="24">
        <f>'Calc scen 0 DWM'!AR51</f>
        <v>0</v>
      </c>
      <c r="AS133" s="24">
        <f>'Calc scen 0 DWM'!AS51</f>
        <v>0</v>
      </c>
      <c r="AT133" s="24">
        <f>'Calc scen 0 DWM'!AT51</f>
        <v>0</v>
      </c>
      <c r="AU133" s="24">
        <f>'Calc scen 0 DWM'!AU51</f>
        <v>0</v>
      </c>
      <c r="AV133" s="24">
        <f>'Calc scen 0 DWM'!AV51</f>
        <v>0</v>
      </c>
      <c r="AW133" s="24">
        <f>'Calc scen 0 DWM'!AW51</f>
        <v>0</v>
      </c>
    </row>
    <row r="134" spans="1:49" s="92" customFormat="1" collapsed="1" x14ac:dyDescent="0.3">
      <c r="A134" s="132"/>
      <c r="B134" s="22"/>
      <c r="C134" s="90"/>
      <c r="D134" s="22"/>
      <c r="E134" s="91" t="str">
        <f>'Calc scen 0 DWM'!E52</f>
        <v>Kosten watervoorziening</v>
      </c>
      <c r="F134" s="91"/>
      <c r="G134" s="91" t="str">
        <f>'Calc scen 0 DWM'!G52</f>
        <v>EUR</v>
      </c>
      <c r="J134" s="94">
        <f>'Calc scen 0 DWM'!J52</f>
        <v>0</v>
      </c>
      <c r="K134" s="94">
        <f>'Calc scen 0 DWM'!K52</f>
        <v>0</v>
      </c>
      <c r="L134" s="94">
        <f>'Calc scen 0 DWM'!L52</f>
        <v>0</v>
      </c>
      <c r="M134" s="94">
        <f>'Calc scen 0 DWM'!M52</f>
        <v>0</v>
      </c>
      <c r="N134" s="94">
        <f>'Calc scen 0 DWM'!N52</f>
        <v>0</v>
      </c>
      <c r="O134" s="94">
        <f>'Calc scen 0 DWM'!O52</f>
        <v>0</v>
      </c>
      <c r="P134" s="94">
        <f>'Calc scen 0 DWM'!P52</f>
        <v>0</v>
      </c>
      <c r="Q134" s="94">
        <f>'Calc scen 0 DWM'!Q52</f>
        <v>0</v>
      </c>
      <c r="R134" s="94">
        <f>'Calc scen 0 DWM'!R52</f>
        <v>0</v>
      </c>
      <c r="S134" s="94">
        <f>'Calc scen 0 DWM'!S52</f>
        <v>0</v>
      </c>
      <c r="T134" s="94">
        <f>'Calc scen 0 DWM'!T52</f>
        <v>0</v>
      </c>
      <c r="U134" s="94">
        <f>'Calc scen 0 DWM'!U52</f>
        <v>0</v>
      </c>
      <c r="V134" s="94">
        <f>'Calc scen 0 DWM'!V52</f>
        <v>0</v>
      </c>
      <c r="W134" s="94">
        <f>'Calc scen 0 DWM'!W52</f>
        <v>0</v>
      </c>
      <c r="X134" s="94">
        <f>'Calc scen 0 DWM'!X52</f>
        <v>0</v>
      </c>
      <c r="Y134" s="94">
        <f>'Calc scen 0 DWM'!Y52</f>
        <v>0</v>
      </c>
      <c r="Z134" s="94">
        <f>'Calc scen 0 DWM'!Z52</f>
        <v>0</v>
      </c>
      <c r="AA134" s="94">
        <f>'Calc scen 0 DWM'!AA52</f>
        <v>0</v>
      </c>
      <c r="AB134" s="94">
        <f>'Calc scen 0 DWM'!AB52</f>
        <v>0</v>
      </c>
      <c r="AC134" s="94">
        <f>'Calc scen 0 DWM'!AC52</f>
        <v>0</v>
      </c>
      <c r="AD134" s="94">
        <f>'Calc scen 0 DWM'!AD52</f>
        <v>0</v>
      </c>
      <c r="AE134" s="94">
        <f>'Calc scen 0 DWM'!AE52</f>
        <v>0</v>
      </c>
      <c r="AF134" s="94">
        <f>'Calc scen 0 DWM'!AF52</f>
        <v>0</v>
      </c>
      <c r="AG134" s="94">
        <f>'Calc scen 0 DWM'!AG52</f>
        <v>0</v>
      </c>
      <c r="AH134" s="94">
        <f>'Calc scen 0 DWM'!AH52</f>
        <v>0</v>
      </c>
      <c r="AI134" s="94">
        <f>'Calc scen 0 DWM'!AI52</f>
        <v>0</v>
      </c>
      <c r="AJ134" s="94">
        <f>'Calc scen 0 DWM'!AJ52</f>
        <v>0</v>
      </c>
      <c r="AK134" s="94">
        <f>'Calc scen 0 DWM'!AK52</f>
        <v>0</v>
      </c>
      <c r="AL134" s="94">
        <f>'Calc scen 0 DWM'!AL52</f>
        <v>0</v>
      </c>
      <c r="AM134" s="94">
        <f>'Calc scen 0 DWM'!AM52</f>
        <v>0</v>
      </c>
      <c r="AN134" s="94">
        <f>'Calc scen 0 DWM'!AN52</f>
        <v>0</v>
      </c>
      <c r="AO134" s="94">
        <f>'Calc scen 0 DWM'!AO52</f>
        <v>0</v>
      </c>
      <c r="AP134" s="94">
        <f>'Calc scen 0 DWM'!AP52</f>
        <v>0</v>
      </c>
      <c r="AQ134" s="94">
        <f>'Calc scen 0 DWM'!AQ52</f>
        <v>0</v>
      </c>
      <c r="AR134" s="94">
        <f>'Calc scen 0 DWM'!AR52</f>
        <v>0</v>
      </c>
      <c r="AS134" s="94">
        <f>'Calc scen 0 DWM'!AS52</f>
        <v>0</v>
      </c>
      <c r="AT134" s="94">
        <f>'Calc scen 0 DWM'!AT52</f>
        <v>0</v>
      </c>
      <c r="AU134" s="94">
        <f>'Calc scen 0 DWM'!AU52</f>
        <v>0</v>
      </c>
      <c r="AV134" s="94">
        <f>'Calc scen 0 DWM'!AV52</f>
        <v>0</v>
      </c>
      <c r="AW134" s="94">
        <f>'Calc scen 0 DWM'!AW52</f>
        <v>0</v>
      </c>
    </row>
    <row r="135" spans="1:49" s="95" customFormat="1" x14ac:dyDescent="0.3">
      <c r="A135" s="132"/>
      <c r="B135" s="1"/>
      <c r="C135" s="23"/>
      <c r="D135" s="1"/>
      <c r="E135" s="24"/>
      <c r="F135" s="24"/>
      <c r="G135" s="24"/>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row>
    <row r="136" spans="1:49" s="92" customFormat="1" x14ac:dyDescent="0.3">
      <c r="A136" s="132"/>
      <c r="B136" s="28"/>
      <c r="C136" s="96"/>
      <c r="D136" s="28"/>
      <c r="E136" s="28" t="s">
        <v>70</v>
      </c>
      <c r="F136" s="28"/>
      <c r="G136" s="28"/>
      <c r="H136" s="97"/>
      <c r="I136" s="97"/>
      <c r="J136" s="97">
        <f t="shared" ref="J136" si="6">J92-J119-J128-J134</f>
        <v>0</v>
      </c>
      <c r="K136" s="97">
        <f t="shared" ref="K136:AW136" si="7">K92-K119-K128-K134</f>
        <v>0</v>
      </c>
      <c r="L136" s="97">
        <f t="shared" si="7"/>
        <v>0</v>
      </c>
      <c r="M136" s="97">
        <f t="shared" si="7"/>
        <v>0</v>
      </c>
      <c r="N136" s="97">
        <f t="shared" si="7"/>
        <v>0</v>
      </c>
      <c r="O136" s="97">
        <f t="shared" si="7"/>
        <v>0</v>
      </c>
      <c r="P136" s="97">
        <f t="shared" si="7"/>
        <v>0</v>
      </c>
      <c r="Q136" s="97">
        <f t="shared" si="7"/>
        <v>0</v>
      </c>
      <c r="R136" s="97">
        <f t="shared" si="7"/>
        <v>0</v>
      </c>
      <c r="S136" s="97">
        <f t="shared" si="7"/>
        <v>0</v>
      </c>
      <c r="T136" s="97">
        <f t="shared" si="7"/>
        <v>0</v>
      </c>
      <c r="U136" s="97">
        <f t="shared" si="7"/>
        <v>0</v>
      </c>
      <c r="V136" s="97">
        <f t="shared" si="7"/>
        <v>0</v>
      </c>
      <c r="W136" s="97">
        <f t="shared" si="7"/>
        <v>0</v>
      </c>
      <c r="X136" s="97">
        <f t="shared" si="7"/>
        <v>0</v>
      </c>
      <c r="Y136" s="97">
        <f t="shared" si="7"/>
        <v>0</v>
      </c>
      <c r="Z136" s="97">
        <f t="shared" si="7"/>
        <v>0</v>
      </c>
      <c r="AA136" s="97">
        <f t="shared" si="7"/>
        <v>0</v>
      </c>
      <c r="AB136" s="97">
        <f t="shared" si="7"/>
        <v>0</v>
      </c>
      <c r="AC136" s="97">
        <f t="shared" si="7"/>
        <v>0</v>
      </c>
      <c r="AD136" s="97">
        <f t="shared" si="7"/>
        <v>0</v>
      </c>
      <c r="AE136" s="97">
        <f t="shared" si="7"/>
        <v>0</v>
      </c>
      <c r="AF136" s="97">
        <f t="shared" si="7"/>
        <v>0</v>
      </c>
      <c r="AG136" s="97">
        <f t="shared" si="7"/>
        <v>0</v>
      </c>
      <c r="AH136" s="97">
        <f t="shared" si="7"/>
        <v>0</v>
      </c>
      <c r="AI136" s="97">
        <f t="shared" si="7"/>
        <v>0</v>
      </c>
      <c r="AJ136" s="97">
        <f t="shared" si="7"/>
        <v>0</v>
      </c>
      <c r="AK136" s="97">
        <f t="shared" si="7"/>
        <v>0</v>
      </c>
      <c r="AL136" s="97">
        <f t="shared" si="7"/>
        <v>0</v>
      </c>
      <c r="AM136" s="97">
        <f t="shared" si="7"/>
        <v>0</v>
      </c>
      <c r="AN136" s="97">
        <f t="shared" si="7"/>
        <v>0</v>
      </c>
      <c r="AO136" s="97">
        <f t="shared" si="7"/>
        <v>0</v>
      </c>
      <c r="AP136" s="97">
        <f t="shared" si="7"/>
        <v>0</v>
      </c>
      <c r="AQ136" s="97">
        <f t="shared" si="7"/>
        <v>0</v>
      </c>
      <c r="AR136" s="97">
        <f t="shared" si="7"/>
        <v>0</v>
      </c>
      <c r="AS136" s="97">
        <f t="shared" si="7"/>
        <v>0</v>
      </c>
      <c r="AT136" s="97">
        <f t="shared" si="7"/>
        <v>0</v>
      </c>
      <c r="AU136" s="97">
        <f t="shared" si="7"/>
        <v>0</v>
      </c>
      <c r="AV136" s="97">
        <f t="shared" si="7"/>
        <v>0</v>
      </c>
      <c r="AW136" s="97">
        <f t="shared" si="7"/>
        <v>0</v>
      </c>
    </row>
    <row r="137" spans="1:49" x14ac:dyDescent="0.3">
      <c r="A137" s="132"/>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row>
    <row r="138" spans="1:49" x14ac:dyDescent="0.3">
      <c r="A138" s="132"/>
      <c r="E138" s="24" t="str">
        <f>'Calc scen 0 DWM'!E84</f>
        <v>Totale CapEx</v>
      </c>
      <c r="F138" s="24"/>
      <c r="G138" s="24" t="str">
        <f>'Calc scen 0 DWM'!G84</f>
        <v>EUR</v>
      </c>
      <c r="J138" s="52">
        <f>'Calc scen 0 DWM'!J84</f>
        <v>0</v>
      </c>
      <c r="K138" s="52">
        <f>'Calc scen 0 DWM'!K84</f>
        <v>0</v>
      </c>
      <c r="L138" s="52">
        <f>'Calc scen 0 DWM'!L84</f>
        <v>0</v>
      </c>
      <c r="M138" s="52">
        <f>'Calc scen 0 DWM'!M84</f>
        <v>0</v>
      </c>
      <c r="N138" s="52">
        <f>'Calc scen 0 DWM'!N84</f>
        <v>0</v>
      </c>
      <c r="O138" s="52">
        <f>'Calc scen 0 DWM'!O84</f>
        <v>0</v>
      </c>
      <c r="P138" s="52">
        <f>'Calc scen 0 DWM'!P84</f>
        <v>0</v>
      </c>
      <c r="Q138" s="52">
        <f>'Calc scen 0 DWM'!Q84</f>
        <v>0</v>
      </c>
      <c r="R138" s="52">
        <f>'Calc scen 0 DWM'!R84</f>
        <v>0</v>
      </c>
      <c r="S138" s="52">
        <f>'Calc scen 0 DWM'!S84</f>
        <v>0</v>
      </c>
      <c r="T138" s="52">
        <f>'Calc scen 0 DWM'!T84</f>
        <v>0</v>
      </c>
      <c r="U138" s="52">
        <f>'Calc scen 0 DWM'!U84</f>
        <v>0</v>
      </c>
      <c r="V138" s="52">
        <f>'Calc scen 0 DWM'!V84</f>
        <v>0</v>
      </c>
      <c r="W138" s="52">
        <f>'Calc scen 0 DWM'!W84</f>
        <v>0</v>
      </c>
      <c r="X138" s="52">
        <f>'Calc scen 0 DWM'!X84</f>
        <v>0</v>
      </c>
      <c r="Y138" s="52">
        <f>'Calc scen 0 DWM'!Y84</f>
        <v>0</v>
      </c>
      <c r="Z138" s="52">
        <f>'Calc scen 0 DWM'!Z84</f>
        <v>0</v>
      </c>
      <c r="AA138" s="52">
        <f>'Calc scen 0 DWM'!AA84</f>
        <v>0</v>
      </c>
      <c r="AB138" s="52">
        <f>'Calc scen 0 DWM'!AB84</f>
        <v>0</v>
      </c>
      <c r="AC138" s="52">
        <f>'Calc scen 0 DWM'!AC84</f>
        <v>0</v>
      </c>
      <c r="AD138" s="52">
        <f>'Calc scen 0 DWM'!AD84</f>
        <v>0</v>
      </c>
      <c r="AE138" s="52">
        <f>'Calc scen 0 DWM'!AE84</f>
        <v>0</v>
      </c>
      <c r="AF138" s="52">
        <f>'Calc scen 0 DWM'!AF84</f>
        <v>0</v>
      </c>
      <c r="AG138" s="52">
        <f>'Calc scen 0 DWM'!AG84</f>
        <v>0</v>
      </c>
      <c r="AH138" s="52">
        <f>'Calc scen 0 DWM'!AH84</f>
        <v>0</v>
      </c>
      <c r="AI138" s="52">
        <f>'Calc scen 0 DWM'!AI84</f>
        <v>0</v>
      </c>
      <c r="AJ138" s="52">
        <f>'Calc scen 0 DWM'!AJ84</f>
        <v>0</v>
      </c>
      <c r="AK138" s="52">
        <f>'Calc scen 0 DWM'!AK84</f>
        <v>0</v>
      </c>
      <c r="AL138" s="52">
        <f>'Calc scen 0 DWM'!AL84</f>
        <v>0</v>
      </c>
      <c r="AM138" s="52">
        <f>'Calc scen 0 DWM'!AM84</f>
        <v>0</v>
      </c>
      <c r="AN138" s="52">
        <f>'Calc scen 0 DWM'!AN84</f>
        <v>0</v>
      </c>
      <c r="AO138" s="52">
        <f>'Calc scen 0 DWM'!AO84</f>
        <v>0</v>
      </c>
      <c r="AP138" s="52">
        <f>'Calc scen 0 DWM'!AP84</f>
        <v>0</v>
      </c>
      <c r="AQ138" s="52">
        <f>'Calc scen 0 DWM'!AQ84</f>
        <v>0</v>
      </c>
      <c r="AR138" s="52">
        <f>'Calc scen 0 DWM'!AR84</f>
        <v>0</v>
      </c>
      <c r="AS138" s="52">
        <f>'Calc scen 0 DWM'!AS84</f>
        <v>0</v>
      </c>
      <c r="AT138" s="52">
        <f>'Calc scen 0 DWM'!AT84</f>
        <v>0</v>
      </c>
      <c r="AU138" s="52">
        <f>'Calc scen 0 DWM'!AU84</f>
        <v>0</v>
      </c>
      <c r="AV138" s="52">
        <f>'Calc scen 0 DWM'!AV84</f>
        <v>0</v>
      </c>
      <c r="AW138" s="52">
        <f>'Calc scen 0 DWM'!AW84</f>
        <v>0</v>
      </c>
    </row>
    <row r="139" spans="1:49" x14ac:dyDescent="0.3">
      <c r="A139" s="132"/>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row>
    <row r="140" spans="1:49" s="92" customFormat="1" x14ac:dyDescent="0.3">
      <c r="A140" s="132"/>
      <c r="B140" s="28"/>
      <c r="C140" s="96"/>
      <c r="D140" s="28"/>
      <c r="E140" s="28" t="s">
        <v>110</v>
      </c>
      <c r="F140" s="28"/>
      <c r="G140" s="28"/>
      <c r="H140" s="97"/>
      <c r="I140" s="97"/>
      <c r="J140" s="97">
        <f>J136-J138</f>
        <v>0</v>
      </c>
      <c r="K140" s="97">
        <f t="shared" ref="K140:AW140" si="8">K136-K138</f>
        <v>0</v>
      </c>
      <c r="L140" s="97">
        <f t="shared" si="8"/>
        <v>0</v>
      </c>
      <c r="M140" s="97">
        <f t="shared" si="8"/>
        <v>0</v>
      </c>
      <c r="N140" s="97">
        <f t="shared" si="8"/>
        <v>0</v>
      </c>
      <c r="O140" s="97">
        <f t="shared" si="8"/>
        <v>0</v>
      </c>
      <c r="P140" s="97">
        <f t="shared" si="8"/>
        <v>0</v>
      </c>
      <c r="Q140" s="97">
        <f t="shared" si="8"/>
        <v>0</v>
      </c>
      <c r="R140" s="97">
        <f t="shared" si="8"/>
        <v>0</v>
      </c>
      <c r="S140" s="97">
        <f t="shared" si="8"/>
        <v>0</v>
      </c>
      <c r="T140" s="97">
        <f t="shared" si="8"/>
        <v>0</v>
      </c>
      <c r="U140" s="97">
        <f t="shared" si="8"/>
        <v>0</v>
      </c>
      <c r="V140" s="97">
        <f t="shared" si="8"/>
        <v>0</v>
      </c>
      <c r="W140" s="97">
        <f t="shared" si="8"/>
        <v>0</v>
      </c>
      <c r="X140" s="97">
        <f t="shared" si="8"/>
        <v>0</v>
      </c>
      <c r="Y140" s="97">
        <f t="shared" si="8"/>
        <v>0</v>
      </c>
      <c r="Z140" s="97">
        <f t="shared" si="8"/>
        <v>0</v>
      </c>
      <c r="AA140" s="97">
        <f t="shared" si="8"/>
        <v>0</v>
      </c>
      <c r="AB140" s="97">
        <f t="shared" si="8"/>
        <v>0</v>
      </c>
      <c r="AC140" s="97">
        <f t="shared" si="8"/>
        <v>0</v>
      </c>
      <c r="AD140" s="97">
        <f t="shared" si="8"/>
        <v>0</v>
      </c>
      <c r="AE140" s="97">
        <f t="shared" si="8"/>
        <v>0</v>
      </c>
      <c r="AF140" s="97">
        <f t="shared" si="8"/>
        <v>0</v>
      </c>
      <c r="AG140" s="97">
        <f t="shared" si="8"/>
        <v>0</v>
      </c>
      <c r="AH140" s="97">
        <f t="shared" si="8"/>
        <v>0</v>
      </c>
      <c r="AI140" s="97">
        <f t="shared" si="8"/>
        <v>0</v>
      </c>
      <c r="AJ140" s="97">
        <f t="shared" si="8"/>
        <v>0</v>
      </c>
      <c r="AK140" s="97">
        <f t="shared" si="8"/>
        <v>0</v>
      </c>
      <c r="AL140" s="97">
        <f t="shared" si="8"/>
        <v>0</v>
      </c>
      <c r="AM140" s="97">
        <f t="shared" si="8"/>
        <v>0</v>
      </c>
      <c r="AN140" s="97">
        <f t="shared" si="8"/>
        <v>0</v>
      </c>
      <c r="AO140" s="97">
        <f t="shared" si="8"/>
        <v>0</v>
      </c>
      <c r="AP140" s="97">
        <f t="shared" si="8"/>
        <v>0</v>
      </c>
      <c r="AQ140" s="97">
        <f t="shared" si="8"/>
        <v>0</v>
      </c>
      <c r="AR140" s="97">
        <f t="shared" si="8"/>
        <v>0</v>
      </c>
      <c r="AS140" s="97">
        <f t="shared" si="8"/>
        <v>0</v>
      </c>
      <c r="AT140" s="97">
        <f t="shared" si="8"/>
        <v>0</v>
      </c>
      <c r="AU140" s="97">
        <f t="shared" si="8"/>
        <v>0</v>
      </c>
      <c r="AV140" s="97">
        <f t="shared" si="8"/>
        <v>0</v>
      </c>
      <c r="AW140" s="97">
        <f t="shared" si="8"/>
        <v>0</v>
      </c>
    </row>
    <row r="141" spans="1:49" x14ac:dyDescent="0.3">
      <c r="A141" s="132"/>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row>
    <row r="142" spans="1:49" x14ac:dyDescent="0.3">
      <c r="A142" s="132"/>
      <c r="E142" s="24" t="s">
        <v>82</v>
      </c>
      <c r="F142" s="24"/>
      <c r="G142" s="24" t="s">
        <v>28</v>
      </c>
      <c r="J142" s="24">
        <f>'Assumpties scen 0'!J108</f>
        <v>0</v>
      </c>
      <c r="K142" s="24">
        <f>'Assumpties scen 0'!K108</f>
        <v>0</v>
      </c>
      <c r="L142" s="24">
        <f>'Assumpties scen 0'!L108</f>
        <v>0</v>
      </c>
      <c r="M142" s="24">
        <f>'Assumpties scen 0'!M108</f>
        <v>0</v>
      </c>
      <c r="N142" s="24">
        <f>'Assumpties scen 0'!N108</f>
        <v>0</v>
      </c>
      <c r="O142" s="24">
        <f>'Assumpties scen 0'!O108</f>
        <v>0</v>
      </c>
      <c r="P142" s="24">
        <f>'Assumpties scen 0'!P108</f>
        <v>0</v>
      </c>
      <c r="Q142" s="24">
        <f>'Assumpties scen 0'!Q108</f>
        <v>0</v>
      </c>
      <c r="R142" s="24">
        <f>'Assumpties scen 0'!R108</f>
        <v>0</v>
      </c>
      <c r="S142" s="24">
        <f>'Assumpties scen 0'!S108</f>
        <v>0</v>
      </c>
      <c r="T142" s="24">
        <f>'Assumpties scen 0'!T108</f>
        <v>0</v>
      </c>
      <c r="U142" s="24">
        <f>'Assumpties scen 0'!U108</f>
        <v>0</v>
      </c>
      <c r="V142" s="24">
        <f>'Assumpties scen 0'!V108</f>
        <v>0</v>
      </c>
      <c r="W142" s="24">
        <f>'Assumpties scen 0'!W108</f>
        <v>0</v>
      </c>
      <c r="X142" s="24">
        <f>'Assumpties scen 0'!X108</f>
        <v>0</v>
      </c>
      <c r="Y142" s="24">
        <f>'Assumpties scen 0'!Y108</f>
        <v>0</v>
      </c>
      <c r="Z142" s="24">
        <f>'Assumpties scen 0'!Z108</f>
        <v>0</v>
      </c>
      <c r="AA142" s="24">
        <f>'Assumpties scen 0'!AA108</f>
        <v>0</v>
      </c>
      <c r="AB142" s="24">
        <f>'Assumpties scen 0'!AB108</f>
        <v>0</v>
      </c>
      <c r="AC142" s="24">
        <f>'Assumpties scen 0'!AC108</f>
        <v>0</v>
      </c>
      <c r="AD142" s="24">
        <f>'Assumpties scen 0'!AD108</f>
        <v>0</v>
      </c>
      <c r="AE142" s="24">
        <f>'Assumpties scen 0'!AE108</f>
        <v>0</v>
      </c>
      <c r="AF142" s="24">
        <f>'Assumpties scen 0'!AF108</f>
        <v>0</v>
      </c>
      <c r="AG142" s="24">
        <f>'Assumpties scen 0'!AG108</f>
        <v>0</v>
      </c>
      <c r="AH142" s="24">
        <f>'Assumpties scen 0'!AH108</f>
        <v>0</v>
      </c>
      <c r="AI142" s="24">
        <f>'Assumpties scen 0'!AI108</f>
        <v>0</v>
      </c>
      <c r="AJ142" s="24">
        <f>'Assumpties scen 0'!AJ108</f>
        <v>0</v>
      </c>
      <c r="AK142" s="24">
        <f>'Assumpties scen 0'!AK108</f>
        <v>0</v>
      </c>
      <c r="AL142" s="24">
        <f>'Assumpties scen 0'!AL108</f>
        <v>0</v>
      </c>
      <c r="AM142" s="24">
        <f>'Assumpties scen 0'!AM108</f>
        <v>0</v>
      </c>
      <c r="AN142" s="24">
        <f>'Assumpties scen 0'!AN108</f>
        <v>0</v>
      </c>
      <c r="AO142" s="24">
        <f>'Assumpties scen 0'!AO108</f>
        <v>0</v>
      </c>
      <c r="AP142" s="24">
        <f>'Assumpties scen 0'!AP108</f>
        <v>0</v>
      </c>
      <c r="AQ142" s="24">
        <f>'Assumpties scen 0'!AQ108</f>
        <v>0</v>
      </c>
      <c r="AR142" s="24">
        <f>'Assumpties scen 0'!AR108</f>
        <v>0</v>
      </c>
      <c r="AS142" s="24">
        <f>'Assumpties scen 0'!AS108</f>
        <v>0</v>
      </c>
      <c r="AT142" s="24">
        <f>'Assumpties scen 0'!AT108</f>
        <v>0</v>
      </c>
      <c r="AU142" s="24">
        <f>'Assumpties scen 0'!AU108</f>
        <v>0</v>
      </c>
      <c r="AV142" s="24">
        <f>'Assumpties scen 0'!AV108</f>
        <v>0</v>
      </c>
      <c r="AW142" s="24">
        <f>'Assumpties scen 0'!AW108</f>
        <v>0</v>
      </c>
    </row>
    <row r="143" spans="1:49" x14ac:dyDescent="0.3">
      <c r="A143" s="132"/>
      <c r="E143" s="24" t="s">
        <v>83</v>
      </c>
      <c r="F143" s="24"/>
      <c r="G143" s="24" t="s">
        <v>28</v>
      </c>
      <c r="J143" s="24">
        <f>'Assumpties scen 0'!J109</f>
        <v>0</v>
      </c>
      <c r="K143" s="24">
        <f>'Assumpties scen 0'!K109</f>
        <v>0</v>
      </c>
      <c r="L143" s="24">
        <f>'Assumpties scen 0'!L109</f>
        <v>0</v>
      </c>
      <c r="M143" s="24">
        <f>'Assumpties scen 0'!M109</f>
        <v>0</v>
      </c>
      <c r="N143" s="24">
        <f>'Assumpties scen 0'!N109</f>
        <v>0</v>
      </c>
      <c r="O143" s="24">
        <f>'Assumpties scen 0'!O109</f>
        <v>0</v>
      </c>
      <c r="P143" s="24">
        <f>'Assumpties scen 0'!P109</f>
        <v>0</v>
      </c>
      <c r="Q143" s="24">
        <f>'Assumpties scen 0'!Q109</f>
        <v>0</v>
      </c>
      <c r="R143" s="24">
        <f>'Assumpties scen 0'!R109</f>
        <v>0</v>
      </c>
      <c r="S143" s="24">
        <f>'Assumpties scen 0'!S109</f>
        <v>0</v>
      </c>
      <c r="T143" s="24">
        <f>'Assumpties scen 0'!T109</f>
        <v>0</v>
      </c>
      <c r="U143" s="24">
        <f>'Assumpties scen 0'!U109</f>
        <v>0</v>
      </c>
      <c r="V143" s="24">
        <f>'Assumpties scen 0'!V109</f>
        <v>0</v>
      </c>
      <c r="W143" s="24">
        <f>'Assumpties scen 0'!W109</f>
        <v>0</v>
      </c>
      <c r="X143" s="24">
        <f>'Assumpties scen 0'!X109</f>
        <v>0</v>
      </c>
      <c r="Y143" s="24">
        <f>'Assumpties scen 0'!Y109</f>
        <v>0</v>
      </c>
      <c r="Z143" s="24">
        <f>'Assumpties scen 0'!Z109</f>
        <v>0</v>
      </c>
      <c r="AA143" s="24">
        <f>'Assumpties scen 0'!AA109</f>
        <v>0</v>
      </c>
      <c r="AB143" s="24">
        <f>'Assumpties scen 0'!AB109</f>
        <v>0</v>
      </c>
      <c r="AC143" s="24">
        <f>'Assumpties scen 0'!AC109</f>
        <v>0</v>
      </c>
      <c r="AD143" s="24">
        <f>'Assumpties scen 0'!AD109</f>
        <v>0</v>
      </c>
      <c r="AE143" s="24">
        <f>'Assumpties scen 0'!AE109</f>
        <v>0</v>
      </c>
      <c r="AF143" s="24">
        <f>'Assumpties scen 0'!AF109</f>
        <v>0</v>
      </c>
      <c r="AG143" s="24">
        <f>'Assumpties scen 0'!AG109</f>
        <v>0</v>
      </c>
      <c r="AH143" s="24">
        <f>'Assumpties scen 0'!AH109</f>
        <v>0</v>
      </c>
      <c r="AI143" s="24">
        <f>'Assumpties scen 0'!AI109</f>
        <v>0</v>
      </c>
      <c r="AJ143" s="24">
        <f>'Assumpties scen 0'!AJ109</f>
        <v>0</v>
      </c>
      <c r="AK143" s="24">
        <f>'Assumpties scen 0'!AK109</f>
        <v>0</v>
      </c>
      <c r="AL143" s="24">
        <f>'Assumpties scen 0'!AL109</f>
        <v>0</v>
      </c>
      <c r="AM143" s="24">
        <f>'Assumpties scen 0'!AM109</f>
        <v>0</v>
      </c>
      <c r="AN143" s="24">
        <f>'Assumpties scen 0'!AN109</f>
        <v>0</v>
      </c>
      <c r="AO143" s="24">
        <f>'Assumpties scen 0'!AO109</f>
        <v>0</v>
      </c>
      <c r="AP143" s="24">
        <f>'Assumpties scen 0'!AP109</f>
        <v>0</v>
      </c>
      <c r="AQ143" s="24">
        <f>'Assumpties scen 0'!AQ109</f>
        <v>0</v>
      </c>
      <c r="AR143" s="24">
        <f>'Assumpties scen 0'!AR109</f>
        <v>0</v>
      </c>
      <c r="AS143" s="24">
        <f>'Assumpties scen 0'!AS109</f>
        <v>0</v>
      </c>
      <c r="AT143" s="24">
        <f>'Assumpties scen 0'!AT109</f>
        <v>0</v>
      </c>
      <c r="AU143" s="24">
        <f>'Assumpties scen 0'!AU109</f>
        <v>0</v>
      </c>
      <c r="AV143" s="24">
        <f>'Assumpties scen 0'!AV109</f>
        <v>0</v>
      </c>
      <c r="AW143" s="24">
        <f>'Assumpties scen 0'!AW109</f>
        <v>0</v>
      </c>
    </row>
    <row r="144" spans="1:49" x14ac:dyDescent="0.3">
      <c r="A144" s="132"/>
      <c r="E144" s="24" t="s">
        <v>84</v>
      </c>
      <c r="F144" s="24"/>
      <c r="G144" s="24" t="s">
        <v>28</v>
      </c>
      <c r="J144" s="24">
        <f>'Assumpties scen 0'!J110</f>
        <v>0</v>
      </c>
      <c r="K144" s="24">
        <f>'Assumpties scen 0'!K110</f>
        <v>0</v>
      </c>
      <c r="L144" s="24">
        <f>'Assumpties scen 0'!L110</f>
        <v>0</v>
      </c>
      <c r="M144" s="24">
        <f>'Assumpties scen 0'!M110</f>
        <v>0</v>
      </c>
      <c r="N144" s="24">
        <f>'Assumpties scen 0'!N110</f>
        <v>0</v>
      </c>
      <c r="O144" s="24">
        <f>'Assumpties scen 0'!O110</f>
        <v>0</v>
      </c>
      <c r="P144" s="24">
        <f>'Assumpties scen 0'!P110</f>
        <v>0</v>
      </c>
      <c r="Q144" s="24">
        <f>'Assumpties scen 0'!Q110</f>
        <v>0</v>
      </c>
      <c r="R144" s="24">
        <f>'Assumpties scen 0'!R110</f>
        <v>0</v>
      </c>
      <c r="S144" s="24">
        <f>'Assumpties scen 0'!S110</f>
        <v>0</v>
      </c>
      <c r="T144" s="24">
        <f>'Assumpties scen 0'!T110</f>
        <v>0</v>
      </c>
      <c r="U144" s="24">
        <f>'Assumpties scen 0'!U110</f>
        <v>0</v>
      </c>
      <c r="V144" s="24">
        <f>'Assumpties scen 0'!V110</f>
        <v>0</v>
      </c>
      <c r="W144" s="24">
        <f>'Assumpties scen 0'!W110</f>
        <v>0</v>
      </c>
      <c r="X144" s="24">
        <f>'Assumpties scen 0'!X110</f>
        <v>0</v>
      </c>
      <c r="Y144" s="24">
        <f>'Assumpties scen 0'!Y110</f>
        <v>0</v>
      </c>
      <c r="Z144" s="24">
        <f>'Assumpties scen 0'!Z110</f>
        <v>0</v>
      </c>
      <c r="AA144" s="24">
        <f>'Assumpties scen 0'!AA110</f>
        <v>0</v>
      </c>
      <c r="AB144" s="24">
        <f>'Assumpties scen 0'!AB110</f>
        <v>0</v>
      </c>
      <c r="AC144" s="24">
        <f>'Assumpties scen 0'!AC110</f>
        <v>0</v>
      </c>
      <c r="AD144" s="24">
        <f>'Assumpties scen 0'!AD110</f>
        <v>0</v>
      </c>
      <c r="AE144" s="24">
        <f>'Assumpties scen 0'!AE110</f>
        <v>0</v>
      </c>
      <c r="AF144" s="24">
        <f>'Assumpties scen 0'!AF110</f>
        <v>0</v>
      </c>
      <c r="AG144" s="24">
        <f>'Assumpties scen 0'!AG110</f>
        <v>0</v>
      </c>
      <c r="AH144" s="24">
        <f>'Assumpties scen 0'!AH110</f>
        <v>0</v>
      </c>
      <c r="AI144" s="24">
        <f>'Assumpties scen 0'!AI110</f>
        <v>0</v>
      </c>
      <c r="AJ144" s="24">
        <f>'Assumpties scen 0'!AJ110</f>
        <v>0</v>
      </c>
      <c r="AK144" s="24">
        <f>'Assumpties scen 0'!AK110</f>
        <v>0</v>
      </c>
      <c r="AL144" s="24">
        <f>'Assumpties scen 0'!AL110</f>
        <v>0</v>
      </c>
      <c r="AM144" s="24">
        <f>'Assumpties scen 0'!AM110</f>
        <v>0</v>
      </c>
      <c r="AN144" s="24">
        <f>'Assumpties scen 0'!AN110</f>
        <v>0</v>
      </c>
      <c r="AO144" s="24">
        <f>'Assumpties scen 0'!AO110</f>
        <v>0</v>
      </c>
      <c r="AP144" s="24">
        <f>'Assumpties scen 0'!AP110</f>
        <v>0</v>
      </c>
      <c r="AQ144" s="24">
        <f>'Assumpties scen 0'!AQ110</f>
        <v>0</v>
      </c>
      <c r="AR144" s="24">
        <f>'Assumpties scen 0'!AR110</f>
        <v>0</v>
      </c>
      <c r="AS144" s="24">
        <f>'Assumpties scen 0'!AS110</f>
        <v>0</v>
      </c>
      <c r="AT144" s="24">
        <f>'Assumpties scen 0'!AT110</f>
        <v>0</v>
      </c>
      <c r="AU144" s="24">
        <f>'Assumpties scen 0'!AU110</f>
        <v>0</v>
      </c>
      <c r="AV144" s="24">
        <f>'Assumpties scen 0'!AV110</f>
        <v>0</v>
      </c>
      <c r="AW144" s="24">
        <f>'Assumpties scen 0'!AW110</f>
        <v>0</v>
      </c>
    </row>
    <row r="145" spans="1:49" x14ac:dyDescent="0.3">
      <c r="A145" s="132"/>
      <c r="E145" s="24"/>
      <c r="F145" s="24"/>
      <c r="G145" s="24"/>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row>
    <row r="146" spans="1:49" s="100" customFormat="1" x14ac:dyDescent="0.3">
      <c r="A146" s="134"/>
      <c r="B146" s="89"/>
      <c r="C146" s="98"/>
      <c r="D146" s="89"/>
      <c r="E146" s="89" t="s">
        <v>71</v>
      </c>
      <c r="F146" s="89"/>
      <c r="G146" s="89" t="s">
        <v>28</v>
      </c>
      <c r="H146" s="99"/>
      <c r="I146" s="99"/>
      <c r="J146" s="99">
        <f>J140+J142-J143-J144</f>
        <v>0</v>
      </c>
      <c r="K146" s="99">
        <f t="shared" ref="K146:AW146" si="9">K140+K142-K143-K144</f>
        <v>0</v>
      </c>
      <c r="L146" s="99">
        <f t="shared" si="9"/>
        <v>0</v>
      </c>
      <c r="M146" s="99">
        <f t="shared" si="9"/>
        <v>0</v>
      </c>
      <c r="N146" s="99">
        <f t="shared" si="9"/>
        <v>0</v>
      </c>
      <c r="O146" s="99">
        <f t="shared" si="9"/>
        <v>0</v>
      </c>
      <c r="P146" s="99">
        <f t="shared" si="9"/>
        <v>0</v>
      </c>
      <c r="Q146" s="99">
        <f t="shared" si="9"/>
        <v>0</v>
      </c>
      <c r="R146" s="99">
        <f t="shared" si="9"/>
        <v>0</v>
      </c>
      <c r="S146" s="99">
        <f t="shared" si="9"/>
        <v>0</v>
      </c>
      <c r="T146" s="99">
        <f t="shared" si="9"/>
        <v>0</v>
      </c>
      <c r="U146" s="99">
        <f t="shared" si="9"/>
        <v>0</v>
      </c>
      <c r="V146" s="99">
        <f t="shared" si="9"/>
        <v>0</v>
      </c>
      <c r="W146" s="99">
        <f t="shared" si="9"/>
        <v>0</v>
      </c>
      <c r="X146" s="99">
        <f t="shared" si="9"/>
        <v>0</v>
      </c>
      <c r="Y146" s="99">
        <f t="shared" si="9"/>
        <v>0</v>
      </c>
      <c r="Z146" s="99">
        <f t="shared" si="9"/>
        <v>0</v>
      </c>
      <c r="AA146" s="99">
        <f t="shared" si="9"/>
        <v>0</v>
      </c>
      <c r="AB146" s="99">
        <f t="shared" si="9"/>
        <v>0</v>
      </c>
      <c r="AC146" s="99">
        <f t="shared" si="9"/>
        <v>0</v>
      </c>
      <c r="AD146" s="99">
        <f t="shared" si="9"/>
        <v>0</v>
      </c>
      <c r="AE146" s="99">
        <f t="shared" si="9"/>
        <v>0</v>
      </c>
      <c r="AF146" s="99">
        <f t="shared" si="9"/>
        <v>0</v>
      </c>
      <c r="AG146" s="99">
        <f t="shared" si="9"/>
        <v>0</v>
      </c>
      <c r="AH146" s="99">
        <f t="shared" si="9"/>
        <v>0</v>
      </c>
      <c r="AI146" s="99">
        <f t="shared" si="9"/>
        <v>0</v>
      </c>
      <c r="AJ146" s="99">
        <f t="shared" si="9"/>
        <v>0</v>
      </c>
      <c r="AK146" s="99">
        <f t="shared" si="9"/>
        <v>0</v>
      </c>
      <c r="AL146" s="99">
        <f t="shared" si="9"/>
        <v>0</v>
      </c>
      <c r="AM146" s="99">
        <f t="shared" si="9"/>
        <v>0</v>
      </c>
      <c r="AN146" s="99">
        <f t="shared" si="9"/>
        <v>0</v>
      </c>
      <c r="AO146" s="99">
        <f t="shared" si="9"/>
        <v>0</v>
      </c>
      <c r="AP146" s="99">
        <f t="shared" si="9"/>
        <v>0</v>
      </c>
      <c r="AQ146" s="99">
        <f t="shared" si="9"/>
        <v>0</v>
      </c>
      <c r="AR146" s="99">
        <f t="shared" si="9"/>
        <v>0</v>
      </c>
      <c r="AS146" s="99">
        <f t="shared" si="9"/>
        <v>0</v>
      </c>
      <c r="AT146" s="99">
        <f t="shared" si="9"/>
        <v>0</v>
      </c>
      <c r="AU146" s="99">
        <f t="shared" si="9"/>
        <v>0</v>
      </c>
      <c r="AV146" s="99">
        <f t="shared" si="9"/>
        <v>0</v>
      </c>
      <c r="AW146" s="99">
        <f t="shared" si="9"/>
        <v>0</v>
      </c>
    </row>
    <row r="147" spans="1:49" x14ac:dyDescent="0.3">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row>
    <row r="148" spans="1:49" x14ac:dyDescent="0.3">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row>
    <row r="149" spans="1:49" s="13" customFormat="1" x14ac:dyDescent="0.3">
      <c r="A149" s="13" t="str">
        <f>'Assumpties scen 1'!B10</f>
        <v>Beschermde klanten 1</v>
      </c>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row>
    <row r="150" spans="1:49" x14ac:dyDescent="0.3">
      <c r="A150" s="135" t="str">
        <f>UPPER(A149)</f>
        <v>BESCHERMDE KLANTEN 1</v>
      </c>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row>
    <row r="151" spans="1:49" x14ac:dyDescent="0.3">
      <c r="A151" s="135"/>
      <c r="B151" s="103" t="s">
        <v>68</v>
      </c>
      <c r="C151" s="104"/>
      <c r="D151" s="105"/>
      <c r="E151" s="105"/>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row>
    <row r="152" spans="1:49" ht="14.4" hidden="1" customHeight="1" outlineLevel="1" x14ac:dyDescent="0.3">
      <c r="A152" s="135"/>
      <c r="E152" s="93" t="str">
        <f>'Calc scen 0 BK'!E8</f>
        <v>Prijs meetsysteem</v>
      </c>
      <c r="F152" s="93"/>
      <c r="G152" s="93" t="str">
        <f>'Calc scen 0 BK'!G8</f>
        <v>EUR</v>
      </c>
      <c r="H152" s="24"/>
      <c r="I152" s="24"/>
      <c r="J152" s="24">
        <f>'Calc scen 0 BK'!J8</f>
        <v>0</v>
      </c>
      <c r="K152" s="24">
        <f>'Calc scen 0 BK'!K8</f>
        <v>0</v>
      </c>
      <c r="L152" s="24">
        <f>'Calc scen 0 BK'!L8</f>
        <v>0</v>
      </c>
      <c r="M152" s="24">
        <f>'Calc scen 0 BK'!M8</f>
        <v>0</v>
      </c>
      <c r="N152" s="24">
        <f>'Calc scen 0 BK'!N8</f>
        <v>0</v>
      </c>
      <c r="O152" s="24">
        <f>'Calc scen 0 BK'!O8</f>
        <v>0</v>
      </c>
      <c r="P152" s="24">
        <f>'Calc scen 0 BK'!P8</f>
        <v>0</v>
      </c>
      <c r="Q152" s="24">
        <f>'Calc scen 0 BK'!Q8</f>
        <v>0</v>
      </c>
      <c r="R152" s="24">
        <f>'Calc scen 0 BK'!R8</f>
        <v>0</v>
      </c>
      <c r="S152" s="24">
        <f>'Calc scen 0 BK'!S8</f>
        <v>0</v>
      </c>
      <c r="T152" s="24">
        <f>'Calc scen 0 BK'!T8</f>
        <v>0</v>
      </c>
      <c r="U152" s="24">
        <f>'Calc scen 0 BK'!U8</f>
        <v>0</v>
      </c>
      <c r="V152" s="24">
        <f>'Calc scen 0 BK'!V8</f>
        <v>0</v>
      </c>
      <c r="W152" s="24">
        <f>'Calc scen 0 BK'!W8</f>
        <v>0</v>
      </c>
      <c r="X152" s="24">
        <f>'Calc scen 0 BK'!X8</f>
        <v>0</v>
      </c>
      <c r="Y152" s="24">
        <f>'Calc scen 0 BK'!Y8</f>
        <v>0</v>
      </c>
      <c r="Z152" s="24">
        <f>'Calc scen 0 BK'!Z8</f>
        <v>0</v>
      </c>
      <c r="AA152" s="24">
        <f>'Calc scen 0 BK'!AA8</f>
        <v>0</v>
      </c>
      <c r="AB152" s="24">
        <f>'Calc scen 0 BK'!AB8</f>
        <v>0</v>
      </c>
      <c r="AC152" s="24">
        <f>'Calc scen 0 BK'!AC8</f>
        <v>0</v>
      </c>
      <c r="AD152" s="24">
        <f>'Calc scen 0 BK'!AD8</f>
        <v>0</v>
      </c>
      <c r="AE152" s="24">
        <f>'Calc scen 0 BK'!AE8</f>
        <v>0</v>
      </c>
      <c r="AF152" s="24">
        <f>'Calc scen 0 BK'!AF8</f>
        <v>0</v>
      </c>
      <c r="AG152" s="24">
        <f>'Calc scen 0 BK'!AG8</f>
        <v>0</v>
      </c>
      <c r="AH152" s="24">
        <f>'Calc scen 0 BK'!AH8</f>
        <v>0</v>
      </c>
      <c r="AI152" s="24">
        <f>'Calc scen 0 BK'!AI8</f>
        <v>0</v>
      </c>
      <c r="AJ152" s="24">
        <f>'Calc scen 0 BK'!AJ8</f>
        <v>0</v>
      </c>
      <c r="AK152" s="24">
        <f>'Calc scen 0 BK'!AK8</f>
        <v>0</v>
      </c>
      <c r="AL152" s="24">
        <f>'Calc scen 0 BK'!AL8</f>
        <v>0</v>
      </c>
      <c r="AM152" s="24">
        <f>'Calc scen 0 BK'!AM8</f>
        <v>0</v>
      </c>
      <c r="AN152" s="24">
        <f>'Calc scen 0 BK'!AN8</f>
        <v>0</v>
      </c>
      <c r="AO152" s="24">
        <f>'Calc scen 0 BK'!AO8</f>
        <v>0</v>
      </c>
      <c r="AP152" s="24">
        <f>'Calc scen 0 BK'!AP8</f>
        <v>0</v>
      </c>
      <c r="AQ152" s="24">
        <f>'Calc scen 0 BK'!AQ8</f>
        <v>0</v>
      </c>
      <c r="AR152" s="24">
        <f>'Calc scen 0 BK'!AR8</f>
        <v>0</v>
      </c>
      <c r="AS152" s="24">
        <f>'Calc scen 0 BK'!AS8</f>
        <v>0</v>
      </c>
      <c r="AT152" s="24">
        <f>'Calc scen 0 BK'!AT8</f>
        <v>0</v>
      </c>
      <c r="AU152" s="24">
        <f>'Calc scen 0 BK'!AU8</f>
        <v>0</v>
      </c>
      <c r="AV152" s="24">
        <f>'Calc scen 0 BK'!AV8</f>
        <v>0</v>
      </c>
      <c r="AW152" s="24">
        <f>'Calc scen 0 BK'!AW8</f>
        <v>0</v>
      </c>
    </row>
    <row r="153" spans="1:49" ht="14.4" hidden="1" customHeight="1" outlineLevel="1" x14ac:dyDescent="0.3">
      <c r="A153" s="135"/>
      <c r="E153" s="93" t="str">
        <f>'Calc scen 0 BK'!E9</f>
        <v>Prijs in home display</v>
      </c>
      <c r="F153" s="93"/>
      <c r="G153" s="93" t="str">
        <f>'Calc scen 0 BK'!G9</f>
        <v>EUR</v>
      </c>
      <c r="H153" s="24"/>
      <c r="I153" s="24"/>
      <c r="J153" s="24">
        <f>'Calc scen 0 BK'!J9</f>
        <v>0</v>
      </c>
      <c r="K153" s="24">
        <f>'Calc scen 0 BK'!K9</f>
        <v>0</v>
      </c>
      <c r="L153" s="24">
        <f>'Calc scen 0 BK'!L9</f>
        <v>0</v>
      </c>
      <c r="M153" s="24">
        <f>'Calc scen 0 BK'!M9</f>
        <v>0</v>
      </c>
      <c r="N153" s="24">
        <f>'Calc scen 0 BK'!N9</f>
        <v>0</v>
      </c>
      <c r="O153" s="24">
        <f>'Calc scen 0 BK'!O9</f>
        <v>0</v>
      </c>
      <c r="P153" s="24">
        <f>'Calc scen 0 BK'!P9</f>
        <v>0</v>
      </c>
      <c r="Q153" s="24">
        <f>'Calc scen 0 BK'!Q9</f>
        <v>0</v>
      </c>
      <c r="R153" s="24">
        <f>'Calc scen 0 BK'!R9</f>
        <v>0</v>
      </c>
      <c r="S153" s="24">
        <f>'Calc scen 0 BK'!S9</f>
        <v>0</v>
      </c>
      <c r="T153" s="24">
        <f>'Calc scen 0 BK'!T9</f>
        <v>0</v>
      </c>
      <c r="U153" s="24">
        <f>'Calc scen 0 BK'!U9</f>
        <v>0</v>
      </c>
      <c r="V153" s="24">
        <f>'Calc scen 0 BK'!V9</f>
        <v>0</v>
      </c>
      <c r="W153" s="24">
        <f>'Calc scen 0 BK'!W9</f>
        <v>0</v>
      </c>
      <c r="X153" s="24">
        <f>'Calc scen 0 BK'!X9</f>
        <v>0</v>
      </c>
      <c r="Y153" s="24">
        <f>'Calc scen 0 BK'!Y9</f>
        <v>0</v>
      </c>
      <c r="Z153" s="24">
        <f>'Calc scen 0 BK'!Z9</f>
        <v>0</v>
      </c>
      <c r="AA153" s="24">
        <f>'Calc scen 0 BK'!AA9</f>
        <v>0</v>
      </c>
      <c r="AB153" s="24">
        <f>'Calc scen 0 BK'!AB9</f>
        <v>0</v>
      </c>
      <c r="AC153" s="24">
        <f>'Calc scen 0 BK'!AC9</f>
        <v>0</v>
      </c>
      <c r="AD153" s="24">
        <f>'Calc scen 0 BK'!AD9</f>
        <v>0</v>
      </c>
      <c r="AE153" s="24">
        <f>'Calc scen 0 BK'!AE9</f>
        <v>0</v>
      </c>
      <c r="AF153" s="24">
        <f>'Calc scen 0 BK'!AF9</f>
        <v>0</v>
      </c>
      <c r="AG153" s="24">
        <f>'Calc scen 0 BK'!AG9</f>
        <v>0</v>
      </c>
      <c r="AH153" s="24">
        <f>'Calc scen 0 BK'!AH9</f>
        <v>0</v>
      </c>
      <c r="AI153" s="24">
        <f>'Calc scen 0 BK'!AI9</f>
        <v>0</v>
      </c>
      <c r="AJ153" s="24">
        <f>'Calc scen 0 BK'!AJ9</f>
        <v>0</v>
      </c>
      <c r="AK153" s="24">
        <f>'Calc scen 0 BK'!AK9</f>
        <v>0</v>
      </c>
      <c r="AL153" s="24">
        <f>'Calc scen 0 BK'!AL9</f>
        <v>0</v>
      </c>
      <c r="AM153" s="24">
        <f>'Calc scen 0 BK'!AM9</f>
        <v>0</v>
      </c>
      <c r="AN153" s="24">
        <f>'Calc scen 0 BK'!AN9</f>
        <v>0</v>
      </c>
      <c r="AO153" s="24">
        <f>'Calc scen 0 BK'!AO9</f>
        <v>0</v>
      </c>
      <c r="AP153" s="24">
        <f>'Calc scen 0 BK'!AP9</f>
        <v>0</v>
      </c>
      <c r="AQ153" s="24">
        <f>'Calc scen 0 BK'!AQ9</f>
        <v>0</v>
      </c>
      <c r="AR153" s="24">
        <f>'Calc scen 0 BK'!AR9</f>
        <v>0</v>
      </c>
      <c r="AS153" s="24">
        <f>'Calc scen 0 BK'!AS9</f>
        <v>0</v>
      </c>
      <c r="AT153" s="24">
        <f>'Calc scen 0 BK'!AT9</f>
        <v>0</v>
      </c>
      <c r="AU153" s="24">
        <f>'Calc scen 0 BK'!AU9</f>
        <v>0</v>
      </c>
      <c r="AV153" s="24">
        <f>'Calc scen 0 BK'!AV9</f>
        <v>0</v>
      </c>
      <c r="AW153" s="24">
        <f>'Calc scen 0 BK'!AW9</f>
        <v>0</v>
      </c>
    </row>
    <row r="154" spans="1:49" ht="14.4" hidden="1" customHeight="1" outlineLevel="1" x14ac:dyDescent="0.3">
      <c r="A154" s="135"/>
      <c r="E154" s="93" t="str">
        <f>'Calc scen 0 BK'!E10</f>
        <v>…</v>
      </c>
      <c r="F154" s="93"/>
      <c r="G154" s="93" t="str">
        <f>'Calc scen 0 BK'!G10</f>
        <v>EUR</v>
      </c>
      <c r="H154" s="24"/>
      <c r="I154" s="24"/>
      <c r="J154" s="24">
        <f>'Calc scen 0 BK'!J10</f>
        <v>0</v>
      </c>
      <c r="K154" s="24">
        <f>'Calc scen 0 BK'!K10</f>
        <v>0</v>
      </c>
      <c r="L154" s="24">
        <f>'Calc scen 0 BK'!L10</f>
        <v>0</v>
      </c>
      <c r="M154" s="24">
        <f>'Calc scen 0 BK'!M10</f>
        <v>0</v>
      </c>
      <c r="N154" s="24">
        <f>'Calc scen 0 BK'!N10</f>
        <v>0</v>
      </c>
      <c r="O154" s="24">
        <f>'Calc scen 0 BK'!O10</f>
        <v>0</v>
      </c>
      <c r="P154" s="24">
        <f>'Calc scen 0 BK'!P10</f>
        <v>0</v>
      </c>
      <c r="Q154" s="24">
        <f>'Calc scen 0 BK'!Q10</f>
        <v>0</v>
      </c>
      <c r="R154" s="24">
        <f>'Calc scen 0 BK'!R10</f>
        <v>0</v>
      </c>
      <c r="S154" s="24">
        <f>'Calc scen 0 BK'!S10</f>
        <v>0</v>
      </c>
      <c r="T154" s="24">
        <f>'Calc scen 0 BK'!T10</f>
        <v>0</v>
      </c>
      <c r="U154" s="24">
        <f>'Calc scen 0 BK'!U10</f>
        <v>0</v>
      </c>
      <c r="V154" s="24">
        <f>'Calc scen 0 BK'!V10</f>
        <v>0</v>
      </c>
      <c r="W154" s="24">
        <f>'Calc scen 0 BK'!W10</f>
        <v>0</v>
      </c>
      <c r="X154" s="24">
        <f>'Calc scen 0 BK'!X10</f>
        <v>0</v>
      </c>
      <c r="Y154" s="24">
        <f>'Calc scen 0 BK'!Y10</f>
        <v>0</v>
      </c>
      <c r="Z154" s="24">
        <f>'Calc scen 0 BK'!Z10</f>
        <v>0</v>
      </c>
      <c r="AA154" s="24">
        <f>'Calc scen 0 BK'!AA10</f>
        <v>0</v>
      </c>
      <c r="AB154" s="24">
        <f>'Calc scen 0 BK'!AB10</f>
        <v>0</v>
      </c>
      <c r="AC154" s="24">
        <f>'Calc scen 0 BK'!AC10</f>
        <v>0</v>
      </c>
      <c r="AD154" s="24">
        <f>'Calc scen 0 BK'!AD10</f>
        <v>0</v>
      </c>
      <c r="AE154" s="24">
        <f>'Calc scen 0 BK'!AE10</f>
        <v>0</v>
      </c>
      <c r="AF154" s="24">
        <f>'Calc scen 0 BK'!AF10</f>
        <v>0</v>
      </c>
      <c r="AG154" s="24">
        <f>'Calc scen 0 BK'!AG10</f>
        <v>0</v>
      </c>
      <c r="AH154" s="24">
        <f>'Calc scen 0 BK'!AH10</f>
        <v>0</v>
      </c>
      <c r="AI154" s="24">
        <f>'Calc scen 0 BK'!AI10</f>
        <v>0</v>
      </c>
      <c r="AJ154" s="24">
        <f>'Calc scen 0 BK'!AJ10</f>
        <v>0</v>
      </c>
      <c r="AK154" s="24">
        <f>'Calc scen 0 BK'!AK10</f>
        <v>0</v>
      </c>
      <c r="AL154" s="24">
        <f>'Calc scen 0 BK'!AL10</f>
        <v>0</v>
      </c>
      <c r="AM154" s="24">
        <f>'Calc scen 0 BK'!AM10</f>
        <v>0</v>
      </c>
      <c r="AN154" s="24">
        <f>'Calc scen 0 BK'!AN10</f>
        <v>0</v>
      </c>
      <c r="AO154" s="24">
        <f>'Calc scen 0 BK'!AO10</f>
        <v>0</v>
      </c>
      <c r="AP154" s="24">
        <f>'Calc scen 0 BK'!AP10</f>
        <v>0</v>
      </c>
      <c r="AQ154" s="24">
        <f>'Calc scen 0 BK'!AQ10</f>
        <v>0</v>
      </c>
      <c r="AR154" s="24">
        <f>'Calc scen 0 BK'!AR10</f>
        <v>0</v>
      </c>
      <c r="AS154" s="24">
        <f>'Calc scen 0 BK'!AS10</f>
        <v>0</v>
      </c>
      <c r="AT154" s="24">
        <f>'Calc scen 0 BK'!AT10</f>
        <v>0</v>
      </c>
      <c r="AU154" s="24">
        <f>'Calc scen 0 BK'!AU10</f>
        <v>0</v>
      </c>
      <c r="AV154" s="24">
        <f>'Calc scen 0 BK'!AV10</f>
        <v>0</v>
      </c>
      <c r="AW154" s="24">
        <f>'Calc scen 0 BK'!AW10</f>
        <v>0</v>
      </c>
    </row>
    <row r="155" spans="1:49" ht="14.4" hidden="1" customHeight="1" outlineLevel="1" x14ac:dyDescent="0.3">
      <c r="A155" s="135"/>
      <c r="E155" s="93" t="str">
        <f>'Calc scen 0 BK'!E11</f>
        <v>…</v>
      </c>
      <c r="F155" s="93"/>
      <c r="G155" s="93" t="str">
        <f>'Calc scen 0 BK'!G11</f>
        <v>EUR</v>
      </c>
      <c r="H155" s="24"/>
      <c r="I155" s="24"/>
      <c r="J155" s="24">
        <f>'Calc scen 0 BK'!J11</f>
        <v>0</v>
      </c>
      <c r="K155" s="24">
        <f>'Calc scen 0 BK'!K11</f>
        <v>0</v>
      </c>
      <c r="L155" s="24">
        <f>'Calc scen 0 BK'!L11</f>
        <v>0</v>
      </c>
      <c r="M155" s="24">
        <f>'Calc scen 0 BK'!M11</f>
        <v>0</v>
      </c>
      <c r="N155" s="24">
        <f>'Calc scen 0 BK'!N11</f>
        <v>0</v>
      </c>
      <c r="O155" s="24">
        <f>'Calc scen 0 BK'!O11</f>
        <v>0</v>
      </c>
      <c r="P155" s="24">
        <f>'Calc scen 0 BK'!P11</f>
        <v>0</v>
      </c>
      <c r="Q155" s="24">
        <f>'Calc scen 0 BK'!Q11</f>
        <v>0</v>
      </c>
      <c r="R155" s="24">
        <f>'Calc scen 0 BK'!R11</f>
        <v>0</v>
      </c>
      <c r="S155" s="24">
        <f>'Calc scen 0 BK'!S11</f>
        <v>0</v>
      </c>
      <c r="T155" s="24">
        <f>'Calc scen 0 BK'!T11</f>
        <v>0</v>
      </c>
      <c r="U155" s="24">
        <f>'Calc scen 0 BK'!U11</f>
        <v>0</v>
      </c>
      <c r="V155" s="24">
        <f>'Calc scen 0 BK'!V11</f>
        <v>0</v>
      </c>
      <c r="W155" s="24">
        <f>'Calc scen 0 BK'!W11</f>
        <v>0</v>
      </c>
      <c r="X155" s="24">
        <f>'Calc scen 0 BK'!X11</f>
        <v>0</v>
      </c>
      <c r="Y155" s="24">
        <f>'Calc scen 0 BK'!Y11</f>
        <v>0</v>
      </c>
      <c r="Z155" s="24">
        <f>'Calc scen 0 BK'!Z11</f>
        <v>0</v>
      </c>
      <c r="AA155" s="24">
        <f>'Calc scen 0 BK'!AA11</f>
        <v>0</v>
      </c>
      <c r="AB155" s="24">
        <f>'Calc scen 0 BK'!AB11</f>
        <v>0</v>
      </c>
      <c r="AC155" s="24">
        <f>'Calc scen 0 BK'!AC11</f>
        <v>0</v>
      </c>
      <c r="AD155" s="24">
        <f>'Calc scen 0 BK'!AD11</f>
        <v>0</v>
      </c>
      <c r="AE155" s="24">
        <f>'Calc scen 0 BK'!AE11</f>
        <v>0</v>
      </c>
      <c r="AF155" s="24">
        <f>'Calc scen 0 BK'!AF11</f>
        <v>0</v>
      </c>
      <c r="AG155" s="24">
        <f>'Calc scen 0 BK'!AG11</f>
        <v>0</v>
      </c>
      <c r="AH155" s="24">
        <f>'Calc scen 0 BK'!AH11</f>
        <v>0</v>
      </c>
      <c r="AI155" s="24">
        <f>'Calc scen 0 BK'!AI11</f>
        <v>0</v>
      </c>
      <c r="AJ155" s="24">
        <f>'Calc scen 0 BK'!AJ11</f>
        <v>0</v>
      </c>
      <c r="AK155" s="24">
        <f>'Calc scen 0 BK'!AK11</f>
        <v>0</v>
      </c>
      <c r="AL155" s="24">
        <f>'Calc scen 0 BK'!AL11</f>
        <v>0</v>
      </c>
      <c r="AM155" s="24">
        <f>'Calc scen 0 BK'!AM11</f>
        <v>0</v>
      </c>
      <c r="AN155" s="24">
        <f>'Calc scen 0 BK'!AN11</f>
        <v>0</v>
      </c>
      <c r="AO155" s="24">
        <f>'Calc scen 0 BK'!AO11</f>
        <v>0</v>
      </c>
      <c r="AP155" s="24">
        <f>'Calc scen 0 BK'!AP11</f>
        <v>0</v>
      </c>
      <c r="AQ155" s="24">
        <f>'Calc scen 0 BK'!AQ11</f>
        <v>0</v>
      </c>
      <c r="AR155" s="24">
        <f>'Calc scen 0 BK'!AR11</f>
        <v>0</v>
      </c>
      <c r="AS155" s="24">
        <f>'Calc scen 0 BK'!AS11</f>
        <v>0</v>
      </c>
      <c r="AT155" s="24">
        <f>'Calc scen 0 BK'!AT11</f>
        <v>0</v>
      </c>
      <c r="AU155" s="24">
        <f>'Calc scen 0 BK'!AU11</f>
        <v>0</v>
      </c>
      <c r="AV155" s="24">
        <f>'Calc scen 0 BK'!AV11</f>
        <v>0</v>
      </c>
      <c r="AW155" s="24">
        <f>'Calc scen 0 BK'!AW11</f>
        <v>0</v>
      </c>
    </row>
    <row r="156" spans="1:49" s="92" customFormat="1" collapsed="1" x14ac:dyDescent="0.3">
      <c r="A156" s="135"/>
      <c r="B156" s="22"/>
      <c r="C156" s="90"/>
      <c r="D156" s="22"/>
      <c r="E156" s="91" t="str">
        <f>'Calc scen 0 BK'!E12</f>
        <v>Totale kost installatie meetsysteem</v>
      </c>
      <c r="F156" s="91"/>
      <c r="G156" s="91" t="str">
        <f>'Calc scen 0 BK'!G12</f>
        <v>EUR</v>
      </c>
      <c r="J156" s="91">
        <f>'Calc scen 0 BK'!J12</f>
        <v>0</v>
      </c>
      <c r="K156" s="91">
        <f>'Calc scen 0 BK'!K12</f>
        <v>0</v>
      </c>
      <c r="L156" s="91">
        <f>'Calc scen 0 BK'!L12</f>
        <v>0</v>
      </c>
      <c r="M156" s="91">
        <f>'Calc scen 0 BK'!M12</f>
        <v>0</v>
      </c>
      <c r="N156" s="91">
        <f>'Calc scen 0 BK'!N12</f>
        <v>0</v>
      </c>
      <c r="O156" s="91">
        <f>'Calc scen 0 BK'!O12</f>
        <v>0</v>
      </c>
      <c r="P156" s="91">
        <f>'Calc scen 0 BK'!P12</f>
        <v>0</v>
      </c>
      <c r="Q156" s="91">
        <f>'Calc scen 0 BK'!Q12</f>
        <v>0</v>
      </c>
      <c r="R156" s="91">
        <f>'Calc scen 0 BK'!R12</f>
        <v>0</v>
      </c>
      <c r="S156" s="91">
        <f>'Calc scen 0 BK'!S12</f>
        <v>0</v>
      </c>
      <c r="T156" s="91">
        <f>'Calc scen 0 BK'!T12</f>
        <v>0</v>
      </c>
      <c r="U156" s="91">
        <f>'Calc scen 0 BK'!U12</f>
        <v>0</v>
      </c>
      <c r="V156" s="91">
        <f>'Calc scen 0 BK'!V12</f>
        <v>0</v>
      </c>
      <c r="W156" s="91">
        <f>'Calc scen 0 BK'!W12</f>
        <v>0</v>
      </c>
      <c r="X156" s="91">
        <f>'Calc scen 0 BK'!X12</f>
        <v>0</v>
      </c>
      <c r="Y156" s="91">
        <f>'Calc scen 0 BK'!Y12</f>
        <v>0</v>
      </c>
      <c r="Z156" s="91">
        <f>'Calc scen 0 BK'!Z12</f>
        <v>0</v>
      </c>
      <c r="AA156" s="91">
        <f>'Calc scen 0 BK'!AA12</f>
        <v>0</v>
      </c>
      <c r="AB156" s="91">
        <f>'Calc scen 0 BK'!AB12</f>
        <v>0</v>
      </c>
      <c r="AC156" s="91">
        <f>'Calc scen 0 BK'!AC12</f>
        <v>0</v>
      </c>
      <c r="AD156" s="91">
        <f>'Calc scen 0 BK'!AD12</f>
        <v>0</v>
      </c>
      <c r="AE156" s="91">
        <f>'Calc scen 0 BK'!AE12</f>
        <v>0</v>
      </c>
      <c r="AF156" s="91">
        <f>'Calc scen 0 BK'!AF12</f>
        <v>0</v>
      </c>
      <c r="AG156" s="91">
        <f>'Calc scen 0 BK'!AG12</f>
        <v>0</v>
      </c>
      <c r="AH156" s="91">
        <f>'Calc scen 0 BK'!AH12</f>
        <v>0</v>
      </c>
      <c r="AI156" s="91">
        <f>'Calc scen 0 BK'!AI12</f>
        <v>0</v>
      </c>
      <c r="AJ156" s="91">
        <f>'Calc scen 0 BK'!AJ12</f>
        <v>0</v>
      </c>
      <c r="AK156" s="91">
        <f>'Calc scen 0 BK'!AK12</f>
        <v>0</v>
      </c>
      <c r="AL156" s="91">
        <f>'Calc scen 0 BK'!AL12</f>
        <v>0</v>
      </c>
      <c r="AM156" s="91">
        <f>'Calc scen 0 BK'!AM12</f>
        <v>0</v>
      </c>
      <c r="AN156" s="91">
        <f>'Calc scen 0 BK'!AN12</f>
        <v>0</v>
      </c>
      <c r="AO156" s="91">
        <f>'Calc scen 0 BK'!AO12</f>
        <v>0</v>
      </c>
      <c r="AP156" s="91">
        <f>'Calc scen 0 BK'!AP12</f>
        <v>0</v>
      </c>
      <c r="AQ156" s="91">
        <f>'Calc scen 0 BK'!AQ12</f>
        <v>0</v>
      </c>
      <c r="AR156" s="91">
        <f>'Calc scen 0 BK'!AR12</f>
        <v>0</v>
      </c>
      <c r="AS156" s="91">
        <f>'Calc scen 0 BK'!AS12</f>
        <v>0</v>
      </c>
      <c r="AT156" s="91">
        <f>'Calc scen 0 BK'!AT12</f>
        <v>0</v>
      </c>
      <c r="AU156" s="91">
        <f>'Calc scen 0 BK'!AU12</f>
        <v>0</v>
      </c>
      <c r="AV156" s="91">
        <f>'Calc scen 0 BK'!AV12</f>
        <v>0</v>
      </c>
      <c r="AW156" s="91">
        <f>'Calc scen 0 BK'!AW12</f>
        <v>0</v>
      </c>
    </row>
    <row r="157" spans="1:49" ht="14.4" hidden="1" customHeight="1" outlineLevel="1" x14ac:dyDescent="0.3">
      <c r="A157" s="135"/>
      <c r="E157" s="93" t="str">
        <f>'Calc scen 0 BK'!E15</f>
        <v>Energieverbruik</v>
      </c>
      <c r="F157" s="93"/>
      <c r="G157" s="93" t="str">
        <f>'Calc scen 0 BK'!G15</f>
        <v>EUR</v>
      </c>
      <c r="H157" s="24"/>
      <c r="I157" s="24"/>
      <c r="J157" s="24">
        <f>'Calc scen 0 BK'!J15</f>
        <v>0</v>
      </c>
      <c r="K157" s="24">
        <f>'Calc scen 0 BK'!K15</f>
        <v>0</v>
      </c>
      <c r="L157" s="24">
        <f>'Calc scen 0 BK'!L15</f>
        <v>0</v>
      </c>
      <c r="M157" s="24">
        <f>'Calc scen 0 BK'!M15</f>
        <v>0</v>
      </c>
      <c r="N157" s="24">
        <f>'Calc scen 0 BK'!N15</f>
        <v>0</v>
      </c>
      <c r="O157" s="24">
        <f>'Calc scen 0 BK'!O15</f>
        <v>0</v>
      </c>
      <c r="P157" s="24">
        <f>'Calc scen 0 BK'!P15</f>
        <v>0</v>
      </c>
      <c r="Q157" s="24">
        <f>'Calc scen 0 BK'!Q15</f>
        <v>0</v>
      </c>
      <c r="R157" s="24">
        <f>'Calc scen 0 BK'!R15</f>
        <v>0</v>
      </c>
      <c r="S157" s="24">
        <f>'Calc scen 0 BK'!S15</f>
        <v>0</v>
      </c>
      <c r="T157" s="24">
        <f>'Calc scen 0 BK'!T15</f>
        <v>0</v>
      </c>
      <c r="U157" s="24">
        <f>'Calc scen 0 BK'!U15</f>
        <v>0</v>
      </c>
      <c r="V157" s="24">
        <f>'Calc scen 0 BK'!V15</f>
        <v>0</v>
      </c>
      <c r="W157" s="24">
        <f>'Calc scen 0 BK'!W15</f>
        <v>0</v>
      </c>
      <c r="X157" s="24">
        <f>'Calc scen 0 BK'!X15</f>
        <v>0</v>
      </c>
      <c r="Y157" s="24">
        <f>'Calc scen 0 BK'!Y15</f>
        <v>0</v>
      </c>
      <c r="Z157" s="24">
        <f>'Calc scen 0 BK'!Z15</f>
        <v>0</v>
      </c>
      <c r="AA157" s="24">
        <f>'Calc scen 0 BK'!AA15</f>
        <v>0</v>
      </c>
      <c r="AB157" s="24">
        <f>'Calc scen 0 BK'!AB15</f>
        <v>0</v>
      </c>
      <c r="AC157" s="24">
        <f>'Calc scen 0 BK'!AC15</f>
        <v>0</v>
      </c>
      <c r="AD157" s="24">
        <f>'Calc scen 0 BK'!AD15</f>
        <v>0</v>
      </c>
      <c r="AE157" s="24">
        <f>'Calc scen 0 BK'!AE15</f>
        <v>0</v>
      </c>
      <c r="AF157" s="24">
        <f>'Calc scen 0 BK'!AF15</f>
        <v>0</v>
      </c>
      <c r="AG157" s="24">
        <f>'Calc scen 0 BK'!AG15</f>
        <v>0</v>
      </c>
      <c r="AH157" s="24">
        <f>'Calc scen 0 BK'!AH15</f>
        <v>0</v>
      </c>
      <c r="AI157" s="24">
        <f>'Calc scen 0 BK'!AI15</f>
        <v>0</v>
      </c>
      <c r="AJ157" s="24">
        <f>'Calc scen 0 BK'!AJ15</f>
        <v>0</v>
      </c>
      <c r="AK157" s="24">
        <f>'Calc scen 0 BK'!AK15</f>
        <v>0</v>
      </c>
      <c r="AL157" s="24">
        <f>'Calc scen 0 BK'!AL15</f>
        <v>0</v>
      </c>
      <c r="AM157" s="24">
        <f>'Calc scen 0 BK'!AM15</f>
        <v>0</v>
      </c>
      <c r="AN157" s="24">
        <f>'Calc scen 0 BK'!AN15</f>
        <v>0</v>
      </c>
      <c r="AO157" s="24">
        <f>'Calc scen 0 BK'!AO15</f>
        <v>0</v>
      </c>
      <c r="AP157" s="24">
        <f>'Calc scen 0 BK'!AP15</f>
        <v>0</v>
      </c>
      <c r="AQ157" s="24">
        <f>'Calc scen 0 BK'!AQ15</f>
        <v>0</v>
      </c>
      <c r="AR157" s="24">
        <f>'Calc scen 0 BK'!AR15</f>
        <v>0</v>
      </c>
      <c r="AS157" s="24">
        <f>'Calc scen 0 BK'!AS15</f>
        <v>0</v>
      </c>
      <c r="AT157" s="24">
        <f>'Calc scen 0 BK'!AT15</f>
        <v>0</v>
      </c>
      <c r="AU157" s="24">
        <f>'Calc scen 0 BK'!AU15</f>
        <v>0</v>
      </c>
      <c r="AV157" s="24">
        <f>'Calc scen 0 BK'!AV15</f>
        <v>0</v>
      </c>
      <c r="AW157" s="24">
        <f>'Calc scen 0 BK'!AW15</f>
        <v>0</v>
      </c>
    </row>
    <row r="158" spans="1:49" ht="14.4" hidden="1" customHeight="1" outlineLevel="1" x14ac:dyDescent="0.3">
      <c r="A158" s="135"/>
      <c r="E158" s="93" t="str">
        <f>'Calc scen 0 BK'!E16</f>
        <v>…</v>
      </c>
      <c r="F158" s="93"/>
      <c r="G158" s="93" t="str">
        <f>'Calc scen 0 BK'!G16</f>
        <v>EUR</v>
      </c>
      <c r="H158" s="24"/>
      <c r="I158" s="24"/>
      <c r="J158" s="24">
        <f>'Calc scen 0 BK'!J16</f>
        <v>0</v>
      </c>
      <c r="K158" s="24">
        <f>'Calc scen 0 BK'!K16</f>
        <v>0</v>
      </c>
      <c r="L158" s="24">
        <f>'Calc scen 0 BK'!L16</f>
        <v>0</v>
      </c>
      <c r="M158" s="24">
        <f>'Calc scen 0 BK'!M16</f>
        <v>0</v>
      </c>
      <c r="N158" s="24">
        <f>'Calc scen 0 BK'!N16</f>
        <v>0</v>
      </c>
      <c r="O158" s="24">
        <f>'Calc scen 0 BK'!O16</f>
        <v>0</v>
      </c>
      <c r="P158" s="24">
        <f>'Calc scen 0 BK'!P16</f>
        <v>0</v>
      </c>
      <c r="Q158" s="24">
        <f>'Calc scen 0 BK'!Q16</f>
        <v>0</v>
      </c>
      <c r="R158" s="24">
        <f>'Calc scen 0 BK'!R16</f>
        <v>0</v>
      </c>
      <c r="S158" s="24">
        <f>'Calc scen 0 BK'!S16</f>
        <v>0</v>
      </c>
      <c r="T158" s="24">
        <f>'Calc scen 0 BK'!T16</f>
        <v>0</v>
      </c>
      <c r="U158" s="24">
        <f>'Calc scen 0 BK'!U16</f>
        <v>0</v>
      </c>
      <c r="V158" s="24">
        <f>'Calc scen 0 BK'!V16</f>
        <v>0</v>
      </c>
      <c r="W158" s="24">
        <f>'Calc scen 0 BK'!W16</f>
        <v>0</v>
      </c>
      <c r="X158" s="24">
        <f>'Calc scen 0 BK'!X16</f>
        <v>0</v>
      </c>
      <c r="Y158" s="24">
        <f>'Calc scen 0 BK'!Y16</f>
        <v>0</v>
      </c>
      <c r="Z158" s="24">
        <f>'Calc scen 0 BK'!Z16</f>
        <v>0</v>
      </c>
      <c r="AA158" s="24">
        <f>'Calc scen 0 BK'!AA16</f>
        <v>0</v>
      </c>
      <c r="AB158" s="24">
        <f>'Calc scen 0 BK'!AB16</f>
        <v>0</v>
      </c>
      <c r="AC158" s="24">
        <f>'Calc scen 0 BK'!AC16</f>
        <v>0</v>
      </c>
      <c r="AD158" s="24">
        <f>'Calc scen 0 BK'!AD16</f>
        <v>0</v>
      </c>
      <c r="AE158" s="24">
        <f>'Calc scen 0 BK'!AE16</f>
        <v>0</v>
      </c>
      <c r="AF158" s="24">
        <f>'Calc scen 0 BK'!AF16</f>
        <v>0</v>
      </c>
      <c r="AG158" s="24">
        <f>'Calc scen 0 BK'!AG16</f>
        <v>0</v>
      </c>
      <c r="AH158" s="24">
        <f>'Calc scen 0 BK'!AH16</f>
        <v>0</v>
      </c>
      <c r="AI158" s="24">
        <f>'Calc scen 0 BK'!AI16</f>
        <v>0</v>
      </c>
      <c r="AJ158" s="24">
        <f>'Calc scen 0 BK'!AJ16</f>
        <v>0</v>
      </c>
      <c r="AK158" s="24">
        <f>'Calc scen 0 BK'!AK16</f>
        <v>0</v>
      </c>
      <c r="AL158" s="24">
        <f>'Calc scen 0 BK'!AL16</f>
        <v>0</v>
      </c>
      <c r="AM158" s="24">
        <f>'Calc scen 0 BK'!AM16</f>
        <v>0</v>
      </c>
      <c r="AN158" s="24">
        <f>'Calc scen 0 BK'!AN16</f>
        <v>0</v>
      </c>
      <c r="AO158" s="24">
        <f>'Calc scen 0 BK'!AO16</f>
        <v>0</v>
      </c>
      <c r="AP158" s="24">
        <f>'Calc scen 0 BK'!AP16</f>
        <v>0</v>
      </c>
      <c r="AQ158" s="24">
        <f>'Calc scen 0 BK'!AQ16</f>
        <v>0</v>
      </c>
      <c r="AR158" s="24">
        <f>'Calc scen 0 BK'!AR16</f>
        <v>0</v>
      </c>
      <c r="AS158" s="24">
        <f>'Calc scen 0 BK'!AS16</f>
        <v>0</v>
      </c>
      <c r="AT158" s="24">
        <f>'Calc scen 0 BK'!AT16</f>
        <v>0</v>
      </c>
      <c r="AU158" s="24">
        <f>'Calc scen 0 BK'!AU16</f>
        <v>0</v>
      </c>
      <c r="AV158" s="24">
        <f>'Calc scen 0 BK'!AV16</f>
        <v>0</v>
      </c>
      <c r="AW158" s="24">
        <f>'Calc scen 0 BK'!AW16</f>
        <v>0</v>
      </c>
    </row>
    <row r="159" spans="1:49" ht="14.4" hidden="1" customHeight="1" outlineLevel="1" x14ac:dyDescent="0.3">
      <c r="A159" s="135"/>
      <c r="E159" s="93" t="str">
        <f>'Calc scen 0 BK'!E17</f>
        <v>…</v>
      </c>
      <c r="F159" s="93"/>
      <c r="G159" s="93" t="str">
        <f>'Calc scen 0 BK'!G17</f>
        <v>EUR</v>
      </c>
      <c r="H159" s="24"/>
      <c r="I159" s="24"/>
      <c r="J159" s="24">
        <f>'Calc scen 0 BK'!J17</f>
        <v>0</v>
      </c>
      <c r="K159" s="24">
        <f>'Calc scen 0 BK'!K17</f>
        <v>0</v>
      </c>
      <c r="L159" s="24">
        <f>'Calc scen 0 BK'!L17</f>
        <v>0</v>
      </c>
      <c r="M159" s="24">
        <f>'Calc scen 0 BK'!M17</f>
        <v>0</v>
      </c>
      <c r="N159" s="24">
        <f>'Calc scen 0 BK'!N17</f>
        <v>0</v>
      </c>
      <c r="O159" s="24">
        <f>'Calc scen 0 BK'!O17</f>
        <v>0</v>
      </c>
      <c r="P159" s="24">
        <f>'Calc scen 0 BK'!P17</f>
        <v>0</v>
      </c>
      <c r="Q159" s="24">
        <f>'Calc scen 0 BK'!Q17</f>
        <v>0</v>
      </c>
      <c r="R159" s="24">
        <f>'Calc scen 0 BK'!R17</f>
        <v>0</v>
      </c>
      <c r="S159" s="24">
        <f>'Calc scen 0 BK'!S17</f>
        <v>0</v>
      </c>
      <c r="T159" s="24">
        <f>'Calc scen 0 BK'!T17</f>
        <v>0</v>
      </c>
      <c r="U159" s="24">
        <f>'Calc scen 0 BK'!U17</f>
        <v>0</v>
      </c>
      <c r="V159" s="24">
        <f>'Calc scen 0 BK'!V17</f>
        <v>0</v>
      </c>
      <c r="W159" s="24">
        <f>'Calc scen 0 BK'!W17</f>
        <v>0</v>
      </c>
      <c r="X159" s="24">
        <f>'Calc scen 0 BK'!X17</f>
        <v>0</v>
      </c>
      <c r="Y159" s="24">
        <f>'Calc scen 0 BK'!Y17</f>
        <v>0</v>
      </c>
      <c r="Z159" s="24">
        <f>'Calc scen 0 BK'!Z17</f>
        <v>0</v>
      </c>
      <c r="AA159" s="24">
        <f>'Calc scen 0 BK'!AA17</f>
        <v>0</v>
      </c>
      <c r="AB159" s="24">
        <f>'Calc scen 0 BK'!AB17</f>
        <v>0</v>
      </c>
      <c r="AC159" s="24">
        <f>'Calc scen 0 BK'!AC17</f>
        <v>0</v>
      </c>
      <c r="AD159" s="24">
        <f>'Calc scen 0 BK'!AD17</f>
        <v>0</v>
      </c>
      <c r="AE159" s="24">
        <f>'Calc scen 0 BK'!AE17</f>
        <v>0</v>
      </c>
      <c r="AF159" s="24">
        <f>'Calc scen 0 BK'!AF17</f>
        <v>0</v>
      </c>
      <c r="AG159" s="24">
        <f>'Calc scen 0 BK'!AG17</f>
        <v>0</v>
      </c>
      <c r="AH159" s="24">
        <f>'Calc scen 0 BK'!AH17</f>
        <v>0</v>
      </c>
      <c r="AI159" s="24">
        <f>'Calc scen 0 BK'!AI17</f>
        <v>0</v>
      </c>
      <c r="AJ159" s="24">
        <f>'Calc scen 0 BK'!AJ17</f>
        <v>0</v>
      </c>
      <c r="AK159" s="24">
        <f>'Calc scen 0 BK'!AK17</f>
        <v>0</v>
      </c>
      <c r="AL159" s="24">
        <f>'Calc scen 0 BK'!AL17</f>
        <v>0</v>
      </c>
      <c r="AM159" s="24">
        <f>'Calc scen 0 BK'!AM17</f>
        <v>0</v>
      </c>
      <c r="AN159" s="24">
        <f>'Calc scen 0 BK'!AN17</f>
        <v>0</v>
      </c>
      <c r="AO159" s="24">
        <f>'Calc scen 0 BK'!AO17</f>
        <v>0</v>
      </c>
      <c r="AP159" s="24">
        <f>'Calc scen 0 BK'!AP17</f>
        <v>0</v>
      </c>
      <c r="AQ159" s="24">
        <f>'Calc scen 0 BK'!AQ17</f>
        <v>0</v>
      </c>
      <c r="AR159" s="24">
        <f>'Calc scen 0 BK'!AR17</f>
        <v>0</v>
      </c>
      <c r="AS159" s="24">
        <f>'Calc scen 0 BK'!AS17</f>
        <v>0</v>
      </c>
      <c r="AT159" s="24">
        <f>'Calc scen 0 BK'!AT17</f>
        <v>0</v>
      </c>
      <c r="AU159" s="24">
        <f>'Calc scen 0 BK'!AU17</f>
        <v>0</v>
      </c>
      <c r="AV159" s="24">
        <f>'Calc scen 0 BK'!AV17</f>
        <v>0</v>
      </c>
      <c r="AW159" s="24">
        <f>'Calc scen 0 BK'!AW17</f>
        <v>0</v>
      </c>
    </row>
    <row r="160" spans="1:49" s="92" customFormat="1" collapsed="1" x14ac:dyDescent="0.3">
      <c r="A160" s="135"/>
      <c r="B160" s="22"/>
      <c r="C160" s="90"/>
      <c r="D160" s="22"/>
      <c r="E160" s="91" t="str">
        <f>'Calc scen 0 BK'!E18</f>
        <v>Totale kost gebruik meetsysteem</v>
      </c>
      <c r="F160" s="91"/>
      <c r="G160" s="91" t="str">
        <f>'Calc scen 0 BK'!G18</f>
        <v>EUR</v>
      </c>
      <c r="H160" s="91"/>
      <c r="I160" s="91"/>
      <c r="J160" s="91">
        <f>'Calc scen 0 BK'!J18</f>
        <v>0</v>
      </c>
      <c r="K160" s="91">
        <f>'Calc scen 0 BK'!K18</f>
        <v>0</v>
      </c>
      <c r="L160" s="91">
        <f>'Calc scen 0 BK'!L18</f>
        <v>0</v>
      </c>
      <c r="M160" s="91">
        <f>'Calc scen 0 BK'!M18</f>
        <v>0</v>
      </c>
      <c r="N160" s="91">
        <f>'Calc scen 0 BK'!N18</f>
        <v>0</v>
      </c>
      <c r="O160" s="91">
        <f>'Calc scen 0 BK'!O18</f>
        <v>0</v>
      </c>
      <c r="P160" s="91">
        <f>'Calc scen 0 BK'!P18</f>
        <v>0</v>
      </c>
      <c r="Q160" s="91">
        <f>'Calc scen 0 BK'!Q18</f>
        <v>0</v>
      </c>
      <c r="R160" s="91">
        <f>'Calc scen 0 BK'!R18</f>
        <v>0</v>
      </c>
      <c r="S160" s="91">
        <f>'Calc scen 0 BK'!S18</f>
        <v>0</v>
      </c>
      <c r="T160" s="91">
        <f>'Calc scen 0 BK'!T18</f>
        <v>0</v>
      </c>
      <c r="U160" s="91">
        <f>'Calc scen 0 BK'!U18</f>
        <v>0</v>
      </c>
      <c r="V160" s="91">
        <f>'Calc scen 0 BK'!V18</f>
        <v>0</v>
      </c>
      <c r="W160" s="91">
        <f>'Calc scen 0 BK'!W18</f>
        <v>0</v>
      </c>
      <c r="X160" s="91">
        <f>'Calc scen 0 BK'!X18</f>
        <v>0</v>
      </c>
      <c r="Y160" s="91">
        <f>'Calc scen 0 BK'!Y18</f>
        <v>0</v>
      </c>
      <c r="Z160" s="91">
        <f>'Calc scen 0 BK'!Z18</f>
        <v>0</v>
      </c>
      <c r="AA160" s="91">
        <f>'Calc scen 0 BK'!AA18</f>
        <v>0</v>
      </c>
      <c r="AB160" s="91">
        <f>'Calc scen 0 BK'!AB18</f>
        <v>0</v>
      </c>
      <c r="AC160" s="91">
        <f>'Calc scen 0 BK'!AC18</f>
        <v>0</v>
      </c>
      <c r="AD160" s="91">
        <f>'Calc scen 0 BK'!AD18</f>
        <v>0</v>
      </c>
      <c r="AE160" s="91">
        <f>'Calc scen 0 BK'!AE18</f>
        <v>0</v>
      </c>
      <c r="AF160" s="91">
        <f>'Calc scen 0 BK'!AF18</f>
        <v>0</v>
      </c>
      <c r="AG160" s="91">
        <f>'Calc scen 0 BK'!AG18</f>
        <v>0</v>
      </c>
      <c r="AH160" s="91">
        <f>'Calc scen 0 BK'!AH18</f>
        <v>0</v>
      </c>
      <c r="AI160" s="91">
        <f>'Calc scen 0 BK'!AI18</f>
        <v>0</v>
      </c>
      <c r="AJ160" s="91">
        <f>'Calc scen 0 BK'!AJ18</f>
        <v>0</v>
      </c>
      <c r="AK160" s="91">
        <f>'Calc scen 0 BK'!AK18</f>
        <v>0</v>
      </c>
      <c r="AL160" s="91">
        <f>'Calc scen 0 BK'!AL18</f>
        <v>0</v>
      </c>
      <c r="AM160" s="91">
        <f>'Calc scen 0 BK'!AM18</f>
        <v>0</v>
      </c>
      <c r="AN160" s="91">
        <f>'Calc scen 0 BK'!AN18</f>
        <v>0</v>
      </c>
      <c r="AO160" s="91">
        <f>'Calc scen 0 BK'!AO18</f>
        <v>0</v>
      </c>
      <c r="AP160" s="91">
        <f>'Calc scen 0 BK'!AP18</f>
        <v>0</v>
      </c>
      <c r="AQ160" s="91">
        <f>'Calc scen 0 BK'!AQ18</f>
        <v>0</v>
      </c>
      <c r="AR160" s="91">
        <f>'Calc scen 0 BK'!AR18</f>
        <v>0</v>
      </c>
      <c r="AS160" s="91">
        <f>'Calc scen 0 BK'!AS18</f>
        <v>0</v>
      </c>
      <c r="AT160" s="91">
        <f>'Calc scen 0 BK'!AT18</f>
        <v>0</v>
      </c>
      <c r="AU160" s="91">
        <f>'Calc scen 0 BK'!AU18</f>
        <v>0</v>
      </c>
      <c r="AV160" s="91">
        <f>'Calc scen 0 BK'!AV18</f>
        <v>0</v>
      </c>
      <c r="AW160" s="91">
        <f>'Calc scen 0 BK'!AW18</f>
        <v>0</v>
      </c>
    </row>
    <row r="161" spans="1:49" ht="14.4" hidden="1" customHeight="1" outlineLevel="1" x14ac:dyDescent="0.3">
      <c r="A161" s="135"/>
      <c r="E161" s="93" t="str">
        <f>'Calc scen 0 BK'!E21</f>
        <v>Drinkwater verbruik basistarief</v>
      </c>
      <c r="F161" s="93"/>
      <c r="G161" s="93" t="str">
        <f>'Calc scen 0 BK'!G21</f>
        <v>EUR</v>
      </c>
      <c r="H161" s="24"/>
      <c r="I161" s="24"/>
      <c r="J161" s="24">
        <f>'Calc scen 0 BK'!J21</f>
        <v>0</v>
      </c>
      <c r="K161" s="24">
        <f>'Calc scen 0 BK'!K21</f>
        <v>0</v>
      </c>
      <c r="L161" s="24">
        <f>'Calc scen 0 BK'!L21</f>
        <v>0</v>
      </c>
      <c r="M161" s="24">
        <f>'Calc scen 0 BK'!M21</f>
        <v>0</v>
      </c>
      <c r="N161" s="24">
        <f>'Calc scen 0 BK'!N21</f>
        <v>0</v>
      </c>
      <c r="O161" s="24">
        <f>'Calc scen 0 BK'!O21</f>
        <v>0</v>
      </c>
      <c r="P161" s="24">
        <f>'Calc scen 0 BK'!P21</f>
        <v>0</v>
      </c>
      <c r="Q161" s="24">
        <f>'Calc scen 0 BK'!Q21</f>
        <v>0</v>
      </c>
      <c r="R161" s="24">
        <f>'Calc scen 0 BK'!R21</f>
        <v>0</v>
      </c>
      <c r="S161" s="24">
        <f>'Calc scen 0 BK'!S21</f>
        <v>0</v>
      </c>
      <c r="T161" s="24">
        <f>'Calc scen 0 BK'!T21</f>
        <v>0</v>
      </c>
      <c r="U161" s="24">
        <f>'Calc scen 0 BK'!U21</f>
        <v>0</v>
      </c>
      <c r="V161" s="24">
        <f>'Calc scen 0 BK'!V21</f>
        <v>0</v>
      </c>
      <c r="W161" s="24">
        <f>'Calc scen 0 BK'!W21</f>
        <v>0</v>
      </c>
      <c r="X161" s="24">
        <f>'Calc scen 0 BK'!X21</f>
        <v>0</v>
      </c>
      <c r="Y161" s="24">
        <f>'Calc scen 0 BK'!Y21</f>
        <v>0</v>
      </c>
      <c r="Z161" s="24">
        <f>'Calc scen 0 BK'!Z21</f>
        <v>0</v>
      </c>
      <c r="AA161" s="24">
        <f>'Calc scen 0 BK'!AA21</f>
        <v>0</v>
      </c>
      <c r="AB161" s="24">
        <f>'Calc scen 0 BK'!AB21</f>
        <v>0</v>
      </c>
      <c r="AC161" s="24">
        <f>'Calc scen 0 BK'!AC21</f>
        <v>0</v>
      </c>
      <c r="AD161" s="24">
        <f>'Calc scen 0 BK'!AD21</f>
        <v>0</v>
      </c>
      <c r="AE161" s="24">
        <f>'Calc scen 0 BK'!AE21</f>
        <v>0</v>
      </c>
      <c r="AF161" s="24">
        <f>'Calc scen 0 BK'!AF21</f>
        <v>0</v>
      </c>
      <c r="AG161" s="24">
        <f>'Calc scen 0 BK'!AG21</f>
        <v>0</v>
      </c>
      <c r="AH161" s="24">
        <f>'Calc scen 0 BK'!AH21</f>
        <v>0</v>
      </c>
      <c r="AI161" s="24">
        <f>'Calc scen 0 BK'!AI21</f>
        <v>0</v>
      </c>
      <c r="AJ161" s="24">
        <f>'Calc scen 0 BK'!AJ21</f>
        <v>0</v>
      </c>
      <c r="AK161" s="24">
        <f>'Calc scen 0 BK'!AK21</f>
        <v>0</v>
      </c>
      <c r="AL161" s="24">
        <f>'Calc scen 0 BK'!AL21</f>
        <v>0</v>
      </c>
      <c r="AM161" s="24">
        <f>'Calc scen 0 BK'!AM21</f>
        <v>0</v>
      </c>
      <c r="AN161" s="24">
        <f>'Calc scen 0 BK'!AN21</f>
        <v>0</v>
      </c>
      <c r="AO161" s="24">
        <f>'Calc scen 0 BK'!AO21</f>
        <v>0</v>
      </c>
      <c r="AP161" s="24">
        <f>'Calc scen 0 BK'!AP21</f>
        <v>0</v>
      </c>
      <c r="AQ161" s="24">
        <f>'Calc scen 0 BK'!AQ21</f>
        <v>0</v>
      </c>
      <c r="AR161" s="24">
        <f>'Calc scen 0 BK'!AR21</f>
        <v>0</v>
      </c>
      <c r="AS161" s="24">
        <f>'Calc scen 0 BK'!AS21</f>
        <v>0</v>
      </c>
      <c r="AT161" s="24">
        <f>'Calc scen 0 BK'!AT21</f>
        <v>0</v>
      </c>
      <c r="AU161" s="24">
        <f>'Calc scen 0 BK'!AU21</f>
        <v>0</v>
      </c>
      <c r="AV161" s="24">
        <f>'Calc scen 0 BK'!AV21</f>
        <v>0</v>
      </c>
      <c r="AW161" s="24">
        <f>'Calc scen 0 BK'!AW21</f>
        <v>0</v>
      </c>
    </row>
    <row r="162" spans="1:49" ht="14.4" hidden="1" customHeight="1" outlineLevel="1" x14ac:dyDescent="0.3">
      <c r="A162" s="135"/>
      <c r="E162" s="93" t="str">
        <f>'Calc scen 0 BK'!E22</f>
        <v>Drinkwater verbruik comforttarief</v>
      </c>
      <c r="F162" s="93"/>
      <c r="G162" s="93" t="str">
        <f>'Calc scen 0 BK'!G22</f>
        <v>EUR</v>
      </c>
      <c r="H162" s="24"/>
      <c r="I162" s="24"/>
      <c r="J162" s="24">
        <f>'Calc scen 0 BK'!J22</f>
        <v>0</v>
      </c>
      <c r="K162" s="24">
        <f>'Calc scen 0 BK'!K22</f>
        <v>0</v>
      </c>
      <c r="L162" s="24">
        <f>'Calc scen 0 BK'!L22</f>
        <v>0</v>
      </c>
      <c r="M162" s="24">
        <f>'Calc scen 0 BK'!M22</f>
        <v>0</v>
      </c>
      <c r="N162" s="24">
        <f>'Calc scen 0 BK'!N22</f>
        <v>0</v>
      </c>
      <c r="O162" s="24">
        <f>'Calc scen 0 BK'!O22</f>
        <v>0</v>
      </c>
      <c r="P162" s="24">
        <f>'Calc scen 0 BK'!P22</f>
        <v>0</v>
      </c>
      <c r="Q162" s="24">
        <f>'Calc scen 0 BK'!Q22</f>
        <v>0</v>
      </c>
      <c r="R162" s="24">
        <f>'Calc scen 0 BK'!R22</f>
        <v>0</v>
      </c>
      <c r="S162" s="24">
        <f>'Calc scen 0 BK'!S22</f>
        <v>0</v>
      </c>
      <c r="T162" s="24">
        <f>'Calc scen 0 BK'!T22</f>
        <v>0</v>
      </c>
      <c r="U162" s="24">
        <f>'Calc scen 0 BK'!U22</f>
        <v>0</v>
      </c>
      <c r="V162" s="24">
        <f>'Calc scen 0 BK'!V22</f>
        <v>0</v>
      </c>
      <c r="W162" s="24">
        <f>'Calc scen 0 BK'!W22</f>
        <v>0</v>
      </c>
      <c r="X162" s="24">
        <f>'Calc scen 0 BK'!X22</f>
        <v>0</v>
      </c>
      <c r="Y162" s="24">
        <f>'Calc scen 0 BK'!Y22</f>
        <v>0</v>
      </c>
      <c r="Z162" s="24">
        <f>'Calc scen 0 BK'!Z22</f>
        <v>0</v>
      </c>
      <c r="AA162" s="24">
        <f>'Calc scen 0 BK'!AA22</f>
        <v>0</v>
      </c>
      <c r="AB162" s="24">
        <f>'Calc scen 0 BK'!AB22</f>
        <v>0</v>
      </c>
      <c r="AC162" s="24">
        <f>'Calc scen 0 BK'!AC22</f>
        <v>0</v>
      </c>
      <c r="AD162" s="24">
        <f>'Calc scen 0 BK'!AD22</f>
        <v>0</v>
      </c>
      <c r="AE162" s="24">
        <f>'Calc scen 0 BK'!AE22</f>
        <v>0</v>
      </c>
      <c r="AF162" s="24">
        <f>'Calc scen 0 BK'!AF22</f>
        <v>0</v>
      </c>
      <c r="AG162" s="24">
        <f>'Calc scen 0 BK'!AG22</f>
        <v>0</v>
      </c>
      <c r="AH162" s="24">
        <f>'Calc scen 0 BK'!AH22</f>
        <v>0</v>
      </c>
      <c r="AI162" s="24">
        <f>'Calc scen 0 BK'!AI22</f>
        <v>0</v>
      </c>
      <c r="AJ162" s="24">
        <f>'Calc scen 0 BK'!AJ22</f>
        <v>0</v>
      </c>
      <c r="AK162" s="24">
        <f>'Calc scen 0 BK'!AK22</f>
        <v>0</v>
      </c>
      <c r="AL162" s="24">
        <f>'Calc scen 0 BK'!AL22</f>
        <v>0</v>
      </c>
      <c r="AM162" s="24">
        <f>'Calc scen 0 BK'!AM22</f>
        <v>0</v>
      </c>
      <c r="AN162" s="24">
        <f>'Calc scen 0 BK'!AN22</f>
        <v>0</v>
      </c>
      <c r="AO162" s="24">
        <f>'Calc scen 0 BK'!AO22</f>
        <v>0</v>
      </c>
      <c r="AP162" s="24">
        <f>'Calc scen 0 BK'!AP22</f>
        <v>0</v>
      </c>
      <c r="AQ162" s="24">
        <f>'Calc scen 0 BK'!AQ22</f>
        <v>0</v>
      </c>
      <c r="AR162" s="24">
        <f>'Calc scen 0 BK'!AR22</f>
        <v>0</v>
      </c>
      <c r="AS162" s="24">
        <f>'Calc scen 0 BK'!AS22</f>
        <v>0</v>
      </c>
      <c r="AT162" s="24">
        <f>'Calc scen 0 BK'!AT22</f>
        <v>0</v>
      </c>
      <c r="AU162" s="24">
        <f>'Calc scen 0 BK'!AU22</f>
        <v>0</v>
      </c>
      <c r="AV162" s="24">
        <f>'Calc scen 0 BK'!AV22</f>
        <v>0</v>
      </c>
      <c r="AW162" s="24">
        <f>'Calc scen 0 BK'!AW22</f>
        <v>0</v>
      </c>
    </row>
    <row r="163" spans="1:49" ht="14.4" hidden="1" customHeight="1" outlineLevel="1" x14ac:dyDescent="0.3">
      <c r="A163" s="135"/>
      <c r="E163" s="93" t="str">
        <f>'Calc scen 0 BK'!E23</f>
        <v>Gemeentelijke saneringsbijdrage basistarief</v>
      </c>
      <c r="F163" s="93"/>
      <c r="G163" s="93" t="str">
        <f>'Calc scen 0 BK'!G23</f>
        <v>EUR</v>
      </c>
      <c r="H163" s="24"/>
      <c r="I163" s="24"/>
      <c r="J163" s="24">
        <f>'Calc scen 0 BK'!J23</f>
        <v>0</v>
      </c>
      <c r="K163" s="24">
        <f>'Calc scen 0 BK'!K23</f>
        <v>0</v>
      </c>
      <c r="L163" s="24">
        <f>'Calc scen 0 BK'!L23</f>
        <v>0</v>
      </c>
      <c r="M163" s="24">
        <f>'Calc scen 0 BK'!M23</f>
        <v>0</v>
      </c>
      <c r="N163" s="24">
        <f>'Calc scen 0 BK'!N23</f>
        <v>0</v>
      </c>
      <c r="O163" s="24">
        <f>'Calc scen 0 BK'!O23</f>
        <v>0</v>
      </c>
      <c r="P163" s="24">
        <f>'Calc scen 0 BK'!P23</f>
        <v>0</v>
      </c>
      <c r="Q163" s="24">
        <f>'Calc scen 0 BK'!Q23</f>
        <v>0</v>
      </c>
      <c r="R163" s="24">
        <f>'Calc scen 0 BK'!R23</f>
        <v>0</v>
      </c>
      <c r="S163" s="24">
        <f>'Calc scen 0 BK'!S23</f>
        <v>0</v>
      </c>
      <c r="T163" s="24">
        <f>'Calc scen 0 BK'!T23</f>
        <v>0</v>
      </c>
      <c r="U163" s="24">
        <f>'Calc scen 0 BK'!U23</f>
        <v>0</v>
      </c>
      <c r="V163" s="24">
        <f>'Calc scen 0 BK'!V23</f>
        <v>0</v>
      </c>
      <c r="W163" s="24">
        <f>'Calc scen 0 BK'!W23</f>
        <v>0</v>
      </c>
      <c r="X163" s="24">
        <f>'Calc scen 0 BK'!X23</f>
        <v>0</v>
      </c>
      <c r="Y163" s="24">
        <f>'Calc scen 0 BK'!Y23</f>
        <v>0</v>
      </c>
      <c r="Z163" s="24">
        <f>'Calc scen 0 BK'!Z23</f>
        <v>0</v>
      </c>
      <c r="AA163" s="24">
        <f>'Calc scen 0 BK'!AA23</f>
        <v>0</v>
      </c>
      <c r="AB163" s="24">
        <f>'Calc scen 0 BK'!AB23</f>
        <v>0</v>
      </c>
      <c r="AC163" s="24">
        <f>'Calc scen 0 BK'!AC23</f>
        <v>0</v>
      </c>
      <c r="AD163" s="24">
        <f>'Calc scen 0 BK'!AD23</f>
        <v>0</v>
      </c>
      <c r="AE163" s="24">
        <f>'Calc scen 0 BK'!AE23</f>
        <v>0</v>
      </c>
      <c r="AF163" s="24">
        <f>'Calc scen 0 BK'!AF23</f>
        <v>0</v>
      </c>
      <c r="AG163" s="24">
        <f>'Calc scen 0 BK'!AG23</f>
        <v>0</v>
      </c>
      <c r="AH163" s="24">
        <f>'Calc scen 0 BK'!AH23</f>
        <v>0</v>
      </c>
      <c r="AI163" s="24">
        <f>'Calc scen 0 BK'!AI23</f>
        <v>0</v>
      </c>
      <c r="AJ163" s="24">
        <f>'Calc scen 0 BK'!AJ23</f>
        <v>0</v>
      </c>
      <c r="AK163" s="24">
        <f>'Calc scen 0 BK'!AK23</f>
        <v>0</v>
      </c>
      <c r="AL163" s="24">
        <f>'Calc scen 0 BK'!AL23</f>
        <v>0</v>
      </c>
      <c r="AM163" s="24">
        <f>'Calc scen 0 BK'!AM23</f>
        <v>0</v>
      </c>
      <c r="AN163" s="24">
        <f>'Calc scen 0 BK'!AN23</f>
        <v>0</v>
      </c>
      <c r="AO163" s="24">
        <f>'Calc scen 0 BK'!AO23</f>
        <v>0</v>
      </c>
      <c r="AP163" s="24">
        <f>'Calc scen 0 BK'!AP23</f>
        <v>0</v>
      </c>
      <c r="AQ163" s="24">
        <f>'Calc scen 0 BK'!AQ23</f>
        <v>0</v>
      </c>
      <c r="AR163" s="24">
        <f>'Calc scen 0 BK'!AR23</f>
        <v>0</v>
      </c>
      <c r="AS163" s="24">
        <f>'Calc scen 0 BK'!AS23</f>
        <v>0</v>
      </c>
      <c r="AT163" s="24">
        <f>'Calc scen 0 BK'!AT23</f>
        <v>0</v>
      </c>
      <c r="AU163" s="24">
        <f>'Calc scen 0 BK'!AU23</f>
        <v>0</v>
      </c>
      <c r="AV163" s="24">
        <f>'Calc scen 0 BK'!AV23</f>
        <v>0</v>
      </c>
      <c r="AW163" s="24">
        <f>'Calc scen 0 BK'!AW23</f>
        <v>0</v>
      </c>
    </row>
    <row r="164" spans="1:49" ht="14.4" hidden="1" customHeight="1" outlineLevel="1" x14ac:dyDescent="0.3">
      <c r="A164" s="135"/>
      <c r="E164" s="93" t="str">
        <f>'Calc scen 0 BK'!E24</f>
        <v>Gemeentelijke saneringsbijdrage comforttarief</v>
      </c>
      <c r="F164" s="93"/>
      <c r="G164" s="93" t="str">
        <f>'Calc scen 0 BK'!G24</f>
        <v>EUR</v>
      </c>
      <c r="H164" s="24"/>
      <c r="I164" s="24"/>
      <c r="J164" s="24">
        <f>'Calc scen 0 BK'!J24</f>
        <v>0</v>
      </c>
      <c r="K164" s="24">
        <f>'Calc scen 0 BK'!K24</f>
        <v>0</v>
      </c>
      <c r="L164" s="24">
        <f>'Calc scen 0 BK'!L24</f>
        <v>0</v>
      </c>
      <c r="M164" s="24">
        <f>'Calc scen 0 BK'!M24</f>
        <v>0</v>
      </c>
      <c r="N164" s="24">
        <f>'Calc scen 0 BK'!N24</f>
        <v>0</v>
      </c>
      <c r="O164" s="24">
        <f>'Calc scen 0 BK'!O24</f>
        <v>0</v>
      </c>
      <c r="P164" s="24">
        <f>'Calc scen 0 BK'!P24</f>
        <v>0</v>
      </c>
      <c r="Q164" s="24">
        <f>'Calc scen 0 BK'!Q24</f>
        <v>0</v>
      </c>
      <c r="R164" s="24">
        <f>'Calc scen 0 BK'!R24</f>
        <v>0</v>
      </c>
      <c r="S164" s="24">
        <f>'Calc scen 0 BK'!S24</f>
        <v>0</v>
      </c>
      <c r="T164" s="24">
        <f>'Calc scen 0 BK'!T24</f>
        <v>0</v>
      </c>
      <c r="U164" s="24">
        <f>'Calc scen 0 BK'!U24</f>
        <v>0</v>
      </c>
      <c r="V164" s="24">
        <f>'Calc scen 0 BK'!V24</f>
        <v>0</v>
      </c>
      <c r="W164" s="24">
        <f>'Calc scen 0 BK'!W24</f>
        <v>0</v>
      </c>
      <c r="X164" s="24">
        <f>'Calc scen 0 BK'!X24</f>
        <v>0</v>
      </c>
      <c r="Y164" s="24">
        <f>'Calc scen 0 BK'!Y24</f>
        <v>0</v>
      </c>
      <c r="Z164" s="24">
        <f>'Calc scen 0 BK'!Z24</f>
        <v>0</v>
      </c>
      <c r="AA164" s="24">
        <f>'Calc scen 0 BK'!AA24</f>
        <v>0</v>
      </c>
      <c r="AB164" s="24">
        <f>'Calc scen 0 BK'!AB24</f>
        <v>0</v>
      </c>
      <c r="AC164" s="24">
        <f>'Calc scen 0 BK'!AC24</f>
        <v>0</v>
      </c>
      <c r="AD164" s="24">
        <f>'Calc scen 0 BK'!AD24</f>
        <v>0</v>
      </c>
      <c r="AE164" s="24">
        <f>'Calc scen 0 BK'!AE24</f>
        <v>0</v>
      </c>
      <c r="AF164" s="24">
        <f>'Calc scen 0 BK'!AF24</f>
        <v>0</v>
      </c>
      <c r="AG164" s="24">
        <f>'Calc scen 0 BK'!AG24</f>
        <v>0</v>
      </c>
      <c r="AH164" s="24">
        <f>'Calc scen 0 BK'!AH24</f>
        <v>0</v>
      </c>
      <c r="AI164" s="24">
        <f>'Calc scen 0 BK'!AI24</f>
        <v>0</v>
      </c>
      <c r="AJ164" s="24">
        <f>'Calc scen 0 BK'!AJ24</f>
        <v>0</v>
      </c>
      <c r="AK164" s="24">
        <f>'Calc scen 0 BK'!AK24</f>
        <v>0</v>
      </c>
      <c r="AL164" s="24">
        <f>'Calc scen 0 BK'!AL24</f>
        <v>0</v>
      </c>
      <c r="AM164" s="24">
        <f>'Calc scen 0 BK'!AM24</f>
        <v>0</v>
      </c>
      <c r="AN164" s="24">
        <f>'Calc scen 0 BK'!AN24</f>
        <v>0</v>
      </c>
      <c r="AO164" s="24">
        <f>'Calc scen 0 BK'!AO24</f>
        <v>0</v>
      </c>
      <c r="AP164" s="24">
        <f>'Calc scen 0 BK'!AP24</f>
        <v>0</v>
      </c>
      <c r="AQ164" s="24">
        <f>'Calc scen 0 BK'!AQ24</f>
        <v>0</v>
      </c>
      <c r="AR164" s="24">
        <f>'Calc scen 0 BK'!AR24</f>
        <v>0</v>
      </c>
      <c r="AS164" s="24">
        <f>'Calc scen 0 BK'!AS24</f>
        <v>0</v>
      </c>
      <c r="AT164" s="24">
        <f>'Calc scen 0 BK'!AT24</f>
        <v>0</v>
      </c>
      <c r="AU164" s="24">
        <f>'Calc scen 0 BK'!AU24</f>
        <v>0</v>
      </c>
      <c r="AV164" s="24">
        <f>'Calc scen 0 BK'!AV24</f>
        <v>0</v>
      </c>
      <c r="AW164" s="24">
        <f>'Calc scen 0 BK'!AW24</f>
        <v>0</v>
      </c>
    </row>
    <row r="165" spans="1:49" ht="14.4" hidden="1" customHeight="1" outlineLevel="1" x14ac:dyDescent="0.3">
      <c r="A165" s="135"/>
      <c r="E165" s="93" t="str">
        <f>'Calc scen 0 BK'!E25</f>
        <v>Bovengemeentelijke saneringsbijdrage basistarief</v>
      </c>
      <c r="F165" s="93"/>
      <c r="G165" s="93" t="str">
        <f>'Calc scen 0 BK'!G25</f>
        <v>EUR</v>
      </c>
      <c r="H165" s="24"/>
      <c r="I165" s="24"/>
      <c r="J165" s="24">
        <f>'Calc scen 0 BK'!J25</f>
        <v>0</v>
      </c>
      <c r="K165" s="24">
        <f>'Calc scen 0 BK'!K25</f>
        <v>0</v>
      </c>
      <c r="L165" s="24">
        <f>'Calc scen 0 BK'!L25</f>
        <v>0</v>
      </c>
      <c r="M165" s="24">
        <f>'Calc scen 0 BK'!M25</f>
        <v>0</v>
      </c>
      <c r="N165" s="24">
        <f>'Calc scen 0 BK'!N25</f>
        <v>0</v>
      </c>
      <c r="O165" s="24">
        <f>'Calc scen 0 BK'!O25</f>
        <v>0</v>
      </c>
      <c r="P165" s="24">
        <f>'Calc scen 0 BK'!P25</f>
        <v>0</v>
      </c>
      <c r="Q165" s="24">
        <f>'Calc scen 0 BK'!Q25</f>
        <v>0</v>
      </c>
      <c r="R165" s="24">
        <f>'Calc scen 0 BK'!R25</f>
        <v>0</v>
      </c>
      <c r="S165" s="24">
        <f>'Calc scen 0 BK'!S25</f>
        <v>0</v>
      </c>
      <c r="T165" s="24">
        <f>'Calc scen 0 BK'!T25</f>
        <v>0</v>
      </c>
      <c r="U165" s="24">
        <f>'Calc scen 0 BK'!U25</f>
        <v>0</v>
      </c>
      <c r="V165" s="24">
        <f>'Calc scen 0 BK'!V25</f>
        <v>0</v>
      </c>
      <c r="W165" s="24">
        <f>'Calc scen 0 BK'!W25</f>
        <v>0</v>
      </c>
      <c r="X165" s="24">
        <f>'Calc scen 0 BK'!X25</f>
        <v>0</v>
      </c>
      <c r="Y165" s="24">
        <f>'Calc scen 0 BK'!Y25</f>
        <v>0</v>
      </c>
      <c r="Z165" s="24">
        <f>'Calc scen 0 BK'!Z25</f>
        <v>0</v>
      </c>
      <c r="AA165" s="24">
        <f>'Calc scen 0 BK'!AA25</f>
        <v>0</v>
      </c>
      <c r="AB165" s="24">
        <f>'Calc scen 0 BK'!AB25</f>
        <v>0</v>
      </c>
      <c r="AC165" s="24">
        <f>'Calc scen 0 BK'!AC25</f>
        <v>0</v>
      </c>
      <c r="AD165" s="24">
        <f>'Calc scen 0 BK'!AD25</f>
        <v>0</v>
      </c>
      <c r="AE165" s="24">
        <f>'Calc scen 0 BK'!AE25</f>
        <v>0</v>
      </c>
      <c r="AF165" s="24">
        <f>'Calc scen 0 BK'!AF25</f>
        <v>0</v>
      </c>
      <c r="AG165" s="24">
        <f>'Calc scen 0 BK'!AG25</f>
        <v>0</v>
      </c>
      <c r="AH165" s="24">
        <f>'Calc scen 0 BK'!AH25</f>
        <v>0</v>
      </c>
      <c r="AI165" s="24">
        <f>'Calc scen 0 BK'!AI25</f>
        <v>0</v>
      </c>
      <c r="AJ165" s="24">
        <f>'Calc scen 0 BK'!AJ25</f>
        <v>0</v>
      </c>
      <c r="AK165" s="24">
        <f>'Calc scen 0 BK'!AK25</f>
        <v>0</v>
      </c>
      <c r="AL165" s="24">
        <f>'Calc scen 0 BK'!AL25</f>
        <v>0</v>
      </c>
      <c r="AM165" s="24">
        <f>'Calc scen 0 BK'!AM25</f>
        <v>0</v>
      </c>
      <c r="AN165" s="24">
        <f>'Calc scen 0 BK'!AN25</f>
        <v>0</v>
      </c>
      <c r="AO165" s="24">
        <f>'Calc scen 0 BK'!AO25</f>
        <v>0</v>
      </c>
      <c r="AP165" s="24">
        <f>'Calc scen 0 BK'!AP25</f>
        <v>0</v>
      </c>
      <c r="AQ165" s="24">
        <f>'Calc scen 0 BK'!AQ25</f>
        <v>0</v>
      </c>
      <c r="AR165" s="24">
        <f>'Calc scen 0 BK'!AR25</f>
        <v>0</v>
      </c>
      <c r="AS165" s="24">
        <f>'Calc scen 0 BK'!AS25</f>
        <v>0</v>
      </c>
      <c r="AT165" s="24">
        <f>'Calc scen 0 BK'!AT25</f>
        <v>0</v>
      </c>
      <c r="AU165" s="24">
        <f>'Calc scen 0 BK'!AU25</f>
        <v>0</v>
      </c>
      <c r="AV165" s="24">
        <f>'Calc scen 0 BK'!AV25</f>
        <v>0</v>
      </c>
      <c r="AW165" s="24">
        <f>'Calc scen 0 BK'!AW25</f>
        <v>0</v>
      </c>
    </row>
    <row r="166" spans="1:49" ht="14.4" hidden="1" customHeight="1" outlineLevel="1" x14ac:dyDescent="0.3">
      <c r="A166" s="135"/>
      <c r="E166" s="93" t="str">
        <f>'Calc scen 0 BK'!E26</f>
        <v>Bovengemeentelijke saneringsbijdrage comforttarief</v>
      </c>
      <c r="F166" s="93"/>
      <c r="G166" s="93" t="str">
        <f>'Calc scen 0 BK'!G26</f>
        <v>EUR</v>
      </c>
      <c r="H166" s="24"/>
      <c r="I166" s="24"/>
      <c r="J166" s="24">
        <f>'Calc scen 0 BK'!J26</f>
        <v>0</v>
      </c>
      <c r="K166" s="24">
        <f>'Calc scen 0 BK'!K26</f>
        <v>0</v>
      </c>
      <c r="L166" s="24">
        <f>'Calc scen 0 BK'!L26</f>
        <v>0</v>
      </c>
      <c r="M166" s="24">
        <f>'Calc scen 0 BK'!M26</f>
        <v>0</v>
      </c>
      <c r="N166" s="24">
        <f>'Calc scen 0 BK'!N26</f>
        <v>0</v>
      </c>
      <c r="O166" s="24">
        <f>'Calc scen 0 BK'!O26</f>
        <v>0</v>
      </c>
      <c r="P166" s="24">
        <f>'Calc scen 0 BK'!P26</f>
        <v>0</v>
      </c>
      <c r="Q166" s="24">
        <f>'Calc scen 0 BK'!Q26</f>
        <v>0</v>
      </c>
      <c r="R166" s="24">
        <f>'Calc scen 0 BK'!R26</f>
        <v>0</v>
      </c>
      <c r="S166" s="24">
        <f>'Calc scen 0 BK'!S26</f>
        <v>0</v>
      </c>
      <c r="T166" s="24">
        <f>'Calc scen 0 BK'!T26</f>
        <v>0</v>
      </c>
      <c r="U166" s="24">
        <f>'Calc scen 0 BK'!U26</f>
        <v>0</v>
      </c>
      <c r="V166" s="24">
        <f>'Calc scen 0 BK'!V26</f>
        <v>0</v>
      </c>
      <c r="W166" s="24">
        <f>'Calc scen 0 BK'!W26</f>
        <v>0</v>
      </c>
      <c r="X166" s="24">
        <f>'Calc scen 0 BK'!X26</f>
        <v>0</v>
      </c>
      <c r="Y166" s="24">
        <f>'Calc scen 0 BK'!Y26</f>
        <v>0</v>
      </c>
      <c r="Z166" s="24">
        <f>'Calc scen 0 BK'!Z26</f>
        <v>0</v>
      </c>
      <c r="AA166" s="24">
        <f>'Calc scen 0 BK'!AA26</f>
        <v>0</v>
      </c>
      <c r="AB166" s="24">
        <f>'Calc scen 0 BK'!AB26</f>
        <v>0</v>
      </c>
      <c r="AC166" s="24">
        <f>'Calc scen 0 BK'!AC26</f>
        <v>0</v>
      </c>
      <c r="AD166" s="24">
        <f>'Calc scen 0 BK'!AD26</f>
        <v>0</v>
      </c>
      <c r="AE166" s="24">
        <f>'Calc scen 0 BK'!AE26</f>
        <v>0</v>
      </c>
      <c r="AF166" s="24">
        <f>'Calc scen 0 BK'!AF26</f>
        <v>0</v>
      </c>
      <c r="AG166" s="24">
        <f>'Calc scen 0 BK'!AG26</f>
        <v>0</v>
      </c>
      <c r="AH166" s="24">
        <f>'Calc scen 0 BK'!AH26</f>
        <v>0</v>
      </c>
      <c r="AI166" s="24">
        <f>'Calc scen 0 BK'!AI26</f>
        <v>0</v>
      </c>
      <c r="AJ166" s="24">
        <f>'Calc scen 0 BK'!AJ26</f>
        <v>0</v>
      </c>
      <c r="AK166" s="24">
        <f>'Calc scen 0 BK'!AK26</f>
        <v>0</v>
      </c>
      <c r="AL166" s="24">
        <f>'Calc scen 0 BK'!AL26</f>
        <v>0</v>
      </c>
      <c r="AM166" s="24">
        <f>'Calc scen 0 BK'!AM26</f>
        <v>0</v>
      </c>
      <c r="AN166" s="24">
        <f>'Calc scen 0 BK'!AN26</f>
        <v>0</v>
      </c>
      <c r="AO166" s="24">
        <f>'Calc scen 0 BK'!AO26</f>
        <v>0</v>
      </c>
      <c r="AP166" s="24">
        <f>'Calc scen 0 BK'!AP26</f>
        <v>0</v>
      </c>
      <c r="AQ166" s="24">
        <f>'Calc scen 0 BK'!AQ26</f>
        <v>0</v>
      </c>
      <c r="AR166" s="24">
        <f>'Calc scen 0 BK'!AR26</f>
        <v>0</v>
      </c>
      <c r="AS166" s="24">
        <f>'Calc scen 0 BK'!AS26</f>
        <v>0</v>
      </c>
      <c r="AT166" s="24">
        <f>'Calc scen 0 BK'!AT26</f>
        <v>0</v>
      </c>
      <c r="AU166" s="24">
        <f>'Calc scen 0 BK'!AU26</f>
        <v>0</v>
      </c>
      <c r="AV166" s="24">
        <f>'Calc scen 0 BK'!AV26</f>
        <v>0</v>
      </c>
      <c r="AW166" s="24">
        <f>'Calc scen 0 BK'!AW26</f>
        <v>0</v>
      </c>
    </row>
    <row r="167" spans="1:49" ht="14.4" hidden="1" customHeight="1" outlineLevel="1" x14ac:dyDescent="0.3">
      <c r="A167" s="135"/>
      <c r="E167" s="93" t="str">
        <f>'Calc scen 0 BK'!E27</f>
        <v>…</v>
      </c>
      <c r="F167" s="93"/>
      <c r="G167" s="93" t="str">
        <f>'Calc scen 0 BK'!G27</f>
        <v>EUR</v>
      </c>
      <c r="H167" s="24"/>
      <c r="I167" s="24"/>
      <c r="J167" s="24">
        <f>'Calc scen 0 BK'!J27</f>
        <v>0</v>
      </c>
      <c r="K167" s="24">
        <f>'Calc scen 0 BK'!K27</f>
        <v>0</v>
      </c>
      <c r="L167" s="24">
        <f>'Calc scen 0 BK'!L27</f>
        <v>0</v>
      </c>
      <c r="M167" s="24">
        <f>'Calc scen 0 BK'!M27</f>
        <v>0</v>
      </c>
      <c r="N167" s="24">
        <f>'Calc scen 0 BK'!N27</f>
        <v>0</v>
      </c>
      <c r="O167" s="24">
        <f>'Calc scen 0 BK'!O27</f>
        <v>0</v>
      </c>
      <c r="P167" s="24">
        <f>'Calc scen 0 BK'!P27</f>
        <v>0</v>
      </c>
      <c r="Q167" s="24">
        <f>'Calc scen 0 BK'!Q27</f>
        <v>0</v>
      </c>
      <c r="R167" s="24">
        <f>'Calc scen 0 BK'!R27</f>
        <v>0</v>
      </c>
      <c r="S167" s="24">
        <f>'Calc scen 0 BK'!S27</f>
        <v>0</v>
      </c>
      <c r="T167" s="24">
        <f>'Calc scen 0 BK'!T27</f>
        <v>0</v>
      </c>
      <c r="U167" s="24">
        <f>'Calc scen 0 BK'!U27</f>
        <v>0</v>
      </c>
      <c r="V167" s="24">
        <f>'Calc scen 0 BK'!V27</f>
        <v>0</v>
      </c>
      <c r="W167" s="24">
        <f>'Calc scen 0 BK'!W27</f>
        <v>0</v>
      </c>
      <c r="X167" s="24">
        <f>'Calc scen 0 BK'!X27</f>
        <v>0</v>
      </c>
      <c r="Y167" s="24">
        <f>'Calc scen 0 BK'!Y27</f>
        <v>0</v>
      </c>
      <c r="Z167" s="24">
        <f>'Calc scen 0 BK'!Z27</f>
        <v>0</v>
      </c>
      <c r="AA167" s="24">
        <f>'Calc scen 0 BK'!AA27</f>
        <v>0</v>
      </c>
      <c r="AB167" s="24">
        <f>'Calc scen 0 BK'!AB27</f>
        <v>0</v>
      </c>
      <c r="AC167" s="24">
        <f>'Calc scen 0 BK'!AC27</f>
        <v>0</v>
      </c>
      <c r="AD167" s="24">
        <f>'Calc scen 0 BK'!AD27</f>
        <v>0</v>
      </c>
      <c r="AE167" s="24">
        <f>'Calc scen 0 BK'!AE27</f>
        <v>0</v>
      </c>
      <c r="AF167" s="24">
        <f>'Calc scen 0 BK'!AF27</f>
        <v>0</v>
      </c>
      <c r="AG167" s="24">
        <f>'Calc scen 0 BK'!AG27</f>
        <v>0</v>
      </c>
      <c r="AH167" s="24">
        <f>'Calc scen 0 BK'!AH27</f>
        <v>0</v>
      </c>
      <c r="AI167" s="24">
        <f>'Calc scen 0 BK'!AI27</f>
        <v>0</v>
      </c>
      <c r="AJ167" s="24">
        <f>'Calc scen 0 BK'!AJ27</f>
        <v>0</v>
      </c>
      <c r="AK167" s="24">
        <f>'Calc scen 0 BK'!AK27</f>
        <v>0</v>
      </c>
      <c r="AL167" s="24">
        <f>'Calc scen 0 BK'!AL27</f>
        <v>0</v>
      </c>
      <c r="AM167" s="24">
        <f>'Calc scen 0 BK'!AM27</f>
        <v>0</v>
      </c>
      <c r="AN167" s="24">
        <f>'Calc scen 0 BK'!AN27</f>
        <v>0</v>
      </c>
      <c r="AO167" s="24">
        <f>'Calc scen 0 BK'!AO27</f>
        <v>0</v>
      </c>
      <c r="AP167" s="24">
        <f>'Calc scen 0 BK'!AP27</f>
        <v>0</v>
      </c>
      <c r="AQ167" s="24">
        <f>'Calc scen 0 BK'!AQ27</f>
        <v>0</v>
      </c>
      <c r="AR167" s="24">
        <f>'Calc scen 0 BK'!AR27</f>
        <v>0</v>
      </c>
      <c r="AS167" s="24">
        <f>'Calc scen 0 BK'!AS27</f>
        <v>0</v>
      </c>
      <c r="AT167" s="24">
        <f>'Calc scen 0 BK'!AT27</f>
        <v>0</v>
      </c>
      <c r="AU167" s="24">
        <f>'Calc scen 0 BK'!AU27</f>
        <v>0</v>
      </c>
      <c r="AV167" s="24">
        <f>'Calc scen 0 BK'!AV27</f>
        <v>0</v>
      </c>
      <c r="AW167" s="24">
        <f>'Calc scen 0 BK'!AW27</f>
        <v>0</v>
      </c>
    </row>
    <row r="168" spans="1:49" ht="14.4" hidden="1" customHeight="1" outlineLevel="1" x14ac:dyDescent="0.3">
      <c r="A168" s="135"/>
      <c r="E168" s="93" t="str">
        <f>'Calc scen 0 BK'!E28</f>
        <v>…</v>
      </c>
      <c r="F168" s="93"/>
      <c r="G168" s="93" t="str">
        <f>'Calc scen 0 BK'!G28</f>
        <v>EUR</v>
      </c>
      <c r="H168" s="24"/>
      <c r="I168" s="24"/>
      <c r="J168" s="24">
        <f>'Calc scen 0 BK'!J28</f>
        <v>0</v>
      </c>
      <c r="K168" s="24">
        <f>'Calc scen 0 BK'!K28</f>
        <v>0</v>
      </c>
      <c r="L168" s="24">
        <f>'Calc scen 0 BK'!L28</f>
        <v>0</v>
      </c>
      <c r="M168" s="24">
        <f>'Calc scen 0 BK'!M28</f>
        <v>0</v>
      </c>
      <c r="N168" s="24">
        <f>'Calc scen 0 BK'!N28</f>
        <v>0</v>
      </c>
      <c r="O168" s="24">
        <f>'Calc scen 0 BK'!O28</f>
        <v>0</v>
      </c>
      <c r="P168" s="24">
        <f>'Calc scen 0 BK'!P28</f>
        <v>0</v>
      </c>
      <c r="Q168" s="24">
        <f>'Calc scen 0 BK'!Q28</f>
        <v>0</v>
      </c>
      <c r="R168" s="24">
        <f>'Calc scen 0 BK'!R28</f>
        <v>0</v>
      </c>
      <c r="S168" s="24">
        <f>'Calc scen 0 BK'!S28</f>
        <v>0</v>
      </c>
      <c r="T168" s="24">
        <f>'Calc scen 0 BK'!T28</f>
        <v>0</v>
      </c>
      <c r="U168" s="24">
        <f>'Calc scen 0 BK'!U28</f>
        <v>0</v>
      </c>
      <c r="V168" s="24">
        <f>'Calc scen 0 BK'!V28</f>
        <v>0</v>
      </c>
      <c r="W168" s="24">
        <f>'Calc scen 0 BK'!W28</f>
        <v>0</v>
      </c>
      <c r="X168" s="24">
        <f>'Calc scen 0 BK'!X28</f>
        <v>0</v>
      </c>
      <c r="Y168" s="24">
        <f>'Calc scen 0 BK'!Y28</f>
        <v>0</v>
      </c>
      <c r="Z168" s="24">
        <f>'Calc scen 0 BK'!Z28</f>
        <v>0</v>
      </c>
      <c r="AA168" s="24">
        <f>'Calc scen 0 BK'!AA28</f>
        <v>0</v>
      </c>
      <c r="AB168" s="24">
        <f>'Calc scen 0 BK'!AB28</f>
        <v>0</v>
      </c>
      <c r="AC168" s="24">
        <f>'Calc scen 0 BK'!AC28</f>
        <v>0</v>
      </c>
      <c r="AD168" s="24">
        <f>'Calc scen 0 BK'!AD28</f>
        <v>0</v>
      </c>
      <c r="AE168" s="24">
        <f>'Calc scen 0 BK'!AE28</f>
        <v>0</v>
      </c>
      <c r="AF168" s="24">
        <f>'Calc scen 0 BK'!AF28</f>
        <v>0</v>
      </c>
      <c r="AG168" s="24">
        <f>'Calc scen 0 BK'!AG28</f>
        <v>0</v>
      </c>
      <c r="AH168" s="24">
        <f>'Calc scen 0 BK'!AH28</f>
        <v>0</v>
      </c>
      <c r="AI168" s="24">
        <f>'Calc scen 0 BK'!AI28</f>
        <v>0</v>
      </c>
      <c r="AJ168" s="24">
        <f>'Calc scen 0 BK'!AJ28</f>
        <v>0</v>
      </c>
      <c r="AK168" s="24">
        <f>'Calc scen 0 BK'!AK28</f>
        <v>0</v>
      </c>
      <c r="AL168" s="24">
        <f>'Calc scen 0 BK'!AL28</f>
        <v>0</v>
      </c>
      <c r="AM168" s="24">
        <f>'Calc scen 0 BK'!AM28</f>
        <v>0</v>
      </c>
      <c r="AN168" s="24">
        <f>'Calc scen 0 BK'!AN28</f>
        <v>0</v>
      </c>
      <c r="AO168" s="24">
        <f>'Calc scen 0 BK'!AO28</f>
        <v>0</v>
      </c>
      <c r="AP168" s="24">
        <f>'Calc scen 0 BK'!AP28</f>
        <v>0</v>
      </c>
      <c r="AQ168" s="24">
        <f>'Calc scen 0 BK'!AQ28</f>
        <v>0</v>
      </c>
      <c r="AR168" s="24">
        <f>'Calc scen 0 BK'!AR28</f>
        <v>0</v>
      </c>
      <c r="AS168" s="24">
        <f>'Calc scen 0 BK'!AS28</f>
        <v>0</v>
      </c>
      <c r="AT168" s="24">
        <f>'Calc scen 0 BK'!AT28</f>
        <v>0</v>
      </c>
      <c r="AU168" s="24">
        <f>'Calc scen 0 BK'!AU28</f>
        <v>0</v>
      </c>
      <c r="AV168" s="24">
        <f>'Calc scen 0 BK'!AV28</f>
        <v>0</v>
      </c>
      <c r="AW168" s="24">
        <f>'Calc scen 0 BK'!AW28</f>
        <v>0</v>
      </c>
    </row>
    <row r="169" spans="1:49" s="92" customFormat="1" collapsed="1" x14ac:dyDescent="0.3">
      <c r="A169" s="135"/>
      <c r="B169" s="22"/>
      <c r="C169" s="90"/>
      <c r="D169" s="22"/>
      <c r="E169" s="91" t="str">
        <f>'Calc scen 0 BK'!E29</f>
        <v>Totale kost waterverbruik</v>
      </c>
      <c r="F169" s="91"/>
      <c r="G169" s="91" t="str">
        <f>'Calc scen 0 BK'!G29</f>
        <v>EUR</v>
      </c>
      <c r="H169" s="91"/>
      <c r="I169" s="91"/>
      <c r="J169" s="91">
        <f>'Calc scen 0 BK'!J29</f>
        <v>0</v>
      </c>
      <c r="K169" s="91">
        <f>'Calc scen 0 BK'!K29</f>
        <v>0</v>
      </c>
      <c r="L169" s="91">
        <f>'Calc scen 0 BK'!L29</f>
        <v>0</v>
      </c>
      <c r="M169" s="91">
        <f>'Calc scen 0 BK'!M29</f>
        <v>0</v>
      </c>
      <c r="N169" s="91">
        <f>'Calc scen 0 BK'!N29</f>
        <v>0</v>
      </c>
      <c r="O169" s="91">
        <f>'Calc scen 0 BK'!O29</f>
        <v>0</v>
      </c>
      <c r="P169" s="91">
        <f>'Calc scen 0 BK'!P29</f>
        <v>0</v>
      </c>
      <c r="Q169" s="91">
        <f>'Calc scen 0 BK'!Q29</f>
        <v>0</v>
      </c>
      <c r="R169" s="91">
        <f>'Calc scen 0 BK'!R29</f>
        <v>0</v>
      </c>
      <c r="S169" s="91">
        <f>'Calc scen 0 BK'!S29</f>
        <v>0</v>
      </c>
      <c r="T169" s="91">
        <f>'Calc scen 0 BK'!T29</f>
        <v>0</v>
      </c>
      <c r="U169" s="91">
        <f>'Calc scen 0 BK'!U29</f>
        <v>0</v>
      </c>
      <c r="V169" s="91">
        <f>'Calc scen 0 BK'!V29</f>
        <v>0</v>
      </c>
      <c r="W169" s="91">
        <f>'Calc scen 0 BK'!W29</f>
        <v>0</v>
      </c>
      <c r="X169" s="91">
        <f>'Calc scen 0 BK'!X29</f>
        <v>0</v>
      </c>
      <c r="Y169" s="91">
        <f>'Calc scen 0 BK'!Y29</f>
        <v>0</v>
      </c>
      <c r="Z169" s="91">
        <f>'Calc scen 0 BK'!Z29</f>
        <v>0</v>
      </c>
      <c r="AA169" s="91">
        <f>'Calc scen 0 BK'!AA29</f>
        <v>0</v>
      </c>
      <c r="AB169" s="91">
        <f>'Calc scen 0 BK'!AB29</f>
        <v>0</v>
      </c>
      <c r="AC169" s="91">
        <f>'Calc scen 0 BK'!AC29</f>
        <v>0</v>
      </c>
      <c r="AD169" s="91">
        <f>'Calc scen 0 BK'!AD29</f>
        <v>0</v>
      </c>
      <c r="AE169" s="91">
        <f>'Calc scen 0 BK'!AE29</f>
        <v>0</v>
      </c>
      <c r="AF169" s="91">
        <f>'Calc scen 0 BK'!AF29</f>
        <v>0</v>
      </c>
      <c r="AG169" s="91">
        <f>'Calc scen 0 BK'!AG29</f>
        <v>0</v>
      </c>
      <c r="AH169" s="91">
        <f>'Calc scen 0 BK'!AH29</f>
        <v>0</v>
      </c>
      <c r="AI169" s="91">
        <f>'Calc scen 0 BK'!AI29</f>
        <v>0</v>
      </c>
      <c r="AJ169" s="91">
        <f>'Calc scen 0 BK'!AJ29</f>
        <v>0</v>
      </c>
      <c r="AK169" s="91">
        <f>'Calc scen 0 BK'!AK29</f>
        <v>0</v>
      </c>
      <c r="AL169" s="91">
        <f>'Calc scen 0 BK'!AL29</f>
        <v>0</v>
      </c>
      <c r="AM169" s="91">
        <f>'Calc scen 0 BK'!AM29</f>
        <v>0</v>
      </c>
      <c r="AN169" s="91">
        <f>'Calc scen 0 BK'!AN29</f>
        <v>0</v>
      </c>
      <c r="AO169" s="91">
        <f>'Calc scen 0 BK'!AO29</f>
        <v>0</v>
      </c>
      <c r="AP169" s="91">
        <f>'Calc scen 0 BK'!AP29</f>
        <v>0</v>
      </c>
      <c r="AQ169" s="91">
        <f>'Calc scen 0 BK'!AQ29</f>
        <v>0</v>
      </c>
      <c r="AR169" s="91">
        <f>'Calc scen 0 BK'!AR29</f>
        <v>0</v>
      </c>
      <c r="AS169" s="91">
        <f>'Calc scen 0 BK'!AS29</f>
        <v>0</v>
      </c>
      <c r="AT169" s="91">
        <f>'Calc scen 0 BK'!AT29</f>
        <v>0</v>
      </c>
      <c r="AU169" s="91">
        <f>'Calc scen 0 BK'!AU29</f>
        <v>0</v>
      </c>
      <c r="AV169" s="91">
        <f>'Calc scen 0 BK'!AV29</f>
        <v>0</v>
      </c>
      <c r="AW169" s="91">
        <f>'Calc scen 0 BK'!AW29</f>
        <v>0</v>
      </c>
    </row>
    <row r="170" spans="1:49" ht="14.4" hidden="1" customHeight="1" outlineLevel="1" x14ac:dyDescent="0.3">
      <c r="A170" s="135"/>
      <c r="E170" s="93" t="str">
        <f>'Calc scen 0 BK'!E32</f>
        <v>Waterverlies bij verbruiker</v>
      </c>
      <c r="F170" s="93"/>
      <c r="G170" s="93" t="str">
        <f>'Calc scen 0 BK'!G32</f>
        <v>EUR</v>
      </c>
      <c r="H170" s="24"/>
      <c r="I170" s="24"/>
      <c r="J170" s="24">
        <f>'Calc scen 0 BK'!J32</f>
        <v>0</v>
      </c>
      <c r="K170" s="24">
        <f>'Calc scen 0 BK'!K32</f>
        <v>0</v>
      </c>
      <c r="L170" s="24">
        <f>'Calc scen 0 BK'!L32</f>
        <v>0</v>
      </c>
      <c r="M170" s="24">
        <f>'Calc scen 0 BK'!M32</f>
        <v>0</v>
      </c>
      <c r="N170" s="24">
        <f>'Calc scen 0 BK'!N32</f>
        <v>0</v>
      </c>
      <c r="O170" s="24">
        <f>'Calc scen 0 BK'!O32</f>
        <v>0</v>
      </c>
      <c r="P170" s="24">
        <f>'Calc scen 0 BK'!P32</f>
        <v>0</v>
      </c>
      <c r="Q170" s="24">
        <f>'Calc scen 0 BK'!Q32</f>
        <v>0</v>
      </c>
      <c r="R170" s="24">
        <f>'Calc scen 0 BK'!R32</f>
        <v>0</v>
      </c>
      <c r="S170" s="24">
        <f>'Calc scen 0 BK'!S32</f>
        <v>0</v>
      </c>
      <c r="T170" s="24">
        <f>'Calc scen 0 BK'!T32</f>
        <v>0</v>
      </c>
      <c r="U170" s="24">
        <f>'Calc scen 0 BK'!U32</f>
        <v>0</v>
      </c>
      <c r="V170" s="24">
        <f>'Calc scen 0 BK'!V32</f>
        <v>0</v>
      </c>
      <c r="W170" s="24">
        <f>'Calc scen 0 BK'!W32</f>
        <v>0</v>
      </c>
      <c r="X170" s="24">
        <f>'Calc scen 0 BK'!X32</f>
        <v>0</v>
      </c>
      <c r="Y170" s="24">
        <f>'Calc scen 0 BK'!Y32</f>
        <v>0</v>
      </c>
      <c r="Z170" s="24">
        <f>'Calc scen 0 BK'!Z32</f>
        <v>0</v>
      </c>
      <c r="AA170" s="24">
        <f>'Calc scen 0 BK'!AA32</f>
        <v>0</v>
      </c>
      <c r="AB170" s="24">
        <f>'Calc scen 0 BK'!AB32</f>
        <v>0</v>
      </c>
      <c r="AC170" s="24">
        <f>'Calc scen 0 BK'!AC32</f>
        <v>0</v>
      </c>
      <c r="AD170" s="24">
        <f>'Calc scen 0 BK'!AD32</f>
        <v>0</v>
      </c>
      <c r="AE170" s="24">
        <f>'Calc scen 0 BK'!AE32</f>
        <v>0</v>
      </c>
      <c r="AF170" s="24">
        <f>'Calc scen 0 BK'!AF32</f>
        <v>0</v>
      </c>
      <c r="AG170" s="24">
        <f>'Calc scen 0 BK'!AG32</f>
        <v>0</v>
      </c>
      <c r="AH170" s="24">
        <f>'Calc scen 0 BK'!AH32</f>
        <v>0</v>
      </c>
      <c r="AI170" s="24">
        <f>'Calc scen 0 BK'!AI32</f>
        <v>0</v>
      </c>
      <c r="AJ170" s="24">
        <f>'Calc scen 0 BK'!AJ32</f>
        <v>0</v>
      </c>
      <c r="AK170" s="24">
        <f>'Calc scen 0 BK'!AK32</f>
        <v>0</v>
      </c>
      <c r="AL170" s="24">
        <f>'Calc scen 0 BK'!AL32</f>
        <v>0</v>
      </c>
      <c r="AM170" s="24">
        <f>'Calc scen 0 BK'!AM32</f>
        <v>0</v>
      </c>
      <c r="AN170" s="24">
        <f>'Calc scen 0 BK'!AN32</f>
        <v>0</v>
      </c>
      <c r="AO170" s="24">
        <f>'Calc scen 0 BK'!AO32</f>
        <v>0</v>
      </c>
      <c r="AP170" s="24">
        <f>'Calc scen 0 BK'!AP32</f>
        <v>0</v>
      </c>
      <c r="AQ170" s="24">
        <f>'Calc scen 0 BK'!AQ32</f>
        <v>0</v>
      </c>
      <c r="AR170" s="24">
        <f>'Calc scen 0 BK'!AR32</f>
        <v>0</v>
      </c>
      <c r="AS170" s="24">
        <f>'Calc scen 0 BK'!AS32</f>
        <v>0</v>
      </c>
      <c r="AT170" s="24">
        <f>'Calc scen 0 BK'!AT32</f>
        <v>0</v>
      </c>
      <c r="AU170" s="24">
        <f>'Calc scen 0 BK'!AU32</f>
        <v>0</v>
      </c>
      <c r="AV170" s="24">
        <f>'Calc scen 0 BK'!AV32</f>
        <v>0</v>
      </c>
      <c r="AW170" s="24">
        <f>'Calc scen 0 BK'!AW32</f>
        <v>0</v>
      </c>
    </row>
    <row r="171" spans="1:49" ht="14.4" hidden="1" customHeight="1" outlineLevel="1" x14ac:dyDescent="0.3">
      <c r="A171" s="135"/>
      <c r="E171" s="93" t="str">
        <f>'Calc scen 0 BK'!E33</f>
        <v>…</v>
      </c>
      <c r="F171" s="93"/>
      <c r="G171" s="93" t="str">
        <f>'Calc scen 0 BK'!G33</f>
        <v>EUR</v>
      </c>
      <c r="H171" s="24"/>
      <c r="I171" s="24"/>
      <c r="J171" s="24">
        <f>'Calc scen 0 BK'!J33</f>
        <v>0</v>
      </c>
      <c r="K171" s="24">
        <f>'Calc scen 0 BK'!K33</f>
        <v>0</v>
      </c>
      <c r="L171" s="24">
        <f>'Calc scen 0 BK'!L33</f>
        <v>0</v>
      </c>
      <c r="M171" s="24">
        <f>'Calc scen 0 BK'!M33</f>
        <v>0</v>
      </c>
      <c r="N171" s="24">
        <f>'Calc scen 0 BK'!N33</f>
        <v>0</v>
      </c>
      <c r="O171" s="24">
        <f>'Calc scen 0 BK'!O33</f>
        <v>0</v>
      </c>
      <c r="P171" s="24">
        <f>'Calc scen 0 BK'!P33</f>
        <v>0</v>
      </c>
      <c r="Q171" s="24">
        <f>'Calc scen 0 BK'!Q33</f>
        <v>0</v>
      </c>
      <c r="R171" s="24">
        <f>'Calc scen 0 BK'!R33</f>
        <v>0</v>
      </c>
      <c r="S171" s="24">
        <f>'Calc scen 0 BK'!S33</f>
        <v>0</v>
      </c>
      <c r="T171" s="24">
        <f>'Calc scen 0 BK'!T33</f>
        <v>0</v>
      </c>
      <c r="U171" s="24">
        <f>'Calc scen 0 BK'!U33</f>
        <v>0</v>
      </c>
      <c r="V171" s="24">
        <f>'Calc scen 0 BK'!V33</f>
        <v>0</v>
      </c>
      <c r="W171" s="24">
        <f>'Calc scen 0 BK'!W33</f>
        <v>0</v>
      </c>
      <c r="X171" s="24">
        <f>'Calc scen 0 BK'!X33</f>
        <v>0</v>
      </c>
      <c r="Y171" s="24">
        <f>'Calc scen 0 BK'!Y33</f>
        <v>0</v>
      </c>
      <c r="Z171" s="24">
        <f>'Calc scen 0 BK'!Z33</f>
        <v>0</v>
      </c>
      <c r="AA171" s="24">
        <f>'Calc scen 0 BK'!AA33</f>
        <v>0</v>
      </c>
      <c r="AB171" s="24">
        <f>'Calc scen 0 BK'!AB33</f>
        <v>0</v>
      </c>
      <c r="AC171" s="24">
        <f>'Calc scen 0 BK'!AC33</f>
        <v>0</v>
      </c>
      <c r="AD171" s="24">
        <f>'Calc scen 0 BK'!AD33</f>
        <v>0</v>
      </c>
      <c r="AE171" s="24">
        <f>'Calc scen 0 BK'!AE33</f>
        <v>0</v>
      </c>
      <c r="AF171" s="24">
        <f>'Calc scen 0 BK'!AF33</f>
        <v>0</v>
      </c>
      <c r="AG171" s="24">
        <f>'Calc scen 0 BK'!AG33</f>
        <v>0</v>
      </c>
      <c r="AH171" s="24">
        <f>'Calc scen 0 BK'!AH33</f>
        <v>0</v>
      </c>
      <c r="AI171" s="24">
        <f>'Calc scen 0 BK'!AI33</f>
        <v>0</v>
      </c>
      <c r="AJ171" s="24">
        <f>'Calc scen 0 BK'!AJ33</f>
        <v>0</v>
      </c>
      <c r="AK171" s="24">
        <f>'Calc scen 0 BK'!AK33</f>
        <v>0</v>
      </c>
      <c r="AL171" s="24">
        <f>'Calc scen 0 BK'!AL33</f>
        <v>0</v>
      </c>
      <c r="AM171" s="24">
        <f>'Calc scen 0 BK'!AM33</f>
        <v>0</v>
      </c>
      <c r="AN171" s="24">
        <f>'Calc scen 0 BK'!AN33</f>
        <v>0</v>
      </c>
      <c r="AO171" s="24">
        <f>'Calc scen 0 BK'!AO33</f>
        <v>0</v>
      </c>
      <c r="AP171" s="24">
        <f>'Calc scen 0 BK'!AP33</f>
        <v>0</v>
      </c>
      <c r="AQ171" s="24">
        <f>'Calc scen 0 BK'!AQ33</f>
        <v>0</v>
      </c>
      <c r="AR171" s="24">
        <f>'Calc scen 0 BK'!AR33</f>
        <v>0</v>
      </c>
      <c r="AS171" s="24">
        <f>'Calc scen 0 BK'!AS33</f>
        <v>0</v>
      </c>
      <c r="AT171" s="24">
        <f>'Calc scen 0 BK'!AT33</f>
        <v>0</v>
      </c>
      <c r="AU171" s="24">
        <f>'Calc scen 0 BK'!AU33</f>
        <v>0</v>
      </c>
      <c r="AV171" s="24">
        <f>'Calc scen 0 BK'!AV33</f>
        <v>0</v>
      </c>
      <c r="AW171" s="24">
        <f>'Calc scen 0 BK'!AW33</f>
        <v>0</v>
      </c>
    </row>
    <row r="172" spans="1:49" ht="14.4" hidden="1" customHeight="1" outlineLevel="1" x14ac:dyDescent="0.3">
      <c r="A172" s="135"/>
      <c r="E172" s="93" t="str">
        <f>'Calc scen 0 BK'!E34</f>
        <v>…</v>
      </c>
      <c r="F172" s="93"/>
      <c r="G172" s="93" t="str">
        <f>'Calc scen 0 BK'!G34</f>
        <v>EUR</v>
      </c>
      <c r="H172" s="24"/>
      <c r="I172" s="24"/>
      <c r="J172" s="24">
        <f>'Calc scen 0 BK'!J34</f>
        <v>0</v>
      </c>
      <c r="K172" s="24">
        <f>'Calc scen 0 BK'!K34</f>
        <v>0</v>
      </c>
      <c r="L172" s="24">
        <f>'Calc scen 0 BK'!L34</f>
        <v>0</v>
      </c>
      <c r="M172" s="24">
        <f>'Calc scen 0 BK'!M34</f>
        <v>0</v>
      </c>
      <c r="N172" s="24">
        <f>'Calc scen 0 BK'!N34</f>
        <v>0</v>
      </c>
      <c r="O172" s="24">
        <f>'Calc scen 0 BK'!O34</f>
        <v>0</v>
      </c>
      <c r="P172" s="24">
        <f>'Calc scen 0 BK'!P34</f>
        <v>0</v>
      </c>
      <c r="Q172" s="24">
        <f>'Calc scen 0 BK'!Q34</f>
        <v>0</v>
      </c>
      <c r="R172" s="24">
        <f>'Calc scen 0 BK'!R34</f>
        <v>0</v>
      </c>
      <c r="S172" s="24">
        <f>'Calc scen 0 BK'!S34</f>
        <v>0</v>
      </c>
      <c r="T172" s="24">
        <f>'Calc scen 0 BK'!T34</f>
        <v>0</v>
      </c>
      <c r="U172" s="24">
        <f>'Calc scen 0 BK'!U34</f>
        <v>0</v>
      </c>
      <c r="V172" s="24">
        <f>'Calc scen 0 BK'!V34</f>
        <v>0</v>
      </c>
      <c r="W172" s="24">
        <f>'Calc scen 0 BK'!W34</f>
        <v>0</v>
      </c>
      <c r="X172" s="24">
        <f>'Calc scen 0 BK'!X34</f>
        <v>0</v>
      </c>
      <c r="Y172" s="24">
        <f>'Calc scen 0 BK'!Y34</f>
        <v>0</v>
      </c>
      <c r="Z172" s="24">
        <f>'Calc scen 0 BK'!Z34</f>
        <v>0</v>
      </c>
      <c r="AA172" s="24">
        <f>'Calc scen 0 BK'!AA34</f>
        <v>0</v>
      </c>
      <c r="AB172" s="24">
        <f>'Calc scen 0 BK'!AB34</f>
        <v>0</v>
      </c>
      <c r="AC172" s="24">
        <f>'Calc scen 0 BK'!AC34</f>
        <v>0</v>
      </c>
      <c r="AD172" s="24">
        <f>'Calc scen 0 BK'!AD34</f>
        <v>0</v>
      </c>
      <c r="AE172" s="24">
        <f>'Calc scen 0 BK'!AE34</f>
        <v>0</v>
      </c>
      <c r="AF172" s="24">
        <f>'Calc scen 0 BK'!AF34</f>
        <v>0</v>
      </c>
      <c r="AG172" s="24">
        <f>'Calc scen 0 BK'!AG34</f>
        <v>0</v>
      </c>
      <c r="AH172" s="24">
        <f>'Calc scen 0 BK'!AH34</f>
        <v>0</v>
      </c>
      <c r="AI172" s="24">
        <f>'Calc scen 0 BK'!AI34</f>
        <v>0</v>
      </c>
      <c r="AJ172" s="24">
        <f>'Calc scen 0 BK'!AJ34</f>
        <v>0</v>
      </c>
      <c r="AK172" s="24">
        <f>'Calc scen 0 BK'!AK34</f>
        <v>0</v>
      </c>
      <c r="AL172" s="24">
        <f>'Calc scen 0 BK'!AL34</f>
        <v>0</v>
      </c>
      <c r="AM172" s="24">
        <f>'Calc scen 0 BK'!AM34</f>
        <v>0</v>
      </c>
      <c r="AN172" s="24">
        <f>'Calc scen 0 BK'!AN34</f>
        <v>0</v>
      </c>
      <c r="AO172" s="24">
        <f>'Calc scen 0 BK'!AO34</f>
        <v>0</v>
      </c>
      <c r="AP172" s="24">
        <f>'Calc scen 0 BK'!AP34</f>
        <v>0</v>
      </c>
      <c r="AQ172" s="24">
        <f>'Calc scen 0 BK'!AQ34</f>
        <v>0</v>
      </c>
      <c r="AR172" s="24">
        <f>'Calc scen 0 BK'!AR34</f>
        <v>0</v>
      </c>
      <c r="AS172" s="24">
        <f>'Calc scen 0 BK'!AS34</f>
        <v>0</v>
      </c>
      <c r="AT172" s="24">
        <f>'Calc scen 0 BK'!AT34</f>
        <v>0</v>
      </c>
      <c r="AU172" s="24">
        <f>'Calc scen 0 BK'!AU34</f>
        <v>0</v>
      </c>
      <c r="AV172" s="24">
        <f>'Calc scen 0 BK'!AV34</f>
        <v>0</v>
      </c>
      <c r="AW172" s="24">
        <f>'Calc scen 0 BK'!AW34</f>
        <v>0</v>
      </c>
    </row>
    <row r="173" spans="1:49" s="92" customFormat="1" collapsed="1" x14ac:dyDescent="0.3">
      <c r="A173" s="135"/>
      <c r="B173" s="22"/>
      <c r="C173" s="90"/>
      <c r="D173" s="22"/>
      <c r="E173" s="91" t="str">
        <f>'Calc scen 0 BK'!E35</f>
        <v>Totale kost waterverlies</v>
      </c>
      <c r="F173" s="91"/>
      <c r="G173" s="91" t="str">
        <f>'Calc scen 0 BK'!G35</f>
        <v>EUR</v>
      </c>
      <c r="H173" s="91"/>
      <c r="I173" s="91"/>
      <c r="J173" s="91">
        <f>'Calc scen 0 BK'!J35</f>
        <v>0</v>
      </c>
      <c r="K173" s="91">
        <f>'Calc scen 0 BK'!K35</f>
        <v>0</v>
      </c>
      <c r="L173" s="91">
        <f>'Calc scen 0 BK'!L35</f>
        <v>0</v>
      </c>
      <c r="M173" s="91">
        <f>'Calc scen 0 BK'!M35</f>
        <v>0</v>
      </c>
      <c r="N173" s="91">
        <f>'Calc scen 0 BK'!N35</f>
        <v>0</v>
      </c>
      <c r="O173" s="91">
        <f>'Calc scen 0 BK'!O35</f>
        <v>0</v>
      </c>
      <c r="P173" s="91">
        <f>'Calc scen 0 BK'!P35</f>
        <v>0</v>
      </c>
      <c r="Q173" s="91">
        <f>'Calc scen 0 BK'!Q35</f>
        <v>0</v>
      </c>
      <c r="R173" s="91">
        <f>'Calc scen 0 BK'!R35</f>
        <v>0</v>
      </c>
      <c r="S173" s="91">
        <f>'Calc scen 0 BK'!S35</f>
        <v>0</v>
      </c>
      <c r="T173" s="91">
        <f>'Calc scen 0 BK'!T35</f>
        <v>0</v>
      </c>
      <c r="U173" s="91">
        <f>'Calc scen 0 BK'!U35</f>
        <v>0</v>
      </c>
      <c r="V173" s="91">
        <f>'Calc scen 0 BK'!V35</f>
        <v>0</v>
      </c>
      <c r="W173" s="91">
        <f>'Calc scen 0 BK'!W35</f>
        <v>0</v>
      </c>
      <c r="X173" s="91">
        <f>'Calc scen 0 BK'!X35</f>
        <v>0</v>
      </c>
      <c r="Y173" s="91">
        <f>'Calc scen 0 BK'!Y35</f>
        <v>0</v>
      </c>
      <c r="Z173" s="91">
        <f>'Calc scen 0 BK'!Z35</f>
        <v>0</v>
      </c>
      <c r="AA173" s="91">
        <f>'Calc scen 0 BK'!AA35</f>
        <v>0</v>
      </c>
      <c r="AB173" s="91">
        <f>'Calc scen 0 BK'!AB35</f>
        <v>0</v>
      </c>
      <c r="AC173" s="91">
        <f>'Calc scen 0 BK'!AC35</f>
        <v>0</v>
      </c>
      <c r="AD173" s="91">
        <f>'Calc scen 0 BK'!AD35</f>
        <v>0</v>
      </c>
      <c r="AE173" s="91">
        <f>'Calc scen 0 BK'!AE35</f>
        <v>0</v>
      </c>
      <c r="AF173" s="91">
        <f>'Calc scen 0 BK'!AF35</f>
        <v>0</v>
      </c>
      <c r="AG173" s="91">
        <f>'Calc scen 0 BK'!AG35</f>
        <v>0</v>
      </c>
      <c r="AH173" s="91">
        <f>'Calc scen 0 BK'!AH35</f>
        <v>0</v>
      </c>
      <c r="AI173" s="91">
        <f>'Calc scen 0 BK'!AI35</f>
        <v>0</v>
      </c>
      <c r="AJ173" s="91">
        <f>'Calc scen 0 BK'!AJ35</f>
        <v>0</v>
      </c>
      <c r="AK173" s="91">
        <f>'Calc scen 0 BK'!AK35</f>
        <v>0</v>
      </c>
      <c r="AL173" s="91">
        <f>'Calc scen 0 BK'!AL35</f>
        <v>0</v>
      </c>
      <c r="AM173" s="91">
        <f>'Calc scen 0 BK'!AM35</f>
        <v>0</v>
      </c>
      <c r="AN173" s="91">
        <f>'Calc scen 0 BK'!AN35</f>
        <v>0</v>
      </c>
      <c r="AO173" s="91">
        <f>'Calc scen 0 BK'!AO35</f>
        <v>0</v>
      </c>
      <c r="AP173" s="91">
        <f>'Calc scen 0 BK'!AP35</f>
        <v>0</v>
      </c>
      <c r="AQ173" s="91">
        <f>'Calc scen 0 BK'!AQ35</f>
        <v>0</v>
      </c>
      <c r="AR173" s="91">
        <f>'Calc scen 0 BK'!AR35</f>
        <v>0</v>
      </c>
      <c r="AS173" s="91">
        <f>'Calc scen 0 BK'!AS35</f>
        <v>0</v>
      </c>
      <c r="AT173" s="91">
        <f>'Calc scen 0 BK'!AT35</f>
        <v>0</v>
      </c>
      <c r="AU173" s="91">
        <f>'Calc scen 0 BK'!AU35</f>
        <v>0</v>
      </c>
      <c r="AV173" s="91">
        <f>'Calc scen 0 BK'!AV35</f>
        <v>0</v>
      </c>
      <c r="AW173" s="91">
        <f>'Calc scen 0 BK'!AW35</f>
        <v>0</v>
      </c>
    </row>
    <row r="174" spans="1:49" x14ac:dyDescent="0.3">
      <c r="A174" s="135"/>
      <c r="E174" s="24"/>
      <c r="F174" s="24"/>
      <c r="G174" s="24"/>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row>
    <row r="175" spans="1:49" s="100" customFormat="1" x14ac:dyDescent="0.3">
      <c r="A175" s="135"/>
      <c r="B175" s="89"/>
      <c r="C175" s="89"/>
      <c r="D175" s="89"/>
      <c r="E175" s="89" t="s">
        <v>71</v>
      </c>
      <c r="F175" s="89"/>
      <c r="G175" s="89" t="s">
        <v>28</v>
      </c>
      <c r="H175" s="99"/>
      <c r="I175" s="99"/>
      <c r="J175" s="99">
        <f>-J156-J160-J169-J173</f>
        <v>0</v>
      </c>
      <c r="K175" s="99">
        <f t="shared" ref="K175:AW175" si="10">-K156-K160-K169-K173</f>
        <v>0</v>
      </c>
      <c r="L175" s="99">
        <f t="shared" si="10"/>
        <v>0</v>
      </c>
      <c r="M175" s="99">
        <f t="shared" si="10"/>
        <v>0</v>
      </c>
      <c r="N175" s="99">
        <f t="shared" si="10"/>
        <v>0</v>
      </c>
      <c r="O175" s="99">
        <f t="shared" si="10"/>
        <v>0</v>
      </c>
      <c r="P175" s="99">
        <f t="shared" si="10"/>
        <v>0</v>
      </c>
      <c r="Q175" s="99">
        <f t="shared" si="10"/>
        <v>0</v>
      </c>
      <c r="R175" s="99">
        <f t="shared" si="10"/>
        <v>0</v>
      </c>
      <c r="S175" s="99">
        <f t="shared" si="10"/>
        <v>0</v>
      </c>
      <c r="T175" s="99">
        <f t="shared" si="10"/>
        <v>0</v>
      </c>
      <c r="U175" s="99">
        <f t="shared" si="10"/>
        <v>0</v>
      </c>
      <c r="V175" s="99">
        <f t="shared" si="10"/>
        <v>0</v>
      </c>
      <c r="W175" s="99">
        <f t="shared" si="10"/>
        <v>0</v>
      </c>
      <c r="X175" s="99">
        <f t="shared" si="10"/>
        <v>0</v>
      </c>
      <c r="Y175" s="99">
        <f t="shared" si="10"/>
        <v>0</v>
      </c>
      <c r="Z175" s="99">
        <f t="shared" si="10"/>
        <v>0</v>
      </c>
      <c r="AA175" s="99">
        <f t="shared" si="10"/>
        <v>0</v>
      </c>
      <c r="AB175" s="99">
        <f t="shared" si="10"/>
        <v>0</v>
      </c>
      <c r="AC175" s="99">
        <f t="shared" si="10"/>
        <v>0</v>
      </c>
      <c r="AD175" s="99">
        <f t="shared" si="10"/>
        <v>0</v>
      </c>
      <c r="AE175" s="99">
        <f t="shared" si="10"/>
        <v>0</v>
      </c>
      <c r="AF175" s="99">
        <f t="shared" si="10"/>
        <v>0</v>
      </c>
      <c r="AG175" s="99">
        <f t="shared" si="10"/>
        <v>0</v>
      </c>
      <c r="AH175" s="99">
        <f t="shared" si="10"/>
        <v>0</v>
      </c>
      <c r="AI175" s="99">
        <f t="shared" si="10"/>
        <v>0</v>
      </c>
      <c r="AJ175" s="99">
        <f t="shared" si="10"/>
        <v>0</v>
      </c>
      <c r="AK175" s="99">
        <f t="shared" si="10"/>
        <v>0</v>
      </c>
      <c r="AL175" s="99">
        <f t="shared" si="10"/>
        <v>0</v>
      </c>
      <c r="AM175" s="99">
        <f t="shared" si="10"/>
        <v>0</v>
      </c>
      <c r="AN175" s="99">
        <f t="shared" si="10"/>
        <v>0</v>
      </c>
      <c r="AO175" s="99">
        <f t="shared" si="10"/>
        <v>0</v>
      </c>
      <c r="AP175" s="99">
        <f t="shared" si="10"/>
        <v>0</v>
      </c>
      <c r="AQ175" s="99">
        <f t="shared" si="10"/>
        <v>0</v>
      </c>
      <c r="AR175" s="99">
        <f t="shared" si="10"/>
        <v>0</v>
      </c>
      <c r="AS175" s="99">
        <f t="shared" si="10"/>
        <v>0</v>
      </c>
      <c r="AT175" s="99">
        <f t="shared" si="10"/>
        <v>0</v>
      </c>
      <c r="AU175" s="99">
        <f t="shared" si="10"/>
        <v>0</v>
      </c>
      <c r="AV175" s="99">
        <f t="shared" si="10"/>
        <v>0</v>
      </c>
      <c r="AW175" s="99">
        <f t="shared" si="10"/>
        <v>0</v>
      </c>
    </row>
    <row r="176" spans="1:49" s="95" customFormat="1" collapsed="1" x14ac:dyDescent="0.3">
      <c r="A176" s="135"/>
      <c r="B176" s="1"/>
      <c r="C176" s="23"/>
      <c r="D176" s="1"/>
      <c r="E176" s="24" t="s">
        <v>172</v>
      </c>
      <c r="F176" s="24"/>
      <c r="G176" s="24" t="s">
        <v>61</v>
      </c>
      <c r="H176" s="24"/>
      <c r="I176" s="24"/>
      <c r="J176" s="24">
        <f>'Assumpties scen 0'!J117</f>
        <v>0</v>
      </c>
      <c r="K176" s="24">
        <f>'Assumpties scen 0'!K117</f>
        <v>0</v>
      </c>
      <c r="L176" s="24">
        <f>'Assumpties scen 0'!L117</f>
        <v>0</v>
      </c>
      <c r="M176" s="24">
        <f>'Assumpties scen 0'!M117</f>
        <v>0</v>
      </c>
      <c r="N176" s="24">
        <f>'Assumpties scen 0'!N117</f>
        <v>0</v>
      </c>
      <c r="O176" s="24">
        <f>'Assumpties scen 0'!O117</f>
        <v>0</v>
      </c>
      <c r="P176" s="24">
        <f>'Assumpties scen 0'!P117</f>
        <v>0</v>
      </c>
      <c r="Q176" s="24">
        <f>'Assumpties scen 0'!Q117</f>
        <v>0</v>
      </c>
      <c r="R176" s="24">
        <f>'Assumpties scen 0'!R117</f>
        <v>0</v>
      </c>
      <c r="S176" s="24">
        <f>'Assumpties scen 0'!S117</f>
        <v>0</v>
      </c>
      <c r="T176" s="24">
        <f>'Assumpties scen 0'!T117</f>
        <v>0</v>
      </c>
      <c r="U176" s="24">
        <f>'Assumpties scen 0'!U117</f>
        <v>0</v>
      </c>
      <c r="V176" s="24">
        <f>'Assumpties scen 0'!V117</f>
        <v>0</v>
      </c>
      <c r="W176" s="24">
        <f>'Assumpties scen 0'!W117</f>
        <v>0</v>
      </c>
      <c r="X176" s="24">
        <f>'Assumpties scen 0'!X117</f>
        <v>0</v>
      </c>
      <c r="Y176" s="24">
        <f>'Assumpties scen 0'!Y117</f>
        <v>0</v>
      </c>
      <c r="Z176" s="24">
        <f>'Assumpties scen 0'!Z117</f>
        <v>0</v>
      </c>
      <c r="AA176" s="24">
        <f>'Assumpties scen 0'!AA117</f>
        <v>0</v>
      </c>
      <c r="AB176" s="24">
        <f>'Assumpties scen 0'!AB117</f>
        <v>0</v>
      </c>
      <c r="AC176" s="24">
        <f>'Assumpties scen 0'!AC117</f>
        <v>0</v>
      </c>
      <c r="AD176" s="24">
        <f>'Assumpties scen 0'!AD117</f>
        <v>0</v>
      </c>
      <c r="AE176" s="24">
        <f>'Assumpties scen 0'!AE117</f>
        <v>0</v>
      </c>
      <c r="AF176" s="24">
        <f>'Assumpties scen 0'!AF117</f>
        <v>0</v>
      </c>
      <c r="AG176" s="24">
        <f>'Assumpties scen 0'!AG117</f>
        <v>0</v>
      </c>
      <c r="AH176" s="24">
        <f>'Assumpties scen 0'!AH117</f>
        <v>0</v>
      </c>
      <c r="AI176" s="24">
        <f>'Assumpties scen 0'!AI117</f>
        <v>0</v>
      </c>
      <c r="AJ176" s="24">
        <f>'Assumpties scen 0'!AJ117</f>
        <v>0</v>
      </c>
      <c r="AK176" s="24">
        <f>'Assumpties scen 0'!AK117</f>
        <v>0</v>
      </c>
      <c r="AL176" s="24">
        <f>'Assumpties scen 0'!AL117</f>
        <v>0</v>
      </c>
      <c r="AM176" s="24">
        <f>'Assumpties scen 0'!AM117</f>
        <v>0</v>
      </c>
      <c r="AN176" s="24">
        <f>'Assumpties scen 0'!AN117</f>
        <v>0</v>
      </c>
      <c r="AO176" s="24">
        <f>'Assumpties scen 0'!AO117</f>
        <v>0</v>
      </c>
      <c r="AP176" s="24">
        <f>'Assumpties scen 0'!AP117</f>
        <v>0</v>
      </c>
      <c r="AQ176" s="24">
        <f>'Assumpties scen 0'!AQ117</f>
        <v>0</v>
      </c>
      <c r="AR176" s="24">
        <f>'Assumpties scen 0'!AR117</f>
        <v>0</v>
      </c>
      <c r="AS176" s="24">
        <f>'Assumpties scen 0'!AS117</f>
        <v>0</v>
      </c>
      <c r="AT176" s="24">
        <f>'Assumpties scen 0'!AT117</f>
        <v>0</v>
      </c>
      <c r="AU176" s="24">
        <f>'Assumpties scen 0'!AU117</f>
        <v>0</v>
      </c>
      <c r="AV176" s="24">
        <f>'Assumpties scen 0'!AV117</f>
        <v>0</v>
      </c>
      <c r="AW176" s="24">
        <f>'Assumpties scen 0'!AW117</f>
        <v>0</v>
      </c>
    </row>
    <row r="177" spans="1:49" x14ac:dyDescent="0.3">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row>
    <row r="178" spans="1:49" x14ac:dyDescent="0.3">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row>
    <row r="179" spans="1:49" s="13" customFormat="1" x14ac:dyDescent="0.3">
      <c r="A179" s="13" t="str">
        <f>'Assumpties scen 1'!B16</f>
        <v>Huishoudelijke abonnees 1</v>
      </c>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row>
    <row r="180" spans="1:49" x14ac:dyDescent="0.3">
      <c r="A180" s="135" t="str">
        <f>UPPER(A179)</f>
        <v>HUISHOUDELIJKE ABONNEES 1</v>
      </c>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row>
    <row r="181" spans="1:49" x14ac:dyDescent="0.3">
      <c r="A181" s="135"/>
      <c r="B181" s="103" t="s">
        <v>68</v>
      </c>
      <c r="C181" s="104"/>
      <c r="D181" s="105"/>
      <c r="E181" s="105"/>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row>
    <row r="182" spans="1:49" ht="14.4" hidden="1" customHeight="1" outlineLevel="1" x14ac:dyDescent="0.3">
      <c r="A182" s="135"/>
      <c r="E182" s="93" t="str">
        <f>'Calc scen 0 HA'!E8</f>
        <v>Prijs meetsysteem</v>
      </c>
      <c r="F182" s="93"/>
      <c r="G182" s="93" t="str">
        <f>'Calc scen 0 HA'!G8</f>
        <v>EUR</v>
      </c>
      <c r="H182" s="24"/>
      <c r="I182" s="24"/>
      <c r="J182" s="24">
        <f>'Calc scen 0 HA'!J8</f>
        <v>0</v>
      </c>
      <c r="K182" s="24">
        <f>'Calc scen 0 HA'!K8</f>
        <v>0</v>
      </c>
      <c r="L182" s="24">
        <f>'Calc scen 0 HA'!L8</f>
        <v>0</v>
      </c>
      <c r="M182" s="24">
        <f>'Calc scen 0 HA'!M8</f>
        <v>0</v>
      </c>
      <c r="N182" s="24">
        <f>'Calc scen 0 HA'!N8</f>
        <v>0</v>
      </c>
      <c r="O182" s="24">
        <f>'Calc scen 0 HA'!O8</f>
        <v>0</v>
      </c>
      <c r="P182" s="24">
        <f>'Calc scen 0 HA'!P8</f>
        <v>0</v>
      </c>
      <c r="Q182" s="24">
        <f>'Calc scen 0 HA'!Q8</f>
        <v>0</v>
      </c>
      <c r="R182" s="24">
        <f>'Calc scen 0 HA'!R8</f>
        <v>0</v>
      </c>
      <c r="S182" s="24">
        <f>'Calc scen 0 HA'!S8</f>
        <v>0</v>
      </c>
      <c r="T182" s="24">
        <f>'Calc scen 0 HA'!T8</f>
        <v>0</v>
      </c>
      <c r="U182" s="24">
        <f>'Calc scen 0 HA'!U8</f>
        <v>0</v>
      </c>
      <c r="V182" s="24">
        <f>'Calc scen 0 HA'!V8</f>
        <v>0</v>
      </c>
      <c r="W182" s="24">
        <f>'Calc scen 0 HA'!W8</f>
        <v>0</v>
      </c>
      <c r="X182" s="24">
        <f>'Calc scen 0 HA'!X8</f>
        <v>0</v>
      </c>
      <c r="Y182" s="24">
        <f>'Calc scen 0 HA'!Y8</f>
        <v>0</v>
      </c>
      <c r="Z182" s="24">
        <f>'Calc scen 0 HA'!Z8</f>
        <v>0</v>
      </c>
      <c r="AA182" s="24">
        <f>'Calc scen 0 HA'!AA8</f>
        <v>0</v>
      </c>
      <c r="AB182" s="24">
        <f>'Calc scen 0 HA'!AB8</f>
        <v>0</v>
      </c>
      <c r="AC182" s="24">
        <f>'Calc scen 0 HA'!AC8</f>
        <v>0</v>
      </c>
      <c r="AD182" s="24">
        <f>'Calc scen 0 HA'!AD8</f>
        <v>0</v>
      </c>
      <c r="AE182" s="24">
        <f>'Calc scen 0 HA'!AE8</f>
        <v>0</v>
      </c>
      <c r="AF182" s="24">
        <f>'Calc scen 0 HA'!AF8</f>
        <v>0</v>
      </c>
      <c r="AG182" s="24">
        <f>'Calc scen 0 HA'!AG8</f>
        <v>0</v>
      </c>
      <c r="AH182" s="24">
        <f>'Calc scen 0 HA'!AH8</f>
        <v>0</v>
      </c>
      <c r="AI182" s="24">
        <f>'Calc scen 0 HA'!AI8</f>
        <v>0</v>
      </c>
      <c r="AJ182" s="24">
        <f>'Calc scen 0 HA'!AJ8</f>
        <v>0</v>
      </c>
      <c r="AK182" s="24">
        <f>'Calc scen 0 HA'!AK8</f>
        <v>0</v>
      </c>
      <c r="AL182" s="24">
        <f>'Calc scen 0 HA'!AL8</f>
        <v>0</v>
      </c>
      <c r="AM182" s="24">
        <f>'Calc scen 0 HA'!AM8</f>
        <v>0</v>
      </c>
      <c r="AN182" s="24">
        <f>'Calc scen 0 HA'!AN8</f>
        <v>0</v>
      </c>
      <c r="AO182" s="24">
        <f>'Calc scen 0 HA'!AO8</f>
        <v>0</v>
      </c>
      <c r="AP182" s="24">
        <f>'Calc scen 0 HA'!AP8</f>
        <v>0</v>
      </c>
      <c r="AQ182" s="24">
        <f>'Calc scen 0 HA'!AQ8</f>
        <v>0</v>
      </c>
      <c r="AR182" s="24">
        <f>'Calc scen 0 HA'!AR8</f>
        <v>0</v>
      </c>
      <c r="AS182" s="24">
        <f>'Calc scen 0 HA'!AS8</f>
        <v>0</v>
      </c>
      <c r="AT182" s="24">
        <f>'Calc scen 0 HA'!AT8</f>
        <v>0</v>
      </c>
      <c r="AU182" s="24">
        <f>'Calc scen 0 HA'!AU8</f>
        <v>0</v>
      </c>
      <c r="AV182" s="24">
        <f>'Calc scen 0 HA'!AV8</f>
        <v>0</v>
      </c>
      <c r="AW182" s="24">
        <f>'Calc scen 0 HA'!AW8</f>
        <v>0</v>
      </c>
    </row>
    <row r="183" spans="1:49" ht="14.4" hidden="1" customHeight="1" outlineLevel="1" x14ac:dyDescent="0.3">
      <c r="A183" s="135"/>
      <c r="E183" s="93" t="str">
        <f>'Calc scen 0 HA'!E9</f>
        <v>Prijs in home display</v>
      </c>
      <c r="F183" s="93"/>
      <c r="G183" s="93" t="str">
        <f>'Calc scen 0 HA'!G9</f>
        <v>EUR</v>
      </c>
      <c r="H183" s="24"/>
      <c r="I183" s="24"/>
      <c r="J183" s="24">
        <f>'Calc scen 0 HA'!J9</f>
        <v>0</v>
      </c>
      <c r="K183" s="24">
        <f>'Calc scen 0 HA'!K9</f>
        <v>0</v>
      </c>
      <c r="L183" s="24">
        <f>'Calc scen 0 HA'!L9</f>
        <v>0</v>
      </c>
      <c r="M183" s="24">
        <f>'Calc scen 0 HA'!M9</f>
        <v>0</v>
      </c>
      <c r="N183" s="24">
        <f>'Calc scen 0 HA'!N9</f>
        <v>0</v>
      </c>
      <c r="O183" s="24">
        <f>'Calc scen 0 HA'!O9</f>
        <v>0</v>
      </c>
      <c r="P183" s="24">
        <f>'Calc scen 0 HA'!P9</f>
        <v>0</v>
      </c>
      <c r="Q183" s="24">
        <f>'Calc scen 0 HA'!Q9</f>
        <v>0</v>
      </c>
      <c r="R183" s="24">
        <f>'Calc scen 0 HA'!R9</f>
        <v>0</v>
      </c>
      <c r="S183" s="24">
        <f>'Calc scen 0 HA'!S9</f>
        <v>0</v>
      </c>
      <c r="T183" s="24">
        <f>'Calc scen 0 HA'!T9</f>
        <v>0</v>
      </c>
      <c r="U183" s="24">
        <f>'Calc scen 0 HA'!U9</f>
        <v>0</v>
      </c>
      <c r="V183" s="24">
        <f>'Calc scen 0 HA'!V9</f>
        <v>0</v>
      </c>
      <c r="W183" s="24">
        <f>'Calc scen 0 HA'!W9</f>
        <v>0</v>
      </c>
      <c r="X183" s="24">
        <f>'Calc scen 0 HA'!X9</f>
        <v>0</v>
      </c>
      <c r="Y183" s="24">
        <f>'Calc scen 0 HA'!Y9</f>
        <v>0</v>
      </c>
      <c r="Z183" s="24">
        <f>'Calc scen 0 HA'!Z9</f>
        <v>0</v>
      </c>
      <c r="AA183" s="24">
        <f>'Calc scen 0 HA'!AA9</f>
        <v>0</v>
      </c>
      <c r="AB183" s="24">
        <f>'Calc scen 0 HA'!AB9</f>
        <v>0</v>
      </c>
      <c r="AC183" s="24">
        <f>'Calc scen 0 HA'!AC9</f>
        <v>0</v>
      </c>
      <c r="AD183" s="24">
        <f>'Calc scen 0 HA'!AD9</f>
        <v>0</v>
      </c>
      <c r="AE183" s="24">
        <f>'Calc scen 0 HA'!AE9</f>
        <v>0</v>
      </c>
      <c r="AF183" s="24">
        <f>'Calc scen 0 HA'!AF9</f>
        <v>0</v>
      </c>
      <c r="AG183" s="24">
        <f>'Calc scen 0 HA'!AG9</f>
        <v>0</v>
      </c>
      <c r="AH183" s="24">
        <f>'Calc scen 0 HA'!AH9</f>
        <v>0</v>
      </c>
      <c r="AI183" s="24">
        <f>'Calc scen 0 HA'!AI9</f>
        <v>0</v>
      </c>
      <c r="AJ183" s="24">
        <f>'Calc scen 0 HA'!AJ9</f>
        <v>0</v>
      </c>
      <c r="AK183" s="24">
        <f>'Calc scen 0 HA'!AK9</f>
        <v>0</v>
      </c>
      <c r="AL183" s="24">
        <f>'Calc scen 0 HA'!AL9</f>
        <v>0</v>
      </c>
      <c r="AM183" s="24">
        <f>'Calc scen 0 HA'!AM9</f>
        <v>0</v>
      </c>
      <c r="AN183" s="24">
        <f>'Calc scen 0 HA'!AN9</f>
        <v>0</v>
      </c>
      <c r="AO183" s="24">
        <f>'Calc scen 0 HA'!AO9</f>
        <v>0</v>
      </c>
      <c r="AP183" s="24">
        <f>'Calc scen 0 HA'!AP9</f>
        <v>0</v>
      </c>
      <c r="AQ183" s="24">
        <f>'Calc scen 0 HA'!AQ9</f>
        <v>0</v>
      </c>
      <c r="AR183" s="24">
        <f>'Calc scen 0 HA'!AR9</f>
        <v>0</v>
      </c>
      <c r="AS183" s="24">
        <f>'Calc scen 0 HA'!AS9</f>
        <v>0</v>
      </c>
      <c r="AT183" s="24">
        <f>'Calc scen 0 HA'!AT9</f>
        <v>0</v>
      </c>
      <c r="AU183" s="24">
        <f>'Calc scen 0 HA'!AU9</f>
        <v>0</v>
      </c>
      <c r="AV183" s="24">
        <f>'Calc scen 0 HA'!AV9</f>
        <v>0</v>
      </c>
      <c r="AW183" s="24">
        <f>'Calc scen 0 HA'!AW9</f>
        <v>0</v>
      </c>
    </row>
    <row r="184" spans="1:49" ht="14.4" hidden="1" customHeight="1" outlineLevel="1" x14ac:dyDescent="0.3">
      <c r="A184" s="135"/>
      <c r="E184" s="93" t="str">
        <f>'Calc scen 0 HA'!E10</f>
        <v>…</v>
      </c>
      <c r="F184" s="93"/>
      <c r="G184" s="93" t="str">
        <f>'Calc scen 0 HA'!G10</f>
        <v>EUR</v>
      </c>
      <c r="H184" s="24"/>
      <c r="I184" s="24"/>
      <c r="J184" s="24">
        <f>'Calc scen 0 HA'!J10</f>
        <v>0</v>
      </c>
      <c r="K184" s="24">
        <f>'Calc scen 0 HA'!K10</f>
        <v>0</v>
      </c>
      <c r="L184" s="24">
        <f>'Calc scen 0 HA'!L10</f>
        <v>0</v>
      </c>
      <c r="M184" s="24">
        <f>'Calc scen 0 HA'!M10</f>
        <v>0</v>
      </c>
      <c r="N184" s="24">
        <f>'Calc scen 0 HA'!N10</f>
        <v>0</v>
      </c>
      <c r="O184" s="24">
        <f>'Calc scen 0 HA'!O10</f>
        <v>0</v>
      </c>
      <c r="P184" s="24">
        <f>'Calc scen 0 HA'!P10</f>
        <v>0</v>
      </c>
      <c r="Q184" s="24">
        <f>'Calc scen 0 HA'!Q10</f>
        <v>0</v>
      </c>
      <c r="R184" s="24">
        <f>'Calc scen 0 HA'!R10</f>
        <v>0</v>
      </c>
      <c r="S184" s="24">
        <f>'Calc scen 0 HA'!S10</f>
        <v>0</v>
      </c>
      <c r="T184" s="24">
        <f>'Calc scen 0 HA'!T10</f>
        <v>0</v>
      </c>
      <c r="U184" s="24">
        <f>'Calc scen 0 HA'!U10</f>
        <v>0</v>
      </c>
      <c r="V184" s="24">
        <f>'Calc scen 0 HA'!V10</f>
        <v>0</v>
      </c>
      <c r="W184" s="24">
        <f>'Calc scen 0 HA'!W10</f>
        <v>0</v>
      </c>
      <c r="X184" s="24">
        <f>'Calc scen 0 HA'!X10</f>
        <v>0</v>
      </c>
      <c r="Y184" s="24">
        <f>'Calc scen 0 HA'!Y10</f>
        <v>0</v>
      </c>
      <c r="Z184" s="24">
        <f>'Calc scen 0 HA'!Z10</f>
        <v>0</v>
      </c>
      <c r="AA184" s="24">
        <f>'Calc scen 0 HA'!AA10</f>
        <v>0</v>
      </c>
      <c r="AB184" s="24">
        <f>'Calc scen 0 HA'!AB10</f>
        <v>0</v>
      </c>
      <c r="AC184" s="24">
        <f>'Calc scen 0 HA'!AC10</f>
        <v>0</v>
      </c>
      <c r="AD184" s="24">
        <f>'Calc scen 0 HA'!AD10</f>
        <v>0</v>
      </c>
      <c r="AE184" s="24">
        <f>'Calc scen 0 HA'!AE10</f>
        <v>0</v>
      </c>
      <c r="AF184" s="24">
        <f>'Calc scen 0 HA'!AF10</f>
        <v>0</v>
      </c>
      <c r="AG184" s="24">
        <f>'Calc scen 0 HA'!AG10</f>
        <v>0</v>
      </c>
      <c r="AH184" s="24">
        <f>'Calc scen 0 HA'!AH10</f>
        <v>0</v>
      </c>
      <c r="AI184" s="24">
        <f>'Calc scen 0 HA'!AI10</f>
        <v>0</v>
      </c>
      <c r="AJ184" s="24">
        <f>'Calc scen 0 HA'!AJ10</f>
        <v>0</v>
      </c>
      <c r="AK184" s="24">
        <f>'Calc scen 0 HA'!AK10</f>
        <v>0</v>
      </c>
      <c r="AL184" s="24">
        <f>'Calc scen 0 HA'!AL10</f>
        <v>0</v>
      </c>
      <c r="AM184" s="24">
        <f>'Calc scen 0 HA'!AM10</f>
        <v>0</v>
      </c>
      <c r="AN184" s="24">
        <f>'Calc scen 0 HA'!AN10</f>
        <v>0</v>
      </c>
      <c r="AO184" s="24">
        <f>'Calc scen 0 HA'!AO10</f>
        <v>0</v>
      </c>
      <c r="AP184" s="24">
        <f>'Calc scen 0 HA'!AP10</f>
        <v>0</v>
      </c>
      <c r="AQ184" s="24">
        <f>'Calc scen 0 HA'!AQ10</f>
        <v>0</v>
      </c>
      <c r="AR184" s="24">
        <f>'Calc scen 0 HA'!AR10</f>
        <v>0</v>
      </c>
      <c r="AS184" s="24">
        <f>'Calc scen 0 HA'!AS10</f>
        <v>0</v>
      </c>
      <c r="AT184" s="24">
        <f>'Calc scen 0 HA'!AT10</f>
        <v>0</v>
      </c>
      <c r="AU184" s="24">
        <f>'Calc scen 0 HA'!AU10</f>
        <v>0</v>
      </c>
      <c r="AV184" s="24">
        <f>'Calc scen 0 HA'!AV10</f>
        <v>0</v>
      </c>
      <c r="AW184" s="24">
        <f>'Calc scen 0 HA'!AW10</f>
        <v>0</v>
      </c>
    </row>
    <row r="185" spans="1:49" ht="14.4" hidden="1" customHeight="1" outlineLevel="1" x14ac:dyDescent="0.3">
      <c r="A185" s="135"/>
      <c r="E185" s="93" t="str">
        <f>'Calc scen 0 HA'!E11</f>
        <v>…</v>
      </c>
      <c r="F185" s="93"/>
      <c r="G185" s="93" t="str">
        <f>'Calc scen 0 HA'!G11</f>
        <v>EUR</v>
      </c>
      <c r="H185" s="24"/>
      <c r="I185" s="24"/>
      <c r="J185" s="24">
        <f>'Calc scen 0 HA'!J11</f>
        <v>0</v>
      </c>
      <c r="K185" s="24">
        <f>'Calc scen 0 HA'!K11</f>
        <v>0</v>
      </c>
      <c r="L185" s="24">
        <f>'Calc scen 0 HA'!L11</f>
        <v>0</v>
      </c>
      <c r="M185" s="24">
        <f>'Calc scen 0 HA'!M11</f>
        <v>0</v>
      </c>
      <c r="N185" s="24">
        <f>'Calc scen 0 HA'!N11</f>
        <v>0</v>
      </c>
      <c r="O185" s="24">
        <f>'Calc scen 0 HA'!O11</f>
        <v>0</v>
      </c>
      <c r="P185" s="24">
        <f>'Calc scen 0 HA'!P11</f>
        <v>0</v>
      </c>
      <c r="Q185" s="24">
        <f>'Calc scen 0 HA'!Q11</f>
        <v>0</v>
      </c>
      <c r="R185" s="24">
        <f>'Calc scen 0 HA'!R11</f>
        <v>0</v>
      </c>
      <c r="S185" s="24">
        <f>'Calc scen 0 HA'!S11</f>
        <v>0</v>
      </c>
      <c r="T185" s="24">
        <f>'Calc scen 0 HA'!T11</f>
        <v>0</v>
      </c>
      <c r="U185" s="24">
        <f>'Calc scen 0 HA'!U11</f>
        <v>0</v>
      </c>
      <c r="V185" s="24">
        <f>'Calc scen 0 HA'!V11</f>
        <v>0</v>
      </c>
      <c r="W185" s="24">
        <f>'Calc scen 0 HA'!W11</f>
        <v>0</v>
      </c>
      <c r="X185" s="24">
        <f>'Calc scen 0 HA'!X11</f>
        <v>0</v>
      </c>
      <c r="Y185" s="24">
        <f>'Calc scen 0 HA'!Y11</f>
        <v>0</v>
      </c>
      <c r="Z185" s="24">
        <f>'Calc scen 0 HA'!Z11</f>
        <v>0</v>
      </c>
      <c r="AA185" s="24">
        <f>'Calc scen 0 HA'!AA11</f>
        <v>0</v>
      </c>
      <c r="AB185" s="24">
        <f>'Calc scen 0 HA'!AB11</f>
        <v>0</v>
      </c>
      <c r="AC185" s="24">
        <f>'Calc scen 0 HA'!AC11</f>
        <v>0</v>
      </c>
      <c r="AD185" s="24">
        <f>'Calc scen 0 HA'!AD11</f>
        <v>0</v>
      </c>
      <c r="AE185" s="24">
        <f>'Calc scen 0 HA'!AE11</f>
        <v>0</v>
      </c>
      <c r="AF185" s="24">
        <f>'Calc scen 0 HA'!AF11</f>
        <v>0</v>
      </c>
      <c r="AG185" s="24">
        <f>'Calc scen 0 HA'!AG11</f>
        <v>0</v>
      </c>
      <c r="AH185" s="24">
        <f>'Calc scen 0 HA'!AH11</f>
        <v>0</v>
      </c>
      <c r="AI185" s="24">
        <f>'Calc scen 0 HA'!AI11</f>
        <v>0</v>
      </c>
      <c r="AJ185" s="24">
        <f>'Calc scen 0 HA'!AJ11</f>
        <v>0</v>
      </c>
      <c r="AK185" s="24">
        <f>'Calc scen 0 HA'!AK11</f>
        <v>0</v>
      </c>
      <c r="AL185" s="24">
        <f>'Calc scen 0 HA'!AL11</f>
        <v>0</v>
      </c>
      <c r="AM185" s="24">
        <f>'Calc scen 0 HA'!AM11</f>
        <v>0</v>
      </c>
      <c r="AN185" s="24">
        <f>'Calc scen 0 HA'!AN11</f>
        <v>0</v>
      </c>
      <c r="AO185" s="24">
        <f>'Calc scen 0 HA'!AO11</f>
        <v>0</v>
      </c>
      <c r="AP185" s="24">
        <f>'Calc scen 0 HA'!AP11</f>
        <v>0</v>
      </c>
      <c r="AQ185" s="24">
        <f>'Calc scen 0 HA'!AQ11</f>
        <v>0</v>
      </c>
      <c r="AR185" s="24">
        <f>'Calc scen 0 HA'!AR11</f>
        <v>0</v>
      </c>
      <c r="AS185" s="24">
        <f>'Calc scen 0 HA'!AS11</f>
        <v>0</v>
      </c>
      <c r="AT185" s="24">
        <f>'Calc scen 0 HA'!AT11</f>
        <v>0</v>
      </c>
      <c r="AU185" s="24">
        <f>'Calc scen 0 HA'!AU11</f>
        <v>0</v>
      </c>
      <c r="AV185" s="24">
        <f>'Calc scen 0 HA'!AV11</f>
        <v>0</v>
      </c>
      <c r="AW185" s="24">
        <f>'Calc scen 0 HA'!AW11</f>
        <v>0</v>
      </c>
    </row>
    <row r="186" spans="1:49" s="92" customFormat="1" collapsed="1" x14ac:dyDescent="0.3">
      <c r="A186" s="135"/>
      <c r="B186" s="22"/>
      <c r="C186" s="90"/>
      <c r="D186" s="22"/>
      <c r="E186" s="91" t="str">
        <f>'Calc scen 0 HA'!E12</f>
        <v>Totale kost installatie meetsysteem</v>
      </c>
      <c r="F186" s="91"/>
      <c r="G186" s="91" t="str">
        <f>'Calc scen 0 HA'!G12</f>
        <v>EUR</v>
      </c>
      <c r="H186" s="91"/>
      <c r="I186" s="91"/>
      <c r="J186" s="91">
        <f>'Calc scen 0 HA'!J12</f>
        <v>0</v>
      </c>
      <c r="K186" s="91">
        <f>'Calc scen 0 HA'!K12</f>
        <v>0</v>
      </c>
      <c r="L186" s="91">
        <f>'Calc scen 0 HA'!L12</f>
        <v>0</v>
      </c>
      <c r="M186" s="91">
        <f>'Calc scen 0 HA'!M12</f>
        <v>0</v>
      </c>
      <c r="N186" s="91">
        <f>'Calc scen 0 HA'!N12</f>
        <v>0</v>
      </c>
      <c r="O186" s="91">
        <f>'Calc scen 0 HA'!O12</f>
        <v>0</v>
      </c>
      <c r="P186" s="91">
        <f>'Calc scen 0 HA'!P12</f>
        <v>0</v>
      </c>
      <c r="Q186" s="91">
        <f>'Calc scen 0 HA'!Q12</f>
        <v>0</v>
      </c>
      <c r="R186" s="91">
        <f>'Calc scen 0 HA'!R12</f>
        <v>0</v>
      </c>
      <c r="S186" s="91">
        <f>'Calc scen 0 HA'!S12</f>
        <v>0</v>
      </c>
      <c r="T186" s="91">
        <f>'Calc scen 0 HA'!T12</f>
        <v>0</v>
      </c>
      <c r="U186" s="91">
        <f>'Calc scen 0 HA'!U12</f>
        <v>0</v>
      </c>
      <c r="V186" s="91">
        <f>'Calc scen 0 HA'!V12</f>
        <v>0</v>
      </c>
      <c r="W186" s="91">
        <f>'Calc scen 0 HA'!W12</f>
        <v>0</v>
      </c>
      <c r="X186" s="91">
        <f>'Calc scen 0 HA'!X12</f>
        <v>0</v>
      </c>
      <c r="Y186" s="91">
        <f>'Calc scen 0 HA'!Y12</f>
        <v>0</v>
      </c>
      <c r="Z186" s="91">
        <f>'Calc scen 0 HA'!Z12</f>
        <v>0</v>
      </c>
      <c r="AA186" s="91">
        <f>'Calc scen 0 HA'!AA12</f>
        <v>0</v>
      </c>
      <c r="AB186" s="91">
        <f>'Calc scen 0 HA'!AB12</f>
        <v>0</v>
      </c>
      <c r="AC186" s="91">
        <f>'Calc scen 0 HA'!AC12</f>
        <v>0</v>
      </c>
      <c r="AD186" s="91">
        <f>'Calc scen 0 HA'!AD12</f>
        <v>0</v>
      </c>
      <c r="AE186" s="91">
        <f>'Calc scen 0 HA'!AE12</f>
        <v>0</v>
      </c>
      <c r="AF186" s="91">
        <f>'Calc scen 0 HA'!AF12</f>
        <v>0</v>
      </c>
      <c r="AG186" s="91">
        <f>'Calc scen 0 HA'!AG12</f>
        <v>0</v>
      </c>
      <c r="AH186" s="91">
        <f>'Calc scen 0 HA'!AH12</f>
        <v>0</v>
      </c>
      <c r="AI186" s="91">
        <f>'Calc scen 0 HA'!AI12</f>
        <v>0</v>
      </c>
      <c r="AJ186" s="91">
        <f>'Calc scen 0 HA'!AJ12</f>
        <v>0</v>
      </c>
      <c r="AK186" s="91">
        <f>'Calc scen 0 HA'!AK12</f>
        <v>0</v>
      </c>
      <c r="AL186" s="91">
        <f>'Calc scen 0 HA'!AL12</f>
        <v>0</v>
      </c>
      <c r="AM186" s="91">
        <f>'Calc scen 0 HA'!AM12</f>
        <v>0</v>
      </c>
      <c r="AN186" s="91">
        <f>'Calc scen 0 HA'!AN12</f>
        <v>0</v>
      </c>
      <c r="AO186" s="91">
        <f>'Calc scen 0 HA'!AO12</f>
        <v>0</v>
      </c>
      <c r="AP186" s="91">
        <f>'Calc scen 0 HA'!AP12</f>
        <v>0</v>
      </c>
      <c r="AQ186" s="91">
        <f>'Calc scen 0 HA'!AQ12</f>
        <v>0</v>
      </c>
      <c r="AR186" s="91">
        <f>'Calc scen 0 HA'!AR12</f>
        <v>0</v>
      </c>
      <c r="AS186" s="91">
        <f>'Calc scen 0 HA'!AS12</f>
        <v>0</v>
      </c>
      <c r="AT186" s="91">
        <f>'Calc scen 0 HA'!AT12</f>
        <v>0</v>
      </c>
      <c r="AU186" s="91">
        <f>'Calc scen 0 HA'!AU12</f>
        <v>0</v>
      </c>
      <c r="AV186" s="91">
        <f>'Calc scen 0 HA'!AV12</f>
        <v>0</v>
      </c>
      <c r="AW186" s="91">
        <f>'Calc scen 0 HA'!AW12</f>
        <v>0</v>
      </c>
    </row>
    <row r="187" spans="1:49" ht="14.4" hidden="1" customHeight="1" outlineLevel="1" x14ac:dyDescent="0.3">
      <c r="A187" s="135"/>
      <c r="E187" s="93" t="str">
        <f>'Calc scen 0 HA'!E15</f>
        <v>Energieverbruik</v>
      </c>
      <c r="F187" s="93"/>
      <c r="G187" s="93" t="str">
        <f>'Calc scen 0 HA'!G15</f>
        <v>EUR</v>
      </c>
      <c r="H187" s="24"/>
      <c r="I187" s="24"/>
      <c r="J187" s="24">
        <f>'Calc scen 0 HA'!J15</f>
        <v>0</v>
      </c>
      <c r="K187" s="24">
        <f>'Calc scen 0 HA'!K15</f>
        <v>0</v>
      </c>
      <c r="L187" s="24">
        <f>'Calc scen 0 HA'!L15</f>
        <v>0</v>
      </c>
      <c r="M187" s="24">
        <f>'Calc scen 0 HA'!M15</f>
        <v>0</v>
      </c>
      <c r="N187" s="24">
        <f>'Calc scen 0 HA'!N15</f>
        <v>0</v>
      </c>
      <c r="O187" s="24">
        <f>'Calc scen 0 HA'!O15</f>
        <v>0</v>
      </c>
      <c r="P187" s="24">
        <f>'Calc scen 0 HA'!P15</f>
        <v>0</v>
      </c>
      <c r="Q187" s="24">
        <f>'Calc scen 0 HA'!Q15</f>
        <v>0</v>
      </c>
      <c r="R187" s="24">
        <f>'Calc scen 0 HA'!R15</f>
        <v>0</v>
      </c>
      <c r="S187" s="24">
        <f>'Calc scen 0 HA'!S15</f>
        <v>0</v>
      </c>
      <c r="T187" s="24">
        <f>'Calc scen 0 HA'!T15</f>
        <v>0</v>
      </c>
      <c r="U187" s="24">
        <f>'Calc scen 0 HA'!U15</f>
        <v>0</v>
      </c>
      <c r="V187" s="24">
        <f>'Calc scen 0 HA'!V15</f>
        <v>0</v>
      </c>
      <c r="W187" s="24">
        <f>'Calc scen 0 HA'!W15</f>
        <v>0</v>
      </c>
      <c r="X187" s="24">
        <f>'Calc scen 0 HA'!X15</f>
        <v>0</v>
      </c>
      <c r="Y187" s="24">
        <f>'Calc scen 0 HA'!Y15</f>
        <v>0</v>
      </c>
      <c r="Z187" s="24">
        <f>'Calc scen 0 HA'!Z15</f>
        <v>0</v>
      </c>
      <c r="AA187" s="24">
        <f>'Calc scen 0 HA'!AA15</f>
        <v>0</v>
      </c>
      <c r="AB187" s="24">
        <f>'Calc scen 0 HA'!AB15</f>
        <v>0</v>
      </c>
      <c r="AC187" s="24">
        <f>'Calc scen 0 HA'!AC15</f>
        <v>0</v>
      </c>
      <c r="AD187" s="24">
        <f>'Calc scen 0 HA'!AD15</f>
        <v>0</v>
      </c>
      <c r="AE187" s="24">
        <f>'Calc scen 0 HA'!AE15</f>
        <v>0</v>
      </c>
      <c r="AF187" s="24">
        <f>'Calc scen 0 HA'!AF15</f>
        <v>0</v>
      </c>
      <c r="AG187" s="24">
        <f>'Calc scen 0 HA'!AG15</f>
        <v>0</v>
      </c>
      <c r="AH187" s="24">
        <f>'Calc scen 0 HA'!AH15</f>
        <v>0</v>
      </c>
      <c r="AI187" s="24">
        <f>'Calc scen 0 HA'!AI15</f>
        <v>0</v>
      </c>
      <c r="AJ187" s="24">
        <f>'Calc scen 0 HA'!AJ15</f>
        <v>0</v>
      </c>
      <c r="AK187" s="24">
        <f>'Calc scen 0 HA'!AK15</f>
        <v>0</v>
      </c>
      <c r="AL187" s="24">
        <f>'Calc scen 0 HA'!AL15</f>
        <v>0</v>
      </c>
      <c r="AM187" s="24">
        <f>'Calc scen 0 HA'!AM15</f>
        <v>0</v>
      </c>
      <c r="AN187" s="24">
        <f>'Calc scen 0 HA'!AN15</f>
        <v>0</v>
      </c>
      <c r="AO187" s="24">
        <f>'Calc scen 0 HA'!AO15</f>
        <v>0</v>
      </c>
      <c r="AP187" s="24">
        <f>'Calc scen 0 HA'!AP15</f>
        <v>0</v>
      </c>
      <c r="AQ187" s="24">
        <f>'Calc scen 0 HA'!AQ15</f>
        <v>0</v>
      </c>
      <c r="AR187" s="24">
        <f>'Calc scen 0 HA'!AR15</f>
        <v>0</v>
      </c>
      <c r="AS187" s="24">
        <f>'Calc scen 0 HA'!AS15</f>
        <v>0</v>
      </c>
      <c r="AT187" s="24">
        <f>'Calc scen 0 HA'!AT15</f>
        <v>0</v>
      </c>
      <c r="AU187" s="24">
        <f>'Calc scen 0 HA'!AU15</f>
        <v>0</v>
      </c>
      <c r="AV187" s="24">
        <f>'Calc scen 0 HA'!AV15</f>
        <v>0</v>
      </c>
      <c r="AW187" s="24">
        <f>'Calc scen 0 HA'!AW15</f>
        <v>0</v>
      </c>
    </row>
    <row r="188" spans="1:49" ht="14.4" hidden="1" customHeight="1" outlineLevel="1" x14ac:dyDescent="0.3">
      <c r="A188" s="135"/>
      <c r="E188" s="93" t="str">
        <f>'Calc scen 0 HA'!E16</f>
        <v>…</v>
      </c>
      <c r="F188" s="93"/>
      <c r="G188" s="93" t="str">
        <f>'Calc scen 0 HA'!G16</f>
        <v>EUR</v>
      </c>
      <c r="H188" s="24"/>
      <c r="I188" s="24"/>
      <c r="J188" s="24">
        <f>'Calc scen 0 HA'!J16</f>
        <v>0</v>
      </c>
      <c r="K188" s="24">
        <f>'Calc scen 0 HA'!K16</f>
        <v>0</v>
      </c>
      <c r="L188" s="24">
        <f>'Calc scen 0 HA'!L16</f>
        <v>0</v>
      </c>
      <c r="M188" s="24">
        <f>'Calc scen 0 HA'!M16</f>
        <v>0</v>
      </c>
      <c r="N188" s="24">
        <f>'Calc scen 0 HA'!N16</f>
        <v>0</v>
      </c>
      <c r="O188" s="24">
        <f>'Calc scen 0 HA'!O16</f>
        <v>0</v>
      </c>
      <c r="P188" s="24">
        <f>'Calc scen 0 HA'!P16</f>
        <v>0</v>
      </c>
      <c r="Q188" s="24">
        <f>'Calc scen 0 HA'!Q16</f>
        <v>0</v>
      </c>
      <c r="R188" s="24">
        <f>'Calc scen 0 HA'!R16</f>
        <v>0</v>
      </c>
      <c r="S188" s="24">
        <f>'Calc scen 0 HA'!S16</f>
        <v>0</v>
      </c>
      <c r="T188" s="24">
        <f>'Calc scen 0 HA'!T16</f>
        <v>0</v>
      </c>
      <c r="U188" s="24">
        <f>'Calc scen 0 HA'!U16</f>
        <v>0</v>
      </c>
      <c r="V188" s="24">
        <f>'Calc scen 0 HA'!V16</f>
        <v>0</v>
      </c>
      <c r="W188" s="24">
        <f>'Calc scen 0 HA'!W16</f>
        <v>0</v>
      </c>
      <c r="X188" s="24">
        <f>'Calc scen 0 HA'!X16</f>
        <v>0</v>
      </c>
      <c r="Y188" s="24">
        <f>'Calc scen 0 HA'!Y16</f>
        <v>0</v>
      </c>
      <c r="Z188" s="24">
        <f>'Calc scen 0 HA'!Z16</f>
        <v>0</v>
      </c>
      <c r="AA188" s="24">
        <f>'Calc scen 0 HA'!AA16</f>
        <v>0</v>
      </c>
      <c r="AB188" s="24">
        <f>'Calc scen 0 HA'!AB16</f>
        <v>0</v>
      </c>
      <c r="AC188" s="24">
        <f>'Calc scen 0 HA'!AC16</f>
        <v>0</v>
      </c>
      <c r="AD188" s="24">
        <f>'Calc scen 0 HA'!AD16</f>
        <v>0</v>
      </c>
      <c r="AE188" s="24">
        <f>'Calc scen 0 HA'!AE16</f>
        <v>0</v>
      </c>
      <c r="AF188" s="24">
        <f>'Calc scen 0 HA'!AF16</f>
        <v>0</v>
      </c>
      <c r="AG188" s="24">
        <f>'Calc scen 0 HA'!AG16</f>
        <v>0</v>
      </c>
      <c r="AH188" s="24">
        <f>'Calc scen 0 HA'!AH16</f>
        <v>0</v>
      </c>
      <c r="AI188" s="24">
        <f>'Calc scen 0 HA'!AI16</f>
        <v>0</v>
      </c>
      <c r="AJ188" s="24">
        <f>'Calc scen 0 HA'!AJ16</f>
        <v>0</v>
      </c>
      <c r="AK188" s="24">
        <f>'Calc scen 0 HA'!AK16</f>
        <v>0</v>
      </c>
      <c r="AL188" s="24">
        <f>'Calc scen 0 HA'!AL16</f>
        <v>0</v>
      </c>
      <c r="AM188" s="24">
        <f>'Calc scen 0 HA'!AM16</f>
        <v>0</v>
      </c>
      <c r="AN188" s="24">
        <f>'Calc scen 0 HA'!AN16</f>
        <v>0</v>
      </c>
      <c r="AO188" s="24">
        <f>'Calc scen 0 HA'!AO16</f>
        <v>0</v>
      </c>
      <c r="AP188" s="24">
        <f>'Calc scen 0 HA'!AP16</f>
        <v>0</v>
      </c>
      <c r="AQ188" s="24">
        <f>'Calc scen 0 HA'!AQ16</f>
        <v>0</v>
      </c>
      <c r="AR188" s="24">
        <f>'Calc scen 0 HA'!AR16</f>
        <v>0</v>
      </c>
      <c r="AS188" s="24">
        <f>'Calc scen 0 HA'!AS16</f>
        <v>0</v>
      </c>
      <c r="AT188" s="24">
        <f>'Calc scen 0 HA'!AT16</f>
        <v>0</v>
      </c>
      <c r="AU188" s="24">
        <f>'Calc scen 0 HA'!AU16</f>
        <v>0</v>
      </c>
      <c r="AV188" s="24">
        <f>'Calc scen 0 HA'!AV16</f>
        <v>0</v>
      </c>
      <c r="AW188" s="24">
        <f>'Calc scen 0 HA'!AW16</f>
        <v>0</v>
      </c>
    </row>
    <row r="189" spans="1:49" ht="14.4" hidden="1" customHeight="1" outlineLevel="1" x14ac:dyDescent="0.3">
      <c r="A189" s="135"/>
      <c r="E189" s="93" t="str">
        <f>'Calc scen 0 HA'!E17</f>
        <v>…</v>
      </c>
      <c r="F189" s="93"/>
      <c r="G189" s="93" t="str">
        <f>'Calc scen 0 HA'!G17</f>
        <v>EUR</v>
      </c>
      <c r="H189" s="24"/>
      <c r="I189" s="24"/>
      <c r="J189" s="24">
        <f>'Calc scen 0 HA'!J17</f>
        <v>0</v>
      </c>
      <c r="K189" s="24">
        <f>'Calc scen 0 HA'!K17</f>
        <v>0</v>
      </c>
      <c r="L189" s="24">
        <f>'Calc scen 0 HA'!L17</f>
        <v>0</v>
      </c>
      <c r="M189" s="24">
        <f>'Calc scen 0 HA'!M17</f>
        <v>0</v>
      </c>
      <c r="N189" s="24">
        <f>'Calc scen 0 HA'!N17</f>
        <v>0</v>
      </c>
      <c r="O189" s="24">
        <f>'Calc scen 0 HA'!O17</f>
        <v>0</v>
      </c>
      <c r="P189" s="24">
        <f>'Calc scen 0 HA'!P17</f>
        <v>0</v>
      </c>
      <c r="Q189" s="24">
        <f>'Calc scen 0 HA'!Q17</f>
        <v>0</v>
      </c>
      <c r="R189" s="24">
        <f>'Calc scen 0 HA'!R17</f>
        <v>0</v>
      </c>
      <c r="S189" s="24">
        <f>'Calc scen 0 HA'!S17</f>
        <v>0</v>
      </c>
      <c r="T189" s="24">
        <f>'Calc scen 0 HA'!T17</f>
        <v>0</v>
      </c>
      <c r="U189" s="24">
        <f>'Calc scen 0 HA'!U17</f>
        <v>0</v>
      </c>
      <c r="V189" s="24">
        <f>'Calc scen 0 HA'!V17</f>
        <v>0</v>
      </c>
      <c r="W189" s="24">
        <f>'Calc scen 0 HA'!W17</f>
        <v>0</v>
      </c>
      <c r="X189" s="24">
        <f>'Calc scen 0 HA'!X17</f>
        <v>0</v>
      </c>
      <c r="Y189" s="24">
        <f>'Calc scen 0 HA'!Y17</f>
        <v>0</v>
      </c>
      <c r="Z189" s="24">
        <f>'Calc scen 0 HA'!Z17</f>
        <v>0</v>
      </c>
      <c r="AA189" s="24">
        <f>'Calc scen 0 HA'!AA17</f>
        <v>0</v>
      </c>
      <c r="AB189" s="24">
        <f>'Calc scen 0 HA'!AB17</f>
        <v>0</v>
      </c>
      <c r="AC189" s="24">
        <f>'Calc scen 0 HA'!AC17</f>
        <v>0</v>
      </c>
      <c r="AD189" s="24">
        <f>'Calc scen 0 HA'!AD17</f>
        <v>0</v>
      </c>
      <c r="AE189" s="24">
        <f>'Calc scen 0 HA'!AE17</f>
        <v>0</v>
      </c>
      <c r="AF189" s="24">
        <f>'Calc scen 0 HA'!AF17</f>
        <v>0</v>
      </c>
      <c r="AG189" s="24">
        <f>'Calc scen 0 HA'!AG17</f>
        <v>0</v>
      </c>
      <c r="AH189" s="24">
        <f>'Calc scen 0 HA'!AH17</f>
        <v>0</v>
      </c>
      <c r="AI189" s="24">
        <f>'Calc scen 0 HA'!AI17</f>
        <v>0</v>
      </c>
      <c r="AJ189" s="24">
        <f>'Calc scen 0 HA'!AJ17</f>
        <v>0</v>
      </c>
      <c r="AK189" s="24">
        <f>'Calc scen 0 HA'!AK17</f>
        <v>0</v>
      </c>
      <c r="AL189" s="24">
        <f>'Calc scen 0 HA'!AL17</f>
        <v>0</v>
      </c>
      <c r="AM189" s="24">
        <f>'Calc scen 0 HA'!AM17</f>
        <v>0</v>
      </c>
      <c r="AN189" s="24">
        <f>'Calc scen 0 HA'!AN17</f>
        <v>0</v>
      </c>
      <c r="AO189" s="24">
        <f>'Calc scen 0 HA'!AO17</f>
        <v>0</v>
      </c>
      <c r="AP189" s="24">
        <f>'Calc scen 0 HA'!AP17</f>
        <v>0</v>
      </c>
      <c r="AQ189" s="24">
        <f>'Calc scen 0 HA'!AQ17</f>
        <v>0</v>
      </c>
      <c r="AR189" s="24">
        <f>'Calc scen 0 HA'!AR17</f>
        <v>0</v>
      </c>
      <c r="AS189" s="24">
        <f>'Calc scen 0 HA'!AS17</f>
        <v>0</v>
      </c>
      <c r="AT189" s="24">
        <f>'Calc scen 0 HA'!AT17</f>
        <v>0</v>
      </c>
      <c r="AU189" s="24">
        <f>'Calc scen 0 HA'!AU17</f>
        <v>0</v>
      </c>
      <c r="AV189" s="24">
        <f>'Calc scen 0 HA'!AV17</f>
        <v>0</v>
      </c>
      <c r="AW189" s="24">
        <f>'Calc scen 0 HA'!AW17</f>
        <v>0</v>
      </c>
    </row>
    <row r="190" spans="1:49" s="92" customFormat="1" collapsed="1" x14ac:dyDescent="0.3">
      <c r="A190" s="135"/>
      <c r="B190" s="22"/>
      <c r="C190" s="90"/>
      <c r="D190" s="22"/>
      <c r="E190" s="91" t="str">
        <f>'Calc scen 0 HA'!E18</f>
        <v>Totale kost gebruik meetsysteem</v>
      </c>
      <c r="F190" s="91"/>
      <c r="G190" s="91" t="str">
        <f>'Calc scen 0 HA'!G18</f>
        <v>EUR</v>
      </c>
      <c r="H190" s="91"/>
      <c r="I190" s="91"/>
      <c r="J190" s="91">
        <f>'Calc scen 0 HA'!J18</f>
        <v>0</v>
      </c>
      <c r="K190" s="91">
        <f>'Calc scen 0 HA'!K18</f>
        <v>0</v>
      </c>
      <c r="L190" s="91">
        <f>'Calc scen 0 HA'!L18</f>
        <v>0</v>
      </c>
      <c r="M190" s="91">
        <f>'Calc scen 0 HA'!M18</f>
        <v>0</v>
      </c>
      <c r="N190" s="91">
        <f>'Calc scen 0 HA'!N18</f>
        <v>0</v>
      </c>
      <c r="O190" s="91">
        <f>'Calc scen 0 HA'!O18</f>
        <v>0</v>
      </c>
      <c r="P190" s="91">
        <f>'Calc scen 0 HA'!P18</f>
        <v>0</v>
      </c>
      <c r="Q190" s="91">
        <f>'Calc scen 0 HA'!Q18</f>
        <v>0</v>
      </c>
      <c r="R190" s="91">
        <f>'Calc scen 0 HA'!R18</f>
        <v>0</v>
      </c>
      <c r="S190" s="91">
        <f>'Calc scen 0 HA'!S18</f>
        <v>0</v>
      </c>
      <c r="T190" s="91">
        <f>'Calc scen 0 HA'!T18</f>
        <v>0</v>
      </c>
      <c r="U190" s="91">
        <f>'Calc scen 0 HA'!U18</f>
        <v>0</v>
      </c>
      <c r="V190" s="91">
        <f>'Calc scen 0 HA'!V18</f>
        <v>0</v>
      </c>
      <c r="W190" s="91">
        <f>'Calc scen 0 HA'!W18</f>
        <v>0</v>
      </c>
      <c r="X190" s="91">
        <f>'Calc scen 0 HA'!X18</f>
        <v>0</v>
      </c>
      <c r="Y190" s="91">
        <f>'Calc scen 0 HA'!Y18</f>
        <v>0</v>
      </c>
      <c r="Z190" s="91">
        <f>'Calc scen 0 HA'!Z18</f>
        <v>0</v>
      </c>
      <c r="AA190" s="91">
        <f>'Calc scen 0 HA'!AA18</f>
        <v>0</v>
      </c>
      <c r="AB190" s="91">
        <f>'Calc scen 0 HA'!AB18</f>
        <v>0</v>
      </c>
      <c r="AC190" s="91">
        <f>'Calc scen 0 HA'!AC18</f>
        <v>0</v>
      </c>
      <c r="AD190" s="91">
        <f>'Calc scen 0 HA'!AD18</f>
        <v>0</v>
      </c>
      <c r="AE190" s="91">
        <f>'Calc scen 0 HA'!AE18</f>
        <v>0</v>
      </c>
      <c r="AF190" s="91">
        <f>'Calc scen 0 HA'!AF18</f>
        <v>0</v>
      </c>
      <c r="AG190" s="91">
        <f>'Calc scen 0 HA'!AG18</f>
        <v>0</v>
      </c>
      <c r="AH190" s="91">
        <f>'Calc scen 0 HA'!AH18</f>
        <v>0</v>
      </c>
      <c r="AI190" s="91">
        <f>'Calc scen 0 HA'!AI18</f>
        <v>0</v>
      </c>
      <c r="AJ190" s="91">
        <f>'Calc scen 0 HA'!AJ18</f>
        <v>0</v>
      </c>
      <c r="AK190" s="91">
        <f>'Calc scen 0 HA'!AK18</f>
        <v>0</v>
      </c>
      <c r="AL190" s="91">
        <f>'Calc scen 0 HA'!AL18</f>
        <v>0</v>
      </c>
      <c r="AM190" s="91">
        <f>'Calc scen 0 HA'!AM18</f>
        <v>0</v>
      </c>
      <c r="AN190" s="91">
        <f>'Calc scen 0 HA'!AN18</f>
        <v>0</v>
      </c>
      <c r="AO190" s="91">
        <f>'Calc scen 0 HA'!AO18</f>
        <v>0</v>
      </c>
      <c r="AP190" s="91">
        <f>'Calc scen 0 HA'!AP18</f>
        <v>0</v>
      </c>
      <c r="AQ190" s="91">
        <f>'Calc scen 0 HA'!AQ18</f>
        <v>0</v>
      </c>
      <c r="AR190" s="91">
        <f>'Calc scen 0 HA'!AR18</f>
        <v>0</v>
      </c>
      <c r="AS190" s="91">
        <f>'Calc scen 0 HA'!AS18</f>
        <v>0</v>
      </c>
      <c r="AT190" s="91">
        <f>'Calc scen 0 HA'!AT18</f>
        <v>0</v>
      </c>
      <c r="AU190" s="91">
        <f>'Calc scen 0 HA'!AU18</f>
        <v>0</v>
      </c>
      <c r="AV190" s="91">
        <f>'Calc scen 0 HA'!AV18</f>
        <v>0</v>
      </c>
      <c r="AW190" s="91">
        <f>'Calc scen 0 HA'!AW18</f>
        <v>0</v>
      </c>
    </row>
    <row r="191" spans="1:49" ht="14.4" hidden="1" customHeight="1" outlineLevel="1" x14ac:dyDescent="0.3">
      <c r="A191" s="135"/>
      <c r="E191" s="93" t="str">
        <f>'Calc scen 0 HA'!E21</f>
        <v>Drinkwater verbruik basistarief</v>
      </c>
      <c r="F191" s="93"/>
      <c r="G191" s="93" t="str">
        <f>'Calc scen 0 HA'!G21</f>
        <v>EUR</v>
      </c>
      <c r="H191" s="24"/>
      <c r="I191" s="24"/>
      <c r="J191" s="24">
        <f>'Calc scen 0 HA'!J21</f>
        <v>0</v>
      </c>
      <c r="K191" s="24">
        <f>'Calc scen 0 HA'!K21</f>
        <v>0</v>
      </c>
      <c r="L191" s="24">
        <f>'Calc scen 0 HA'!L21</f>
        <v>0</v>
      </c>
      <c r="M191" s="24">
        <f>'Calc scen 0 HA'!M21</f>
        <v>0</v>
      </c>
      <c r="N191" s="24">
        <f>'Calc scen 0 HA'!N21</f>
        <v>0</v>
      </c>
      <c r="O191" s="24">
        <f>'Calc scen 0 HA'!O21</f>
        <v>0</v>
      </c>
      <c r="P191" s="24">
        <f>'Calc scen 0 HA'!P21</f>
        <v>0</v>
      </c>
      <c r="Q191" s="24">
        <f>'Calc scen 0 HA'!Q21</f>
        <v>0</v>
      </c>
      <c r="R191" s="24">
        <f>'Calc scen 0 HA'!R21</f>
        <v>0</v>
      </c>
      <c r="S191" s="24">
        <f>'Calc scen 0 HA'!S21</f>
        <v>0</v>
      </c>
      <c r="T191" s="24">
        <f>'Calc scen 0 HA'!T21</f>
        <v>0</v>
      </c>
      <c r="U191" s="24">
        <f>'Calc scen 0 HA'!U21</f>
        <v>0</v>
      </c>
      <c r="V191" s="24">
        <f>'Calc scen 0 HA'!V21</f>
        <v>0</v>
      </c>
      <c r="W191" s="24">
        <f>'Calc scen 0 HA'!W21</f>
        <v>0</v>
      </c>
      <c r="X191" s="24">
        <f>'Calc scen 0 HA'!X21</f>
        <v>0</v>
      </c>
      <c r="Y191" s="24">
        <f>'Calc scen 0 HA'!Y21</f>
        <v>0</v>
      </c>
      <c r="Z191" s="24">
        <f>'Calc scen 0 HA'!Z21</f>
        <v>0</v>
      </c>
      <c r="AA191" s="24">
        <f>'Calc scen 0 HA'!AA21</f>
        <v>0</v>
      </c>
      <c r="AB191" s="24">
        <f>'Calc scen 0 HA'!AB21</f>
        <v>0</v>
      </c>
      <c r="AC191" s="24">
        <f>'Calc scen 0 HA'!AC21</f>
        <v>0</v>
      </c>
      <c r="AD191" s="24">
        <f>'Calc scen 0 HA'!AD21</f>
        <v>0</v>
      </c>
      <c r="AE191" s="24">
        <f>'Calc scen 0 HA'!AE21</f>
        <v>0</v>
      </c>
      <c r="AF191" s="24">
        <f>'Calc scen 0 HA'!AF21</f>
        <v>0</v>
      </c>
      <c r="AG191" s="24">
        <f>'Calc scen 0 HA'!AG21</f>
        <v>0</v>
      </c>
      <c r="AH191" s="24">
        <f>'Calc scen 0 HA'!AH21</f>
        <v>0</v>
      </c>
      <c r="AI191" s="24">
        <f>'Calc scen 0 HA'!AI21</f>
        <v>0</v>
      </c>
      <c r="AJ191" s="24">
        <f>'Calc scen 0 HA'!AJ21</f>
        <v>0</v>
      </c>
      <c r="AK191" s="24">
        <f>'Calc scen 0 HA'!AK21</f>
        <v>0</v>
      </c>
      <c r="AL191" s="24">
        <f>'Calc scen 0 HA'!AL21</f>
        <v>0</v>
      </c>
      <c r="AM191" s="24">
        <f>'Calc scen 0 HA'!AM21</f>
        <v>0</v>
      </c>
      <c r="AN191" s="24">
        <f>'Calc scen 0 HA'!AN21</f>
        <v>0</v>
      </c>
      <c r="AO191" s="24">
        <f>'Calc scen 0 HA'!AO21</f>
        <v>0</v>
      </c>
      <c r="AP191" s="24">
        <f>'Calc scen 0 HA'!AP21</f>
        <v>0</v>
      </c>
      <c r="AQ191" s="24">
        <f>'Calc scen 0 HA'!AQ21</f>
        <v>0</v>
      </c>
      <c r="AR191" s="24">
        <f>'Calc scen 0 HA'!AR21</f>
        <v>0</v>
      </c>
      <c r="AS191" s="24">
        <f>'Calc scen 0 HA'!AS21</f>
        <v>0</v>
      </c>
      <c r="AT191" s="24">
        <f>'Calc scen 0 HA'!AT21</f>
        <v>0</v>
      </c>
      <c r="AU191" s="24">
        <f>'Calc scen 0 HA'!AU21</f>
        <v>0</v>
      </c>
      <c r="AV191" s="24">
        <f>'Calc scen 0 HA'!AV21</f>
        <v>0</v>
      </c>
      <c r="AW191" s="24">
        <f>'Calc scen 0 HA'!AW21</f>
        <v>0</v>
      </c>
    </row>
    <row r="192" spans="1:49" ht="14.4" hidden="1" customHeight="1" outlineLevel="1" x14ac:dyDescent="0.3">
      <c r="A192" s="135"/>
      <c r="E192" s="93" t="str">
        <f>'Calc scen 0 HA'!E22</f>
        <v>Drinkwater verbruik comforttarief</v>
      </c>
      <c r="F192" s="93"/>
      <c r="G192" s="93" t="str">
        <f>'Calc scen 0 HA'!G22</f>
        <v>EUR</v>
      </c>
      <c r="H192" s="24"/>
      <c r="I192" s="24"/>
      <c r="J192" s="24">
        <f>'Calc scen 0 HA'!J22</f>
        <v>0</v>
      </c>
      <c r="K192" s="24">
        <f>'Calc scen 0 HA'!K22</f>
        <v>0</v>
      </c>
      <c r="L192" s="24">
        <f>'Calc scen 0 HA'!L22</f>
        <v>0</v>
      </c>
      <c r="M192" s="24">
        <f>'Calc scen 0 HA'!M22</f>
        <v>0</v>
      </c>
      <c r="N192" s="24">
        <f>'Calc scen 0 HA'!N22</f>
        <v>0</v>
      </c>
      <c r="O192" s="24">
        <f>'Calc scen 0 HA'!O22</f>
        <v>0</v>
      </c>
      <c r="P192" s="24">
        <f>'Calc scen 0 HA'!P22</f>
        <v>0</v>
      </c>
      <c r="Q192" s="24">
        <f>'Calc scen 0 HA'!Q22</f>
        <v>0</v>
      </c>
      <c r="R192" s="24">
        <f>'Calc scen 0 HA'!R22</f>
        <v>0</v>
      </c>
      <c r="S192" s="24">
        <f>'Calc scen 0 HA'!S22</f>
        <v>0</v>
      </c>
      <c r="T192" s="24">
        <f>'Calc scen 0 HA'!T22</f>
        <v>0</v>
      </c>
      <c r="U192" s="24">
        <f>'Calc scen 0 HA'!U22</f>
        <v>0</v>
      </c>
      <c r="V192" s="24">
        <f>'Calc scen 0 HA'!V22</f>
        <v>0</v>
      </c>
      <c r="W192" s="24">
        <f>'Calc scen 0 HA'!W22</f>
        <v>0</v>
      </c>
      <c r="X192" s="24">
        <f>'Calc scen 0 HA'!X22</f>
        <v>0</v>
      </c>
      <c r="Y192" s="24">
        <f>'Calc scen 0 HA'!Y22</f>
        <v>0</v>
      </c>
      <c r="Z192" s="24">
        <f>'Calc scen 0 HA'!Z22</f>
        <v>0</v>
      </c>
      <c r="AA192" s="24">
        <f>'Calc scen 0 HA'!AA22</f>
        <v>0</v>
      </c>
      <c r="AB192" s="24">
        <f>'Calc scen 0 HA'!AB22</f>
        <v>0</v>
      </c>
      <c r="AC192" s="24">
        <f>'Calc scen 0 HA'!AC22</f>
        <v>0</v>
      </c>
      <c r="AD192" s="24">
        <f>'Calc scen 0 HA'!AD22</f>
        <v>0</v>
      </c>
      <c r="AE192" s="24">
        <f>'Calc scen 0 HA'!AE22</f>
        <v>0</v>
      </c>
      <c r="AF192" s="24">
        <f>'Calc scen 0 HA'!AF22</f>
        <v>0</v>
      </c>
      <c r="AG192" s="24">
        <f>'Calc scen 0 HA'!AG22</f>
        <v>0</v>
      </c>
      <c r="AH192" s="24">
        <f>'Calc scen 0 HA'!AH22</f>
        <v>0</v>
      </c>
      <c r="AI192" s="24">
        <f>'Calc scen 0 HA'!AI22</f>
        <v>0</v>
      </c>
      <c r="AJ192" s="24">
        <f>'Calc scen 0 HA'!AJ22</f>
        <v>0</v>
      </c>
      <c r="AK192" s="24">
        <f>'Calc scen 0 HA'!AK22</f>
        <v>0</v>
      </c>
      <c r="AL192" s="24">
        <f>'Calc scen 0 HA'!AL22</f>
        <v>0</v>
      </c>
      <c r="AM192" s="24">
        <f>'Calc scen 0 HA'!AM22</f>
        <v>0</v>
      </c>
      <c r="AN192" s="24">
        <f>'Calc scen 0 HA'!AN22</f>
        <v>0</v>
      </c>
      <c r="AO192" s="24">
        <f>'Calc scen 0 HA'!AO22</f>
        <v>0</v>
      </c>
      <c r="AP192" s="24">
        <f>'Calc scen 0 HA'!AP22</f>
        <v>0</v>
      </c>
      <c r="AQ192" s="24">
        <f>'Calc scen 0 HA'!AQ22</f>
        <v>0</v>
      </c>
      <c r="AR192" s="24">
        <f>'Calc scen 0 HA'!AR22</f>
        <v>0</v>
      </c>
      <c r="AS192" s="24">
        <f>'Calc scen 0 HA'!AS22</f>
        <v>0</v>
      </c>
      <c r="AT192" s="24">
        <f>'Calc scen 0 HA'!AT22</f>
        <v>0</v>
      </c>
      <c r="AU192" s="24">
        <f>'Calc scen 0 HA'!AU22</f>
        <v>0</v>
      </c>
      <c r="AV192" s="24">
        <f>'Calc scen 0 HA'!AV22</f>
        <v>0</v>
      </c>
      <c r="AW192" s="24">
        <f>'Calc scen 0 HA'!AW22</f>
        <v>0</v>
      </c>
    </row>
    <row r="193" spans="1:49" ht="14.4" hidden="1" customHeight="1" outlineLevel="1" x14ac:dyDescent="0.3">
      <c r="A193" s="135"/>
      <c r="E193" s="93" t="str">
        <f>'Calc scen 0 HA'!E23</f>
        <v>Gemeentelijke saneringsbijdrage basistarief</v>
      </c>
      <c r="F193" s="93"/>
      <c r="G193" s="93" t="str">
        <f>'Calc scen 0 HA'!G23</f>
        <v>EUR</v>
      </c>
      <c r="H193" s="24"/>
      <c r="I193" s="24"/>
      <c r="J193" s="24">
        <f>'Calc scen 0 HA'!J23</f>
        <v>0</v>
      </c>
      <c r="K193" s="24">
        <f>'Calc scen 0 HA'!K23</f>
        <v>0</v>
      </c>
      <c r="L193" s="24">
        <f>'Calc scen 0 HA'!L23</f>
        <v>0</v>
      </c>
      <c r="M193" s="24">
        <f>'Calc scen 0 HA'!M23</f>
        <v>0</v>
      </c>
      <c r="N193" s="24">
        <f>'Calc scen 0 HA'!N23</f>
        <v>0</v>
      </c>
      <c r="O193" s="24">
        <f>'Calc scen 0 HA'!O23</f>
        <v>0</v>
      </c>
      <c r="P193" s="24">
        <f>'Calc scen 0 HA'!P23</f>
        <v>0</v>
      </c>
      <c r="Q193" s="24">
        <f>'Calc scen 0 HA'!Q23</f>
        <v>0</v>
      </c>
      <c r="R193" s="24">
        <f>'Calc scen 0 HA'!R23</f>
        <v>0</v>
      </c>
      <c r="S193" s="24">
        <f>'Calc scen 0 HA'!S23</f>
        <v>0</v>
      </c>
      <c r="T193" s="24">
        <f>'Calc scen 0 HA'!T23</f>
        <v>0</v>
      </c>
      <c r="U193" s="24">
        <f>'Calc scen 0 HA'!U23</f>
        <v>0</v>
      </c>
      <c r="V193" s="24">
        <f>'Calc scen 0 HA'!V23</f>
        <v>0</v>
      </c>
      <c r="W193" s="24">
        <f>'Calc scen 0 HA'!W23</f>
        <v>0</v>
      </c>
      <c r="X193" s="24">
        <f>'Calc scen 0 HA'!X23</f>
        <v>0</v>
      </c>
      <c r="Y193" s="24">
        <f>'Calc scen 0 HA'!Y23</f>
        <v>0</v>
      </c>
      <c r="Z193" s="24">
        <f>'Calc scen 0 HA'!Z23</f>
        <v>0</v>
      </c>
      <c r="AA193" s="24">
        <f>'Calc scen 0 HA'!AA23</f>
        <v>0</v>
      </c>
      <c r="AB193" s="24">
        <f>'Calc scen 0 HA'!AB23</f>
        <v>0</v>
      </c>
      <c r="AC193" s="24">
        <f>'Calc scen 0 HA'!AC23</f>
        <v>0</v>
      </c>
      <c r="AD193" s="24">
        <f>'Calc scen 0 HA'!AD23</f>
        <v>0</v>
      </c>
      <c r="AE193" s="24">
        <f>'Calc scen 0 HA'!AE23</f>
        <v>0</v>
      </c>
      <c r="AF193" s="24">
        <f>'Calc scen 0 HA'!AF23</f>
        <v>0</v>
      </c>
      <c r="AG193" s="24">
        <f>'Calc scen 0 HA'!AG23</f>
        <v>0</v>
      </c>
      <c r="AH193" s="24">
        <f>'Calc scen 0 HA'!AH23</f>
        <v>0</v>
      </c>
      <c r="AI193" s="24">
        <f>'Calc scen 0 HA'!AI23</f>
        <v>0</v>
      </c>
      <c r="AJ193" s="24">
        <f>'Calc scen 0 HA'!AJ23</f>
        <v>0</v>
      </c>
      <c r="AK193" s="24">
        <f>'Calc scen 0 HA'!AK23</f>
        <v>0</v>
      </c>
      <c r="AL193" s="24">
        <f>'Calc scen 0 HA'!AL23</f>
        <v>0</v>
      </c>
      <c r="AM193" s="24">
        <f>'Calc scen 0 HA'!AM23</f>
        <v>0</v>
      </c>
      <c r="AN193" s="24">
        <f>'Calc scen 0 HA'!AN23</f>
        <v>0</v>
      </c>
      <c r="AO193" s="24">
        <f>'Calc scen 0 HA'!AO23</f>
        <v>0</v>
      </c>
      <c r="AP193" s="24">
        <f>'Calc scen 0 HA'!AP23</f>
        <v>0</v>
      </c>
      <c r="AQ193" s="24">
        <f>'Calc scen 0 HA'!AQ23</f>
        <v>0</v>
      </c>
      <c r="AR193" s="24">
        <f>'Calc scen 0 HA'!AR23</f>
        <v>0</v>
      </c>
      <c r="AS193" s="24">
        <f>'Calc scen 0 HA'!AS23</f>
        <v>0</v>
      </c>
      <c r="AT193" s="24">
        <f>'Calc scen 0 HA'!AT23</f>
        <v>0</v>
      </c>
      <c r="AU193" s="24">
        <f>'Calc scen 0 HA'!AU23</f>
        <v>0</v>
      </c>
      <c r="AV193" s="24">
        <f>'Calc scen 0 HA'!AV23</f>
        <v>0</v>
      </c>
      <c r="AW193" s="24">
        <f>'Calc scen 0 HA'!AW23</f>
        <v>0</v>
      </c>
    </row>
    <row r="194" spans="1:49" ht="14.4" hidden="1" customHeight="1" outlineLevel="1" x14ac:dyDescent="0.3">
      <c r="A194" s="135"/>
      <c r="E194" s="93" t="str">
        <f>'Calc scen 0 HA'!E24</f>
        <v>Gemeentelijke saneringsbijdrage comforttarief</v>
      </c>
      <c r="F194" s="93"/>
      <c r="G194" s="93" t="str">
        <f>'Calc scen 0 HA'!G24</f>
        <v>EUR</v>
      </c>
      <c r="H194" s="24"/>
      <c r="I194" s="24"/>
      <c r="J194" s="24">
        <f>'Calc scen 0 HA'!J24</f>
        <v>0</v>
      </c>
      <c r="K194" s="24">
        <f>'Calc scen 0 HA'!K24</f>
        <v>0</v>
      </c>
      <c r="L194" s="24">
        <f>'Calc scen 0 HA'!L24</f>
        <v>0</v>
      </c>
      <c r="M194" s="24">
        <f>'Calc scen 0 HA'!M24</f>
        <v>0</v>
      </c>
      <c r="N194" s="24">
        <f>'Calc scen 0 HA'!N24</f>
        <v>0</v>
      </c>
      <c r="O194" s="24">
        <f>'Calc scen 0 HA'!O24</f>
        <v>0</v>
      </c>
      <c r="P194" s="24">
        <f>'Calc scen 0 HA'!P24</f>
        <v>0</v>
      </c>
      <c r="Q194" s="24">
        <f>'Calc scen 0 HA'!Q24</f>
        <v>0</v>
      </c>
      <c r="R194" s="24">
        <f>'Calc scen 0 HA'!R24</f>
        <v>0</v>
      </c>
      <c r="S194" s="24">
        <f>'Calc scen 0 HA'!S24</f>
        <v>0</v>
      </c>
      <c r="T194" s="24">
        <f>'Calc scen 0 HA'!T24</f>
        <v>0</v>
      </c>
      <c r="U194" s="24">
        <f>'Calc scen 0 HA'!U24</f>
        <v>0</v>
      </c>
      <c r="V194" s="24">
        <f>'Calc scen 0 HA'!V24</f>
        <v>0</v>
      </c>
      <c r="W194" s="24">
        <f>'Calc scen 0 HA'!W24</f>
        <v>0</v>
      </c>
      <c r="X194" s="24">
        <f>'Calc scen 0 HA'!X24</f>
        <v>0</v>
      </c>
      <c r="Y194" s="24">
        <f>'Calc scen 0 HA'!Y24</f>
        <v>0</v>
      </c>
      <c r="Z194" s="24">
        <f>'Calc scen 0 HA'!Z24</f>
        <v>0</v>
      </c>
      <c r="AA194" s="24">
        <f>'Calc scen 0 HA'!AA24</f>
        <v>0</v>
      </c>
      <c r="AB194" s="24">
        <f>'Calc scen 0 HA'!AB24</f>
        <v>0</v>
      </c>
      <c r="AC194" s="24">
        <f>'Calc scen 0 HA'!AC24</f>
        <v>0</v>
      </c>
      <c r="AD194" s="24">
        <f>'Calc scen 0 HA'!AD24</f>
        <v>0</v>
      </c>
      <c r="AE194" s="24">
        <f>'Calc scen 0 HA'!AE24</f>
        <v>0</v>
      </c>
      <c r="AF194" s="24">
        <f>'Calc scen 0 HA'!AF24</f>
        <v>0</v>
      </c>
      <c r="AG194" s="24">
        <f>'Calc scen 0 HA'!AG24</f>
        <v>0</v>
      </c>
      <c r="AH194" s="24">
        <f>'Calc scen 0 HA'!AH24</f>
        <v>0</v>
      </c>
      <c r="AI194" s="24">
        <f>'Calc scen 0 HA'!AI24</f>
        <v>0</v>
      </c>
      <c r="AJ194" s="24">
        <f>'Calc scen 0 HA'!AJ24</f>
        <v>0</v>
      </c>
      <c r="AK194" s="24">
        <f>'Calc scen 0 HA'!AK24</f>
        <v>0</v>
      </c>
      <c r="AL194" s="24">
        <f>'Calc scen 0 HA'!AL24</f>
        <v>0</v>
      </c>
      <c r="AM194" s="24">
        <f>'Calc scen 0 HA'!AM24</f>
        <v>0</v>
      </c>
      <c r="AN194" s="24">
        <f>'Calc scen 0 HA'!AN24</f>
        <v>0</v>
      </c>
      <c r="AO194" s="24">
        <f>'Calc scen 0 HA'!AO24</f>
        <v>0</v>
      </c>
      <c r="AP194" s="24">
        <f>'Calc scen 0 HA'!AP24</f>
        <v>0</v>
      </c>
      <c r="AQ194" s="24">
        <f>'Calc scen 0 HA'!AQ24</f>
        <v>0</v>
      </c>
      <c r="AR194" s="24">
        <f>'Calc scen 0 HA'!AR24</f>
        <v>0</v>
      </c>
      <c r="AS194" s="24">
        <f>'Calc scen 0 HA'!AS24</f>
        <v>0</v>
      </c>
      <c r="AT194" s="24">
        <f>'Calc scen 0 HA'!AT24</f>
        <v>0</v>
      </c>
      <c r="AU194" s="24">
        <f>'Calc scen 0 HA'!AU24</f>
        <v>0</v>
      </c>
      <c r="AV194" s="24">
        <f>'Calc scen 0 HA'!AV24</f>
        <v>0</v>
      </c>
      <c r="AW194" s="24">
        <f>'Calc scen 0 HA'!AW24</f>
        <v>0</v>
      </c>
    </row>
    <row r="195" spans="1:49" ht="14.4" hidden="1" customHeight="1" outlineLevel="1" x14ac:dyDescent="0.3">
      <c r="A195" s="135"/>
      <c r="E195" s="93" t="str">
        <f>'Calc scen 0 HA'!E25</f>
        <v>Bovengemeentelijke saneringsbijdrage basistarief</v>
      </c>
      <c r="F195" s="93"/>
      <c r="G195" s="93" t="str">
        <f>'Calc scen 0 HA'!G25</f>
        <v>EUR</v>
      </c>
      <c r="H195" s="24"/>
      <c r="I195" s="24"/>
      <c r="J195" s="24">
        <f>'Calc scen 0 HA'!J25</f>
        <v>0</v>
      </c>
      <c r="K195" s="24">
        <f>'Calc scen 0 HA'!K25</f>
        <v>0</v>
      </c>
      <c r="L195" s="24">
        <f>'Calc scen 0 HA'!L25</f>
        <v>0</v>
      </c>
      <c r="M195" s="24">
        <f>'Calc scen 0 HA'!M25</f>
        <v>0</v>
      </c>
      <c r="N195" s="24">
        <f>'Calc scen 0 HA'!N25</f>
        <v>0</v>
      </c>
      <c r="O195" s="24">
        <f>'Calc scen 0 HA'!O25</f>
        <v>0</v>
      </c>
      <c r="P195" s="24">
        <f>'Calc scen 0 HA'!P25</f>
        <v>0</v>
      </c>
      <c r="Q195" s="24">
        <f>'Calc scen 0 HA'!Q25</f>
        <v>0</v>
      </c>
      <c r="R195" s="24">
        <f>'Calc scen 0 HA'!R25</f>
        <v>0</v>
      </c>
      <c r="S195" s="24">
        <f>'Calc scen 0 HA'!S25</f>
        <v>0</v>
      </c>
      <c r="T195" s="24">
        <f>'Calc scen 0 HA'!T25</f>
        <v>0</v>
      </c>
      <c r="U195" s="24">
        <f>'Calc scen 0 HA'!U25</f>
        <v>0</v>
      </c>
      <c r="V195" s="24">
        <f>'Calc scen 0 HA'!V25</f>
        <v>0</v>
      </c>
      <c r="W195" s="24">
        <f>'Calc scen 0 HA'!W25</f>
        <v>0</v>
      </c>
      <c r="X195" s="24">
        <f>'Calc scen 0 HA'!X25</f>
        <v>0</v>
      </c>
      <c r="Y195" s="24">
        <f>'Calc scen 0 HA'!Y25</f>
        <v>0</v>
      </c>
      <c r="Z195" s="24">
        <f>'Calc scen 0 HA'!Z25</f>
        <v>0</v>
      </c>
      <c r="AA195" s="24">
        <f>'Calc scen 0 HA'!AA25</f>
        <v>0</v>
      </c>
      <c r="AB195" s="24">
        <f>'Calc scen 0 HA'!AB25</f>
        <v>0</v>
      </c>
      <c r="AC195" s="24">
        <f>'Calc scen 0 HA'!AC25</f>
        <v>0</v>
      </c>
      <c r="AD195" s="24">
        <f>'Calc scen 0 HA'!AD25</f>
        <v>0</v>
      </c>
      <c r="AE195" s="24">
        <f>'Calc scen 0 HA'!AE25</f>
        <v>0</v>
      </c>
      <c r="AF195" s="24">
        <f>'Calc scen 0 HA'!AF25</f>
        <v>0</v>
      </c>
      <c r="AG195" s="24">
        <f>'Calc scen 0 HA'!AG25</f>
        <v>0</v>
      </c>
      <c r="AH195" s="24">
        <f>'Calc scen 0 HA'!AH25</f>
        <v>0</v>
      </c>
      <c r="AI195" s="24">
        <f>'Calc scen 0 HA'!AI25</f>
        <v>0</v>
      </c>
      <c r="AJ195" s="24">
        <f>'Calc scen 0 HA'!AJ25</f>
        <v>0</v>
      </c>
      <c r="AK195" s="24">
        <f>'Calc scen 0 HA'!AK25</f>
        <v>0</v>
      </c>
      <c r="AL195" s="24">
        <f>'Calc scen 0 HA'!AL25</f>
        <v>0</v>
      </c>
      <c r="AM195" s="24">
        <f>'Calc scen 0 HA'!AM25</f>
        <v>0</v>
      </c>
      <c r="AN195" s="24">
        <f>'Calc scen 0 HA'!AN25</f>
        <v>0</v>
      </c>
      <c r="AO195" s="24">
        <f>'Calc scen 0 HA'!AO25</f>
        <v>0</v>
      </c>
      <c r="AP195" s="24">
        <f>'Calc scen 0 HA'!AP25</f>
        <v>0</v>
      </c>
      <c r="AQ195" s="24">
        <f>'Calc scen 0 HA'!AQ25</f>
        <v>0</v>
      </c>
      <c r="AR195" s="24">
        <f>'Calc scen 0 HA'!AR25</f>
        <v>0</v>
      </c>
      <c r="AS195" s="24">
        <f>'Calc scen 0 HA'!AS25</f>
        <v>0</v>
      </c>
      <c r="AT195" s="24">
        <f>'Calc scen 0 HA'!AT25</f>
        <v>0</v>
      </c>
      <c r="AU195" s="24">
        <f>'Calc scen 0 HA'!AU25</f>
        <v>0</v>
      </c>
      <c r="AV195" s="24">
        <f>'Calc scen 0 HA'!AV25</f>
        <v>0</v>
      </c>
      <c r="AW195" s="24">
        <f>'Calc scen 0 HA'!AW25</f>
        <v>0</v>
      </c>
    </row>
    <row r="196" spans="1:49" ht="14.4" hidden="1" customHeight="1" outlineLevel="1" x14ac:dyDescent="0.3">
      <c r="A196" s="135"/>
      <c r="E196" s="93" t="str">
        <f>'Calc scen 0 HA'!E26</f>
        <v>Bovengemeentelijke saneringsbijdrage comforttarief</v>
      </c>
      <c r="F196" s="93"/>
      <c r="G196" s="93" t="str">
        <f>'Calc scen 0 HA'!G26</f>
        <v>EUR</v>
      </c>
      <c r="H196" s="24"/>
      <c r="I196" s="24"/>
      <c r="J196" s="24">
        <f>'Calc scen 0 HA'!J26</f>
        <v>0</v>
      </c>
      <c r="K196" s="24">
        <f>'Calc scen 0 HA'!K26</f>
        <v>0</v>
      </c>
      <c r="L196" s="24">
        <f>'Calc scen 0 HA'!L26</f>
        <v>0</v>
      </c>
      <c r="M196" s="24">
        <f>'Calc scen 0 HA'!M26</f>
        <v>0</v>
      </c>
      <c r="N196" s="24">
        <f>'Calc scen 0 HA'!N26</f>
        <v>0</v>
      </c>
      <c r="O196" s="24">
        <f>'Calc scen 0 HA'!O26</f>
        <v>0</v>
      </c>
      <c r="P196" s="24">
        <f>'Calc scen 0 HA'!P26</f>
        <v>0</v>
      </c>
      <c r="Q196" s="24">
        <f>'Calc scen 0 HA'!Q26</f>
        <v>0</v>
      </c>
      <c r="R196" s="24">
        <f>'Calc scen 0 HA'!R26</f>
        <v>0</v>
      </c>
      <c r="S196" s="24">
        <f>'Calc scen 0 HA'!S26</f>
        <v>0</v>
      </c>
      <c r="T196" s="24">
        <f>'Calc scen 0 HA'!T26</f>
        <v>0</v>
      </c>
      <c r="U196" s="24">
        <f>'Calc scen 0 HA'!U26</f>
        <v>0</v>
      </c>
      <c r="V196" s="24">
        <f>'Calc scen 0 HA'!V26</f>
        <v>0</v>
      </c>
      <c r="W196" s="24">
        <f>'Calc scen 0 HA'!W26</f>
        <v>0</v>
      </c>
      <c r="X196" s="24">
        <f>'Calc scen 0 HA'!X26</f>
        <v>0</v>
      </c>
      <c r="Y196" s="24">
        <f>'Calc scen 0 HA'!Y26</f>
        <v>0</v>
      </c>
      <c r="Z196" s="24">
        <f>'Calc scen 0 HA'!Z26</f>
        <v>0</v>
      </c>
      <c r="AA196" s="24">
        <f>'Calc scen 0 HA'!AA26</f>
        <v>0</v>
      </c>
      <c r="AB196" s="24">
        <f>'Calc scen 0 HA'!AB26</f>
        <v>0</v>
      </c>
      <c r="AC196" s="24">
        <f>'Calc scen 0 HA'!AC26</f>
        <v>0</v>
      </c>
      <c r="AD196" s="24">
        <f>'Calc scen 0 HA'!AD26</f>
        <v>0</v>
      </c>
      <c r="AE196" s="24">
        <f>'Calc scen 0 HA'!AE26</f>
        <v>0</v>
      </c>
      <c r="AF196" s="24">
        <f>'Calc scen 0 HA'!AF26</f>
        <v>0</v>
      </c>
      <c r="AG196" s="24">
        <f>'Calc scen 0 HA'!AG26</f>
        <v>0</v>
      </c>
      <c r="AH196" s="24">
        <f>'Calc scen 0 HA'!AH26</f>
        <v>0</v>
      </c>
      <c r="AI196" s="24">
        <f>'Calc scen 0 HA'!AI26</f>
        <v>0</v>
      </c>
      <c r="AJ196" s="24">
        <f>'Calc scen 0 HA'!AJ26</f>
        <v>0</v>
      </c>
      <c r="AK196" s="24">
        <f>'Calc scen 0 HA'!AK26</f>
        <v>0</v>
      </c>
      <c r="AL196" s="24">
        <f>'Calc scen 0 HA'!AL26</f>
        <v>0</v>
      </c>
      <c r="AM196" s="24">
        <f>'Calc scen 0 HA'!AM26</f>
        <v>0</v>
      </c>
      <c r="AN196" s="24">
        <f>'Calc scen 0 HA'!AN26</f>
        <v>0</v>
      </c>
      <c r="AO196" s="24">
        <f>'Calc scen 0 HA'!AO26</f>
        <v>0</v>
      </c>
      <c r="AP196" s="24">
        <f>'Calc scen 0 HA'!AP26</f>
        <v>0</v>
      </c>
      <c r="AQ196" s="24">
        <f>'Calc scen 0 HA'!AQ26</f>
        <v>0</v>
      </c>
      <c r="AR196" s="24">
        <f>'Calc scen 0 HA'!AR26</f>
        <v>0</v>
      </c>
      <c r="AS196" s="24">
        <f>'Calc scen 0 HA'!AS26</f>
        <v>0</v>
      </c>
      <c r="AT196" s="24">
        <f>'Calc scen 0 HA'!AT26</f>
        <v>0</v>
      </c>
      <c r="AU196" s="24">
        <f>'Calc scen 0 HA'!AU26</f>
        <v>0</v>
      </c>
      <c r="AV196" s="24">
        <f>'Calc scen 0 HA'!AV26</f>
        <v>0</v>
      </c>
      <c r="AW196" s="24">
        <f>'Calc scen 0 HA'!AW26</f>
        <v>0</v>
      </c>
    </row>
    <row r="197" spans="1:49" ht="14.4" hidden="1" customHeight="1" outlineLevel="1" x14ac:dyDescent="0.3">
      <c r="A197" s="135"/>
      <c r="E197" s="93" t="str">
        <f>'Calc scen 0 HA'!E27</f>
        <v>…</v>
      </c>
      <c r="F197" s="93"/>
      <c r="G197" s="93" t="str">
        <f>'Calc scen 0 HA'!G27</f>
        <v>EUR</v>
      </c>
      <c r="H197" s="24"/>
      <c r="I197" s="24"/>
      <c r="J197" s="24">
        <f>'Calc scen 0 HA'!J27</f>
        <v>0</v>
      </c>
      <c r="K197" s="24">
        <f>'Calc scen 0 HA'!K27</f>
        <v>0</v>
      </c>
      <c r="L197" s="24">
        <f>'Calc scen 0 HA'!L27</f>
        <v>0</v>
      </c>
      <c r="M197" s="24">
        <f>'Calc scen 0 HA'!M27</f>
        <v>0</v>
      </c>
      <c r="N197" s="24">
        <f>'Calc scen 0 HA'!N27</f>
        <v>0</v>
      </c>
      <c r="O197" s="24">
        <f>'Calc scen 0 HA'!O27</f>
        <v>0</v>
      </c>
      <c r="P197" s="24">
        <f>'Calc scen 0 HA'!P27</f>
        <v>0</v>
      </c>
      <c r="Q197" s="24">
        <f>'Calc scen 0 HA'!Q27</f>
        <v>0</v>
      </c>
      <c r="R197" s="24">
        <f>'Calc scen 0 HA'!R27</f>
        <v>0</v>
      </c>
      <c r="S197" s="24">
        <f>'Calc scen 0 HA'!S27</f>
        <v>0</v>
      </c>
      <c r="T197" s="24">
        <f>'Calc scen 0 HA'!T27</f>
        <v>0</v>
      </c>
      <c r="U197" s="24">
        <f>'Calc scen 0 HA'!U27</f>
        <v>0</v>
      </c>
      <c r="V197" s="24">
        <f>'Calc scen 0 HA'!V27</f>
        <v>0</v>
      </c>
      <c r="W197" s="24">
        <f>'Calc scen 0 HA'!W27</f>
        <v>0</v>
      </c>
      <c r="X197" s="24">
        <f>'Calc scen 0 HA'!X27</f>
        <v>0</v>
      </c>
      <c r="Y197" s="24">
        <f>'Calc scen 0 HA'!Y27</f>
        <v>0</v>
      </c>
      <c r="Z197" s="24">
        <f>'Calc scen 0 HA'!Z27</f>
        <v>0</v>
      </c>
      <c r="AA197" s="24">
        <f>'Calc scen 0 HA'!AA27</f>
        <v>0</v>
      </c>
      <c r="AB197" s="24">
        <f>'Calc scen 0 HA'!AB27</f>
        <v>0</v>
      </c>
      <c r="AC197" s="24">
        <f>'Calc scen 0 HA'!AC27</f>
        <v>0</v>
      </c>
      <c r="AD197" s="24">
        <f>'Calc scen 0 HA'!AD27</f>
        <v>0</v>
      </c>
      <c r="AE197" s="24">
        <f>'Calc scen 0 HA'!AE27</f>
        <v>0</v>
      </c>
      <c r="AF197" s="24">
        <f>'Calc scen 0 HA'!AF27</f>
        <v>0</v>
      </c>
      <c r="AG197" s="24">
        <f>'Calc scen 0 HA'!AG27</f>
        <v>0</v>
      </c>
      <c r="AH197" s="24">
        <f>'Calc scen 0 HA'!AH27</f>
        <v>0</v>
      </c>
      <c r="AI197" s="24">
        <f>'Calc scen 0 HA'!AI27</f>
        <v>0</v>
      </c>
      <c r="AJ197" s="24">
        <f>'Calc scen 0 HA'!AJ27</f>
        <v>0</v>
      </c>
      <c r="AK197" s="24">
        <f>'Calc scen 0 HA'!AK27</f>
        <v>0</v>
      </c>
      <c r="AL197" s="24">
        <f>'Calc scen 0 HA'!AL27</f>
        <v>0</v>
      </c>
      <c r="AM197" s="24">
        <f>'Calc scen 0 HA'!AM27</f>
        <v>0</v>
      </c>
      <c r="AN197" s="24">
        <f>'Calc scen 0 HA'!AN27</f>
        <v>0</v>
      </c>
      <c r="AO197" s="24">
        <f>'Calc scen 0 HA'!AO27</f>
        <v>0</v>
      </c>
      <c r="AP197" s="24">
        <f>'Calc scen 0 HA'!AP27</f>
        <v>0</v>
      </c>
      <c r="AQ197" s="24">
        <f>'Calc scen 0 HA'!AQ27</f>
        <v>0</v>
      </c>
      <c r="AR197" s="24">
        <f>'Calc scen 0 HA'!AR27</f>
        <v>0</v>
      </c>
      <c r="AS197" s="24">
        <f>'Calc scen 0 HA'!AS27</f>
        <v>0</v>
      </c>
      <c r="AT197" s="24">
        <f>'Calc scen 0 HA'!AT27</f>
        <v>0</v>
      </c>
      <c r="AU197" s="24">
        <f>'Calc scen 0 HA'!AU27</f>
        <v>0</v>
      </c>
      <c r="AV197" s="24">
        <f>'Calc scen 0 HA'!AV27</f>
        <v>0</v>
      </c>
      <c r="AW197" s="24">
        <f>'Calc scen 0 HA'!AW27</f>
        <v>0</v>
      </c>
    </row>
    <row r="198" spans="1:49" ht="14.4" hidden="1" customHeight="1" outlineLevel="1" x14ac:dyDescent="0.3">
      <c r="A198" s="135"/>
      <c r="E198" s="93" t="str">
        <f>'Calc scen 0 HA'!E28</f>
        <v>…</v>
      </c>
      <c r="F198" s="93"/>
      <c r="G198" s="93" t="str">
        <f>'Calc scen 0 HA'!G28</f>
        <v>EUR</v>
      </c>
      <c r="H198" s="24"/>
      <c r="I198" s="24"/>
      <c r="J198" s="24">
        <f>'Calc scen 0 HA'!J28</f>
        <v>0</v>
      </c>
      <c r="K198" s="24">
        <f>'Calc scen 0 HA'!K28</f>
        <v>0</v>
      </c>
      <c r="L198" s="24">
        <f>'Calc scen 0 HA'!L28</f>
        <v>0</v>
      </c>
      <c r="M198" s="24">
        <f>'Calc scen 0 HA'!M28</f>
        <v>0</v>
      </c>
      <c r="N198" s="24">
        <f>'Calc scen 0 HA'!N28</f>
        <v>0</v>
      </c>
      <c r="O198" s="24">
        <f>'Calc scen 0 HA'!O28</f>
        <v>0</v>
      </c>
      <c r="P198" s="24">
        <f>'Calc scen 0 HA'!P28</f>
        <v>0</v>
      </c>
      <c r="Q198" s="24">
        <f>'Calc scen 0 HA'!Q28</f>
        <v>0</v>
      </c>
      <c r="R198" s="24">
        <f>'Calc scen 0 HA'!R28</f>
        <v>0</v>
      </c>
      <c r="S198" s="24">
        <f>'Calc scen 0 HA'!S28</f>
        <v>0</v>
      </c>
      <c r="T198" s="24">
        <f>'Calc scen 0 HA'!T28</f>
        <v>0</v>
      </c>
      <c r="U198" s="24">
        <f>'Calc scen 0 HA'!U28</f>
        <v>0</v>
      </c>
      <c r="V198" s="24">
        <f>'Calc scen 0 HA'!V28</f>
        <v>0</v>
      </c>
      <c r="W198" s="24">
        <f>'Calc scen 0 HA'!W28</f>
        <v>0</v>
      </c>
      <c r="X198" s="24">
        <f>'Calc scen 0 HA'!X28</f>
        <v>0</v>
      </c>
      <c r="Y198" s="24">
        <f>'Calc scen 0 HA'!Y28</f>
        <v>0</v>
      </c>
      <c r="Z198" s="24">
        <f>'Calc scen 0 HA'!Z28</f>
        <v>0</v>
      </c>
      <c r="AA198" s="24">
        <f>'Calc scen 0 HA'!AA28</f>
        <v>0</v>
      </c>
      <c r="AB198" s="24">
        <f>'Calc scen 0 HA'!AB28</f>
        <v>0</v>
      </c>
      <c r="AC198" s="24">
        <f>'Calc scen 0 HA'!AC28</f>
        <v>0</v>
      </c>
      <c r="AD198" s="24">
        <f>'Calc scen 0 HA'!AD28</f>
        <v>0</v>
      </c>
      <c r="AE198" s="24">
        <f>'Calc scen 0 HA'!AE28</f>
        <v>0</v>
      </c>
      <c r="AF198" s="24">
        <f>'Calc scen 0 HA'!AF28</f>
        <v>0</v>
      </c>
      <c r="AG198" s="24">
        <f>'Calc scen 0 HA'!AG28</f>
        <v>0</v>
      </c>
      <c r="AH198" s="24">
        <f>'Calc scen 0 HA'!AH28</f>
        <v>0</v>
      </c>
      <c r="AI198" s="24">
        <f>'Calc scen 0 HA'!AI28</f>
        <v>0</v>
      </c>
      <c r="AJ198" s="24">
        <f>'Calc scen 0 HA'!AJ28</f>
        <v>0</v>
      </c>
      <c r="AK198" s="24">
        <f>'Calc scen 0 HA'!AK28</f>
        <v>0</v>
      </c>
      <c r="AL198" s="24">
        <f>'Calc scen 0 HA'!AL28</f>
        <v>0</v>
      </c>
      <c r="AM198" s="24">
        <f>'Calc scen 0 HA'!AM28</f>
        <v>0</v>
      </c>
      <c r="AN198" s="24">
        <f>'Calc scen 0 HA'!AN28</f>
        <v>0</v>
      </c>
      <c r="AO198" s="24">
        <f>'Calc scen 0 HA'!AO28</f>
        <v>0</v>
      </c>
      <c r="AP198" s="24">
        <f>'Calc scen 0 HA'!AP28</f>
        <v>0</v>
      </c>
      <c r="AQ198" s="24">
        <f>'Calc scen 0 HA'!AQ28</f>
        <v>0</v>
      </c>
      <c r="AR198" s="24">
        <f>'Calc scen 0 HA'!AR28</f>
        <v>0</v>
      </c>
      <c r="AS198" s="24">
        <f>'Calc scen 0 HA'!AS28</f>
        <v>0</v>
      </c>
      <c r="AT198" s="24">
        <f>'Calc scen 0 HA'!AT28</f>
        <v>0</v>
      </c>
      <c r="AU198" s="24">
        <f>'Calc scen 0 HA'!AU28</f>
        <v>0</v>
      </c>
      <c r="AV198" s="24">
        <f>'Calc scen 0 HA'!AV28</f>
        <v>0</v>
      </c>
      <c r="AW198" s="24">
        <f>'Calc scen 0 HA'!AW28</f>
        <v>0</v>
      </c>
    </row>
    <row r="199" spans="1:49" s="92" customFormat="1" collapsed="1" x14ac:dyDescent="0.3">
      <c r="A199" s="135"/>
      <c r="B199" s="22"/>
      <c r="C199" s="90"/>
      <c r="D199" s="22"/>
      <c r="E199" s="91" t="str">
        <f>'Calc scen 0 HA'!E29</f>
        <v>Totale kost waterverbruik</v>
      </c>
      <c r="F199" s="91"/>
      <c r="G199" s="91" t="str">
        <f>'Calc scen 0 HA'!G29</f>
        <v>EUR</v>
      </c>
      <c r="H199" s="91"/>
      <c r="I199" s="91"/>
      <c r="J199" s="91">
        <f>'Calc scen 0 HA'!J29</f>
        <v>0</v>
      </c>
      <c r="K199" s="91">
        <f>'Calc scen 0 HA'!K29</f>
        <v>0</v>
      </c>
      <c r="L199" s="91">
        <f>'Calc scen 0 HA'!L29</f>
        <v>0</v>
      </c>
      <c r="M199" s="91">
        <f>'Calc scen 0 HA'!M29</f>
        <v>0</v>
      </c>
      <c r="N199" s="91">
        <f>'Calc scen 0 HA'!N29</f>
        <v>0</v>
      </c>
      <c r="O199" s="91">
        <f>'Calc scen 0 HA'!O29</f>
        <v>0</v>
      </c>
      <c r="P199" s="91">
        <f>'Calc scen 0 HA'!P29</f>
        <v>0</v>
      </c>
      <c r="Q199" s="91">
        <f>'Calc scen 0 HA'!Q29</f>
        <v>0</v>
      </c>
      <c r="R199" s="91">
        <f>'Calc scen 0 HA'!R29</f>
        <v>0</v>
      </c>
      <c r="S199" s="91">
        <f>'Calc scen 0 HA'!S29</f>
        <v>0</v>
      </c>
      <c r="T199" s="91">
        <f>'Calc scen 0 HA'!T29</f>
        <v>0</v>
      </c>
      <c r="U199" s="91">
        <f>'Calc scen 0 HA'!U29</f>
        <v>0</v>
      </c>
      <c r="V199" s="91">
        <f>'Calc scen 0 HA'!V29</f>
        <v>0</v>
      </c>
      <c r="W199" s="91">
        <f>'Calc scen 0 HA'!W29</f>
        <v>0</v>
      </c>
      <c r="X199" s="91">
        <f>'Calc scen 0 HA'!X29</f>
        <v>0</v>
      </c>
      <c r="Y199" s="91">
        <f>'Calc scen 0 HA'!Y29</f>
        <v>0</v>
      </c>
      <c r="Z199" s="91">
        <f>'Calc scen 0 HA'!Z29</f>
        <v>0</v>
      </c>
      <c r="AA199" s="91">
        <f>'Calc scen 0 HA'!AA29</f>
        <v>0</v>
      </c>
      <c r="AB199" s="91">
        <f>'Calc scen 0 HA'!AB29</f>
        <v>0</v>
      </c>
      <c r="AC199" s="91">
        <f>'Calc scen 0 HA'!AC29</f>
        <v>0</v>
      </c>
      <c r="AD199" s="91">
        <f>'Calc scen 0 HA'!AD29</f>
        <v>0</v>
      </c>
      <c r="AE199" s="91">
        <f>'Calc scen 0 HA'!AE29</f>
        <v>0</v>
      </c>
      <c r="AF199" s="91">
        <f>'Calc scen 0 HA'!AF29</f>
        <v>0</v>
      </c>
      <c r="AG199" s="91">
        <f>'Calc scen 0 HA'!AG29</f>
        <v>0</v>
      </c>
      <c r="AH199" s="91">
        <f>'Calc scen 0 HA'!AH29</f>
        <v>0</v>
      </c>
      <c r="AI199" s="91">
        <f>'Calc scen 0 HA'!AI29</f>
        <v>0</v>
      </c>
      <c r="AJ199" s="91">
        <f>'Calc scen 0 HA'!AJ29</f>
        <v>0</v>
      </c>
      <c r="AK199" s="91">
        <f>'Calc scen 0 HA'!AK29</f>
        <v>0</v>
      </c>
      <c r="AL199" s="91">
        <f>'Calc scen 0 HA'!AL29</f>
        <v>0</v>
      </c>
      <c r="AM199" s="91">
        <f>'Calc scen 0 HA'!AM29</f>
        <v>0</v>
      </c>
      <c r="AN199" s="91">
        <f>'Calc scen 0 HA'!AN29</f>
        <v>0</v>
      </c>
      <c r="AO199" s="91">
        <f>'Calc scen 0 HA'!AO29</f>
        <v>0</v>
      </c>
      <c r="AP199" s="91">
        <f>'Calc scen 0 HA'!AP29</f>
        <v>0</v>
      </c>
      <c r="AQ199" s="91">
        <f>'Calc scen 0 HA'!AQ29</f>
        <v>0</v>
      </c>
      <c r="AR199" s="91">
        <f>'Calc scen 0 HA'!AR29</f>
        <v>0</v>
      </c>
      <c r="AS199" s="91">
        <f>'Calc scen 0 HA'!AS29</f>
        <v>0</v>
      </c>
      <c r="AT199" s="91">
        <f>'Calc scen 0 HA'!AT29</f>
        <v>0</v>
      </c>
      <c r="AU199" s="91">
        <f>'Calc scen 0 HA'!AU29</f>
        <v>0</v>
      </c>
      <c r="AV199" s="91">
        <f>'Calc scen 0 HA'!AV29</f>
        <v>0</v>
      </c>
      <c r="AW199" s="91">
        <f>'Calc scen 0 HA'!AW29</f>
        <v>0</v>
      </c>
    </row>
    <row r="200" spans="1:49" ht="14.4" hidden="1" customHeight="1" outlineLevel="1" x14ac:dyDescent="0.3">
      <c r="A200" s="135"/>
      <c r="E200" s="93" t="str">
        <f>'Calc scen 0 HA'!E32</f>
        <v>Waterverlies bij verbruiker</v>
      </c>
      <c r="F200" s="93"/>
      <c r="G200" s="93" t="str">
        <f>'Calc scen 0 HA'!G32</f>
        <v>EUR</v>
      </c>
      <c r="H200" s="24"/>
      <c r="I200" s="24"/>
      <c r="J200" s="24">
        <f>'Calc scen 0 HA'!J32</f>
        <v>0</v>
      </c>
      <c r="K200" s="24">
        <f>'Calc scen 0 HA'!K32</f>
        <v>0</v>
      </c>
      <c r="L200" s="24">
        <f>'Calc scen 0 HA'!L32</f>
        <v>0</v>
      </c>
      <c r="M200" s="24">
        <f>'Calc scen 0 HA'!M32</f>
        <v>0</v>
      </c>
      <c r="N200" s="24">
        <f>'Calc scen 0 HA'!N32</f>
        <v>0</v>
      </c>
      <c r="O200" s="24">
        <f>'Calc scen 0 HA'!O32</f>
        <v>0</v>
      </c>
      <c r="P200" s="24">
        <f>'Calc scen 0 HA'!P32</f>
        <v>0</v>
      </c>
      <c r="Q200" s="24">
        <f>'Calc scen 0 HA'!Q32</f>
        <v>0</v>
      </c>
      <c r="R200" s="24">
        <f>'Calc scen 0 HA'!R32</f>
        <v>0</v>
      </c>
      <c r="S200" s="24">
        <f>'Calc scen 0 HA'!S32</f>
        <v>0</v>
      </c>
      <c r="T200" s="24">
        <f>'Calc scen 0 HA'!T32</f>
        <v>0</v>
      </c>
      <c r="U200" s="24">
        <f>'Calc scen 0 HA'!U32</f>
        <v>0</v>
      </c>
      <c r="V200" s="24">
        <f>'Calc scen 0 HA'!V32</f>
        <v>0</v>
      </c>
      <c r="W200" s="24">
        <f>'Calc scen 0 HA'!W32</f>
        <v>0</v>
      </c>
      <c r="X200" s="24">
        <f>'Calc scen 0 HA'!X32</f>
        <v>0</v>
      </c>
      <c r="Y200" s="24">
        <f>'Calc scen 0 HA'!Y32</f>
        <v>0</v>
      </c>
      <c r="Z200" s="24">
        <f>'Calc scen 0 HA'!Z32</f>
        <v>0</v>
      </c>
      <c r="AA200" s="24">
        <f>'Calc scen 0 HA'!AA32</f>
        <v>0</v>
      </c>
      <c r="AB200" s="24">
        <f>'Calc scen 0 HA'!AB32</f>
        <v>0</v>
      </c>
      <c r="AC200" s="24">
        <f>'Calc scen 0 HA'!AC32</f>
        <v>0</v>
      </c>
      <c r="AD200" s="24">
        <f>'Calc scen 0 HA'!AD32</f>
        <v>0</v>
      </c>
      <c r="AE200" s="24">
        <f>'Calc scen 0 HA'!AE32</f>
        <v>0</v>
      </c>
      <c r="AF200" s="24">
        <f>'Calc scen 0 HA'!AF32</f>
        <v>0</v>
      </c>
      <c r="AG200" s="24">
        <f>'Calc scen 0 HA'!AG32</f>
        <v>0</v>
      </c>
      <c r="AH200" s="24">
        <f>'Calc scen 0 HA'!AH32</f>
        <v>0</v>
      </c>
      <c r="AI200" s="24">
        <f>'Calc scen 0 HA'!AI32</f>
        <v>0</v>
      </c>
      <c r="AJ200" s="24">
        <f>'Calc scen 0 HA'!AJ32</f>
        <v>0</v>
      </c>
      <c r="AK200" s="24">
        <f>'Calc scen 0 HA'!AK32</f>
        <v>0</v>
      </c>
      <c r="AL200" s="24">
        <f>'Calc scen 0 HA'!AL32</f>
        <v>0</v>
      </c>
      <c r="AM200" s="24">
        <f>'Calc scen 0 HA'!AM32</f>
        <v>0</v>
      </c>
      <c r="AN200" s="24">
        <f>'Calc scen 0 HA'!AN32</f>
        <v>0</v>
      </c>
      <c r="AO200" s="24">
        <f>'Calc scen 0 HA'!AO32</f>
        <v>0</v>
      </c>
      <c r="AP200" s="24">
        <f>'Calc scen 0 HA'!AP32</f>
        <v>0</v>
      </c>
      <c r="AQ200" s="24">
        <f>'Calc scen 0 HA'!AQ32</f>
        <v>0</v>
      </c>
      <c r="AR200" s="24">
        <f>'Calc scen 0 HA'!AR32</f>
        <v>0</v>
      </c>
      <c r="AS200" s="24">
        <f>'Calc scen 0 HA'!AS32</f>
        <v>0</v>
      </c>
      <c r="AT200" s="24">
        <f>'Calc scen 0 HA'!AT32</f>
        <v>0</v>
      </c>
      <c r="AU200" s="24">
        <f>'Calc scen 0 HA'!AU32</f>
        <v>0</v>
      </c>
      <c r="AV200" s="24">
        <f>'Calc scen 0 HA'!AV32</f>
        <v>0</v>
      </c>
      <c r="AW200" s="24">
        <f>'Calc scen 0 HA'!AW32</f>
        <v>0</v>
      </c>
    </row>
    <row r="201" spans="1:49" ht="14.4" hidden="1" customHeight="1" outlineLevel="1" x14ac:dyDescent="0.3">
      <c r="A201" s="135"/>
      <c r="E201" s="93" t="str">
        <f>'Calc scen 0 HA'!E33</f>
        <v>…</v>
      </c>
      <c r="F201" s="93"/>
      <c r="G201" s="93" t="str">
        <f>'Calc scen 0 HA'!G33</f>
        <v>EUR</v>
      </c>
      <c r="H201" s="24"/>
      <c r="I201" s="24"/>
      <c r="J201" s="24">
        <f>'Calc scen 0 HA'!J33</f>
        <v>0</v>
      </c>
      <c r="K201" s="24">
        <f>'Calc scen 0 HA'!K33</f>
        <v>0</v>
      </c>
      <c r="L201" s="24">
        <f>'Calc scen 0 HA'!L33</f>
        <v>0</v>
      </c>
      <c r="M201" s="24">
        <f>'Calc scen 0 HA'!M33</f>
        <v>0</v>
      </c>
      <c r="N201" s="24">
        <f>'Calc scen 0 HA'!N33</f>
        <v>0</v>
      </c>
      <c r="O201" s="24">
        <f>'Calc scen 0 HA'!O33</f>
        <v>0</v>
      </c>
      <c r="P201" s="24">
        <f>'Calc scen 0 HA'!P33</f>
        <v>0</v>
      </c>
      <c r="Q201" s="24">
        <f>'Calc scen 0 HA'!Q33</f>
        <v>0</v>
      </c>
      <c r="R201" s="24">
        <f>'Calc scen 0 HA'!R33</f>
        <v>0</v>
      </c>
      <c r="S201" s="24">
        <f>'Calc scen 0 HA'!S33</f>
        <v>0</v>
      </c>
      <c r="T201" s="24">
        <f>'Calc scen 0 HA'!T33</f>
        <v>0</v>
      </c>
      <c r="U201" s="24">
        <f>'Calc scen 0 HA'!U33</f>
        <v>0</v>
      </c>
      <c r="V201" s="24">
        <f>'Calc scen 0 HA'!V33</f>
        <v>0</v>
      </c>
      <c r="W201" s="24">
        <f>'Calc scen 0 HA'!W33</f>
        <v>0</v>
      </c>
      <c r="X201" s="24">
        <f>'Calc scen 0 HA'!X33</f>
        <v>0</v>
      </c>
      <c r="Y201" s="24">
        <f>'Calc scen 0 HA'!Y33</f>
        <v>0</v>
      </c>
      <c r="Z201" s="24">
        <f>'Calc scen 0 HA'!Z33</f>
        <v>0</v>
      </c>
      <c r="AA201" s="24">
        <f>'Calc scen 0 HA'!AA33</f>
        <v>0</v>
      </c>
      <c r="AB201" s="24">
        <f>'Calc scen 0 HA'!AB33</f>
        <v>0</v>
      </c>
      <c r="AC201" s="24">
        <f>'Calc scen 0 HA'!AC33</f>
        <v>0</v>
      </c>
      <c r="AD201" s="24">
        <f>'Calc scen 0 HA'!AD33</f>
        <v>0</v>
      </c>
      <c r="AE201" s="24">
        <f>'Calc scen 0 HA'!AE33</f>
        <v>0</v>
      </c>
      <c r="AF201" s="24">
        <f>'Calc scen 0 HA'!AF33</f>
        <v>0</v>
      </c>
      <c r="AG201" s="24">
        <f>'Calc scen 0 HA'!AG33</f>
        <v>0</v>
      </c>
      <c r="AH201" s="24">
        <f>'Calc scen 0 HA'!AH33</f>
        <v>0</v>
      </c>
      <c r="AI201" s="24">
        <f>'Calc scen 0 HA'!AI33</f>
        <v>0</v>
      </c>
      <c r="AJ201" s="24">
        <f>'Calc scen 0 HA'!AJ33</f>
        <v>0</v>
      </c>
      <c r="AK201" s="24">
        <f>'Calc scen 0 HA'!AK33</f>
        <v>0</v>
      </c>
      <c r="AL201" s="24">
        <f>'Calc scen 0 HA'!AL33</f>
        <v>0</v>
      </c>
      <c r="AM201" s="24">
        <f>'Calc scen 0 HA'!AM33</f>
        <v>0</v>
      </c>
      <c r="AN201" s="24">
        <f>'Calc scen 0 HA'!AN33</f>
        <v>0</v>
      </c>
      <c r="AO201" s="24">
        <f>'Calc scen 0 HA'!AO33</f>
        <v>0</v>
      </c>
      <c r="AP201" s="24">
        <f>'Calc scen 0 HA'!AP33</f>
        <v>0</v>
      </c>
      <c r="AQ201" s="24">
        <f>'Calc scen 0 HA'!AQ33</f>
        <v>0</v>
      </c>
      <c r="AR201" s="24">
        <f>'Calc scen 0 HA'!AR33</f>
        <v>0</v>
      </c>
      <c r="AS201" s="24">
        <f>'Calc scen 0 HA'!AS33</f>
        <v>0</v>
      </c>
      <c r="AT201" s="24">
        <f>'Calc scen 0 HA'!AT33</f>
        <v>0</v>
      </c>
      <c r="AU201" s="24">
        <f>'Calc scen 0 HA'!AU33</f>
        <v>0</v>
      </c>
      <c r="AV201" s="24">
        <f>'Calc scen 0 HA'!AV33</f>
        <v>0</v>
      </c>
      <c r="AW201" s="24">
        <f>'Calc scen 0 HA'!AW33</f>
        <v>0</v>
      </c>
    </row>
    <row r="202" spans="1:49" ht="14.4" hidden="1" customHeight="1" outlineLevel="1" x14ac:dyDescent="0.3">
      <c r="A202" s="135"/>
      <c r="E202" s="93" t="str">
        <f>'Calc scen 0 HA'!E34</f>
        <v>…</v>
      </c>
      <c r="F202" s="93"/>
      <c r="G202" s="93" t="str">
        <f>'Calc scen 0 HA'!G34</f>
        <v>EUR</v>
      </c>
      <c r="H202" s="24"/>
      <c r="I202" s="24"/>
      <c r="J202" s="24">
        <f>'Calc scen 0 HA'!J34</f>
        <v>0</v>
      </c>
      <c r="K202" s="24">
        <f>'Calc scen 0 HA'!K34</f>
        <v>0</v>
      </c>
      <c r="L202" s="24">
        <f>'Calc scen 0 HA'!L34</f>
        <v>0</v>
      </c>
      <c r="M202" s="24">
        <f>'Calc scen 0 HA'!M34</f>
        <v>0</v>
      </c>
      <c r="N202" s="24">
        <f>'Calc scen 0 HA'!N34</f>
        <v>0</v>
      </c>
      <c r="O202" s="24">
        <f>'Calc scen 0 HA'!O34</f>
        <v>0</v>
      </c>
      <c r="P202" s="24">
        <f>'Calc scen 0 HA'!P34</f>
        <v>0</v>
      </c>
      <c r="Q202" s="24">
        <f>'Calc scen 0 HA'!Q34</f>
        <v>0</v>
      </c>
      <c r="R202" s="24">
        <f>'Calc scen 0 HA'!R34</f>
        <v>0</v>
      </c>
      <c r="S202" s="24">
        <f>'Calc scen 0 HA'!S34</f>
        <v>0</v>
      </c>
      <c r="T202" s="24">
        <f>'Calc scen 0 HA'!T34</f>
        <v>0</v>
      </c>
      <c r="U202" s="24">
        <f>'Calc scen 0 HA'!U34</f>
        <v>0</v>
      </c>
      <c r="V202" s="24">
        <f>'Calc scen 0 HA'!V34</f>
        <v>0</v>
      </c>
      <c r="W202" s="24">
        <f>'Calc scen 0 HA'!W34</f>
        <v>0</v>
      </c>
      <c r="X202" s="24">
        <f>'Calc scen 0 HA'!X34</f>
        <v>0</v>
      </c>
      <c r="Y202" s="24">
        <f>'Calc scen 0 HA'!Y34</f>
        <v>0</v>
      </c>
      <c r="Z202" s="24">
        <f>'Calc scen 0 HA'!Z34</f>
        <v>0</v>
      </c>
      <c r="AA202" s="24">
        <f>'Calc scen 0 HA'!AA34</f>
        <v>0</v>
      </c>
      <c r="AB202" s="24">
        <f>'Calc scen 0 HA'!AB34</f>
        <v>0</v>
      </c>
      <c r="AC202" s="24">
        <f>'Calc scen 0 HA'!AC34</f>
        <v>0</v>
      </c>
      <c r="AD202" s="24">
        <f>'Calc scen 0 HA'!AD34</f>
        <v>0</v>
      </c>
      <c r="AE202" s="24">
        <f>'Calc scen 0 HA'!AE34</f>
        <v>0</v>
      </c>
      <c r="AF202" s="24">
        <f>'Calc scen 0 HA'!AF34</f>
        <v>0</v>
      </c>
      <c r="AG202" s="24">
        <f>'Calc scen 0 HA'!AG34</f>
        <v>0</v>
      </c>
      <c r="AH202" s="24">
        <f>'Calc scen 0 HA'!AH34</f>
        <v>0</v>
      </c>
      <c r="AI202" s="24">
        <f>'Calc scen 0 HA'!AI34</f>
        <v>0</v>
      </c>
      <c r="AJ202" s="24">
        <f>'Calc scen 0 HA'!AJ34</f>
        <v>0</v>
      </c>
      <c r="AK202" s="24">
        <f>'Calc scen 0 HA'!AK34</f>
        <v>0</v>
      </c>
      <c r="AL202" s="24">
        <f>'Calc scen 0 HA'!AL34</f>
        <v>0</v>
      </c>
      <c r="AM202" s="24">
        <f>'Calc scen 0 HA'!AM34</f>
        <v>0</v>
      </c>
      <c r="AN202" s="24">
        <f>'Calc scen 0 HA'!AN34</f>
        <v>0</v>
      </c>
      <c r="AO202" s="24">
        <f>'Calc scen 0 HA'!AO34</f>
        <v>0</v>
      </c>
      <c r="AP202" s="24">
        <f>'Calc scen 0 HA'!AP34</f>
        <v>0</v>
      </c>
      <c r="AQ202" s="24">
        <f>'Calc scen 0 HA'!AQ34</f>
        <v>0</v>
      </c>
      <c r="AR202" s="24">
        <f>'Calc scen 0 HA'!AR34</f>
        <v>0</v>
      </c>
      <c r="AS202" s="24">
        <f>'Calc scen 0 HA'!AS34</f>
        <v>0</v>
      </c>
      <c r="AT202" s="24">
        <f>'Calc scen 0 HA'!AT34</f>
        <v>0</v>
      </c>
      <c r="AU202" s="24">
        <f>'Calc scen 0 HA'!AU34</f>
        <v>0</v>
      </c>
      <c r="AV202" s="24">
        <f>'Calc scen 0 HA'!AV34</f>
        <v>0</v>
      </c>
      <c r="AW202" s="24">
        <f>'Calc scen 0 HA'!AW34</f>
        <v>0</v>
      </c>
    </row>
    <row r="203" spans="1:49" s="92" customFormat="1" collapsed="1" x14ac:dyDescent="0.3">
      <c r="A203" s="135"/>
      <c r="B203" s="22"/>
      <c r="C203" s="90"/>
      <c r="D203" s="22"/>
      <c r="E203" s="91" t="str">
        <f>'Calc scen 0 HA'!E35</f>
        <v>Totale kost waterverlies</v>
      </c>
      <c r="F203" s="91"/>
      <c r="G203" s="91" t="str">
        <f>'Calc scen 0 HA'!G35</f>
        <v>EUR</v>
      </c>
      <c r="H203" s="91"/>
      <c r="I203" s="91"/>
      <c r="J203" s="91">
        <f>'Calc scen 0 HA'!J35</f>
        <v>0</v>
      </c>
      <c r="K203" s="91">
        <f>'Calc scen 0 HA'!K35</f>
        <v>0</v>
      </c>
      <c r="L203" s="91">
        <f>'Calc scen 0 HA'!L35</f>
        <v>0</v>
      </c>
      <c r="M203" s="91">
        <f>'Calc scen 0 HA'!M35</f>
        <v>0</v>
      </c>
      <c r="N203" s="91">
        <f>'Calc scen 0 HA'!N35</f>
        <v>0</v>
      </c>
      <c r="O203" s="91">
        <f>'Calc scen 0 HA'!O35</f>
        <v>0</v>
      </c>
      <c r="P203" s="91">
        <f>'Calc scen 0 HA'!P35</f>
        <v>0</v>
      </c>
      <c r="Q203" s="91">
        <f>'Calc scen 0 HA'!Q35</f>
        <v>0</v>
      </c>
      <c r="R203" s="91">
        <f>'Calc scen 0 HA'!R35</f>
        <v>0</v>
      </c>
      <c r="S203" s="91">
        <f>'Calc scen 0 HA'!S35</f>
        <v>0</v>
      </c>
      <c r="T203" s="91">
        <f>'Calc scen 0 HA'!T35</f>
        <v>0</v>
      </c>
      <c r="U203" s="91">
        <f>'Calc scen 0 HA'!U35</f>
        <v>0</v>
      </c>
      <c r="V203" s="91">
        <f>'Calc scen 0 HA'!V35</f>
        <v>0</v>
      </c>
      <c r="W203" s="91">
        <f>'Calc scen 0 HA'!W35</f>
        <v>0</v>
      </c>
      <c r="X203" s="91">
        <f>'Calc scen 0 HA'!X35</f>
        <v>0</v>
      </c>
      <c r="Y203" s="91">
        <f>'Calc scen 0 HA'!Y35</f>
        <v>0</v>
      </c>
      <c r="Z203" s="91">
        <f>'Calc scen 0 HA'!Z35</f>
        <v>0</v>
      </c>
      <c r="AA203" s="91">
        <f>'Calc scen 0 HA'!AA35</f>
        <v>0</v>
      </c>
      <c r="AB203" s="91">
        <f>'Calc scen 0 HA'!AB35</f>
        <v>0</v>
      </c>
      <c r="AC203" s="91">
        <f>'Calc scen 0 HA'!AC35</f>
        <v>0</v>
      </c>
      <c r="AD203" s="91">
        <f>'Calc scen 0 HA'!AD35</f>
        <v>0</v>
      </c>
      <c r="AE203" s="91">
        <f>'Calc scen 0 HA'!AE35</f>
        <v>0</v>
      </c>
      <c r="AF203" s="91">
        <f>'Calc scen 0 HA'!AF35</f>
        <v>0</v>
      </c>
      <c r="AG203" s="91">
        <f>'Calc scen 0 HA'!AG35</f>
        <v>0</v>
      </c>
      <c r="AH203" s="91">
        <f>'Calc scen 0 HA'!AH35</f>
        <v>0</v>
      </c>
      <c r="AI203" s="91">
        <f>'Calc scen 0 HA'!AI35</f>
        <v>0</v>
      </c>
      <c r="AJ203" s="91">
        <f>'Calc scen 0 HA'!AJ35</f>
        <v>0</v>
      </c>
      <c r="AK203" s="91">
        <f>'Calc scen 0 HA'!AK35</f>
        <v>0</v>
      </c>
      <c r="AL203" s="91">
        <f>'Calc scen 0 HA'!AL35</f>
        <v>0</v>
      </c>
      <c r="AM203" s="91">
        <f>'Calc scen 0 HA'!AM35</f>
        <v>0</v>
      </c>
      <c r="AN203" s="91">
        <f>'Calc scen 0 HA'!AN35</f>
        <v>0</v>
      </c>
      <c r="AO203" s="91">
        <f>'Calc scen 0 HA'!AO35</f>
        <v>0</v>
      </c>
      <c r="AP203" s="91">
        <f>'Calc scen 0 HA'!AP35</f>
        <v>0</v>
      </c>
      <c r="AQ203" s="91">
        <f>'Calc scen 0 HA'!AQ35</f>
        <v>0</v>
      </c>
      <c r="AR203" s="91">
        <f>'Calc scen 0 HA'!AR35</f>
        <v>0</v>
      </c>
      <c r="AS203" s="91">
        <f>'Calc scen 0 HA'!AS35</f>
        <v>0</v>
      </c>
      <c r="AT203" s="91">
        <f>'Calc scen 0 HA'!AT35</f>
        <v>0</v>
      </c>
      <c r="AU203" s="91">
        <f>'Calc scen 0 HA'!AU35</f>
        <v>0</v>
      </c>
      <c r="AV203" s="91">
        <f>'Calc scen 0 HA'!AV35</f>
        <v>0</v>
      </c>
      <c r="AW203" s="91">
        <f>'Calc scen 0 HA'!AW35</f>
        <v>0</v>
      </c>
    </row>
    <row r="204" spans="1:49" x14ac:dyDescent="0.3">
      <c r="A204" s="135"/>
      <c r="E204" s="24"/>
      <c r="F204" s="24"/>
      <c r="G204" s="24"/>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row>
    <row r="205" spans="1:49" s="100" customFormat="1" x14ac:dyDescent="0.3">
      <c r="A205" s="135"/>
      <c r="B205" s="89"/>
      <c r="C205" s="89"/>
      <c r="D205" s="89"/>
      <c r="E205" s="89" t="s">
        <v>71</v>
      </c>
      <c r="F205" s="89"/>
      <c r="G205" s="89" t="s">
        <v>28</v>
      </c>
      <c r="H205" s="99"/>
      <c r="I205" s="99"/>
      <c r="J205" s="99">
        <f>-J186-J190-J199-J203</f>
        <v>0</v>
      </c>
      <c r="K205" s="99">
        <f t="shared" ref="K205:AW205" si="11">-K186-K190-K199-K203</f>
        <v>0</v>
      </c>
      <c r="L205" s="99">
        <f t="shared" si="11"/>
        <v>0</v>
      </c>
      <c r="M205" s="99">
        <f t="shared" si="11"/>
        <v>0</v>
      </c>
      <c r="N205" s="99">
        <f t="shared" si="11"/>
        <v>0</v>
      </c>
      <c r="O205" s="99">
        <f t="shared" si="11"/>
        <v>0</v>
      </c>
      <c r="P205" s="99">
        <f t="shared" si="11"/>
        <v>0</v>
      </c>
      <c r="Q205" s="99">
        <f t="shared" si="11"/>
        <v>0</v>
      </c>
      <c r="R205" s="99">
        <f t="shared" si="11"/>
        <v>0</v>
      </c>
      <c r="S205" s="99">
        <f t="shared" si="11"/>
        <v>0</v>
      </c>
      <c r="T205" s="99">
        <f t="shared" si="11"/>
        <v>0</v>
      </c>
      <c r="U205" s="99">
        <f t="shared" si="11"/>
        <v>0</v>
      </c>
      <c r="V205" s="99">
        <f t="shared" si="11"/>
        <v>0</v>
      </c>
      <c r="W205" s="99">
        <f t="shared" si="11"/>
        <v>0</v>
      </c>
      <c r="X205" s="99">
        <f t="shared" si="11"/>
        <v>0</v>
      </c>
      <c r="Y205" s="99">
        <f t="shared" si="11"/>
        <v>0</v>
      </c>
      <c r="Z205" s="99">
        <f t="shared" si="11"/>
        <v>0</v>
      </c>
      <c r="AA205" s="99">
        <f t="shared" si="11"/>
        <v>0</v>
      </c>
      <c r="AB205" s="99">
        <f t="shared" si="11"/>
        <v>0</v>
      </c>
      <c r="AC205" s="99">
        <f t="shared" si="11"/>
        <v>0</v>
      </c>
      <c r="AD205" s="99">
        <f t="shared" si="11"/>
        <v>0</v>
      </c>
      <c r="AE205" s="99">
        <f t="shared" si="11"/>
        <v>0</v>
      </c>
      <c r="AF205" s="99">
        <f t="shared" si="11"/>
        <v>0</v>
      </c>
      <c r="AG205" s="99">
        <f t="shared" si="11"/>
        <v>0</v>
      </c>
      <c r="AH205" s="99">
        <f t="shared" si="11"/>
        <v>0</v>
      </c>
      <c r="AI205" s="99">
        <f t="shared" si="11"/>
        <v>0</v>
      </c>
      <c r="AJ205" s="99">
        <f t="shared" si="11"/>
        <v>0</v>
      </c>
      <c r="AK205" s="99">
        <f t="shared" si="11"/>
        <v>0</v>
      </c>
      <c r="AL205" s="99">
        <f t="shared" si="11"/>
        <v>0</v>
      </c>
      <c r="AM205" s="99">
        <f t="shared" si="11"/>
        <v>0</v>
      </c>
      <c r="AN205" s="99">
        <f t="shared" si="11"/>
        <v>0</v>
      </c>
      <c r="AO205" s="99">
        <f t="shared" si="11"/>
        <v>0</v>
      </c>
      <c r="AP205" s="99">
        <f t="shared" si="11"/>
        <v>0</v>
      </c>
      <c r="AQ205" s="99">
        <f t="shared" si="11"/>
        <v>0</v>
      </c>
      <c r="AR205" s="99">
        <f t="shared" si="11"/>
        <v>0</v>
      </c>
      <c r="AS205" s="99">
        <f t="shared" si="11"/>
        <v>0</v>
      </c>
      <c r="AT205" s="99">
        <f t="shared" si="11"/>
        <v>0</v>
      </c>
      <c r="AU205" s="99">
        <f t="shared" si="11"/>
        <v>0</v>
      </c>
      <c r="AV205" s="99">
        <f t="shared" si="11"/>
        <v>0</v>
      </c>
      <c r="AW205" s="99">
        <f t="shared" si="11"/>
        <v>0</v>
      </c>
    </row>
    <row r="206" spans="1:49" s="95" customFormat="1" collapsed="1" x14ac:dyDescent="0.3">
      <c r="A206" s="135"/>
      <c r="B206" s="1"/>
      <c r="C206" s="23"/>
      <c r="D206" s="1"/>
      <c r="E206" s="24" t="s">
        <v>172</v>
      </c>
      <c r="F206" s="24"/>
      <c r="G206" s="24" t="s">
        <v>61</v>
      </c>
      <c r="H206" s="24"/>
      <c r="I206" s="24"/>
      <c r="J206" s="24">
        <f>'Assumpties scen 0'!J153</f>
        <v>0</v>
      </c>
      <c r="K206" s="24">
        <f>'Assumpties scen 0'!K153</f>
        <v>0</v>
      </c>
      <c r="L206" s="24">
        <f>'Assumpties scen 0'!L153</f>
        <v>0</v>
      </c>
      <c r="M206" s="24">
        <f>'Assumpties scen 0'!M153</f>
        <v>0</v>
      </c>
      <c r="N206" s="24">
        <f>'Assumpties scen 0'!N153</f>
        <v>0</v>
      </c>
      <c r="O206" s="24">
        <f>'Assumpties scen 0'!O153</f>
        <v>0</v>
      </c>
      <c r="P206" s="24">
        <f>'Assumpties scen 0'!P153</f>
        <v>0</v>
      </c>
      <c r="Q206" s="24">
        <f>'Assumpties scen 0'!Q153</f>
        <v>0</v>
      </c>
      <c r="R206" s="24">
        <f>'Assumpties scen 0'!R153</f>
        <v>0</v>
      </c>
      <c r="S206" s="24">
        <f>'Assumpties scen 0'!S153</f>
        <v>0</v>
      </c>
      <c r="T206" s="24">
        <f>'Assumpties scen 0'!T153</f>
        <v>0</v>
      </c>
      <c r="U206" s="24">
        <f>'Assumpties scen 0'!U153</f>
        <v>0</v>
      </c>
      <c r="V206" s="24">
        <f>'Assumpties scen 0'!V153</f>
        <v>0</v>
      </c>
      <c r="W206" s="24">
        <f>'Assumpties scen 0'!W153</f>
        <v>0</v>
      </c>
      <c r="X206" s="24">
        <f>'Assumpties scen 0'!X153</f>
        <v>0</v>
      </c>
      <c r="Y206" s="24">
        <f>'Assumpties scen 0'!Y153</f>
        <v>0</v>
      </c>
      <c r="Z206" s="24">
        <f>'Assumpties scen 0'!Z153</f>
        <v>0</v>
      </c>
      <c r="AA206" s="24">
        <f>'Assumpties scen 0'!AA153</f>
        <v>0</v>
      </c>
      <c r="AB206" s="24">
        <f>'Assumpties scen 0'!AB153</f>
        <v>0</v>
      </c>
      <c r="AC206" s="24">
        <f>'Assumpties scen 0'!AC153</f>
        <v>0</v>
      </c>
      <c r="AD206" s="24">
        <f>'Assumpties scen 0'!AD153</f>
        <v>0</v>
      </c>
      <c r="AE206" s="24">
        <f>'Assumpties scen 0'!AE153</f>
        <v>0</v>
      </c>
      <c r="AF206" s="24">
        <f>'Assumpties scen 0'!AF153</f>
        <v>0</v>
      </c>
      <c r="AG206" s="24">
        <f>'Assumpties scen 0'!AG153</f>
        <v>0</v>
      </c>
      <c r="AH206" s="24">
        <f>'Assumpties scen 0'!AH153</f>
        <v>0</v>
      </c>
      <c r="AI206" s="24">
        <f>'Assumpties scen 0'!AI153</f>
        <v>0</v>
      </c>
      <c r="AJ206" s="24">
        <f>'Assumpties scen 0'!AJ153</f>
        <v>0</v>
      </c>
      <c r="AK206" s="24">
        <f>'Assumpties scen 0'!AK153</f>
        <v>0</v>
      </c>
      <c r="AL206" s="24">
        <f>'Assumpties scen 0'!AL153</f>
        <v>0</v>
      </c>
      <c r="AM206" s="24">
        <f>'Assumpties scen 0'!AM153</f>
        <v>0</v>
      </c>
      <c r="AN206" s="24">
        <f>'Assumpties scen 0'!AN153</f>
        <v>0</v>
      </c>
      <c r="AO206" s="24">
        <f>'Assumpties scen 0'!AO153</f>
        <v>0</v>
      </c>
      <c r="AP206" s="24">
        <f>'Assumpties scen 0'!AP153</f>
        <v>0</v>
      </c>
      <c r="AQ206" s="24">
        <f>'Assumpties scen 0'!AQ153</f>
        <v>0</v>
      </c>
      <c r="AR206" s="24">
        <f>'Assumpties scen 0'!AR153</f>
        <v>0</v>
      </c>
      <c r="AS206" s="24">
        <f>'Assumpties scen 0'!AS153</f>
        <v>0</v>
      </c>
      <c r="AT206" s="24">
        <f>'Assumpties scen 0'!AT153</f>
        <v>0</v>
      </c>
      <c r="AU206" s="24">
        <f>'Assumpties scen 0'!AU153</f>
        <v>0</v>
      </c>
      <c r="AV206" s="24">
        <f>'Assumpties scen 0'!AV153</f>
        <v>0</v>
      </c>
      <c r="AW206" s="24">
        <f>'Assumpties scen 0'!AW153</f>
        <v>0</v>
      </c>
    </row>
    <row r="207" spans="1:49" x14ac:dyDescent="0.3">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row>
    <row r="208" spans="1:49" x14ac:dyDescent="0.3">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row>
    <row r="209" spans="1:49" s="13" customFormat="1" x14ac:dyDescent="0.3">
      <c r="A209" s="13" t="str">
        <f>'Assumpties scen 1'!B22</f>
        <v>Niet-huishoudelijke abonnees 1</v>
      </c>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c r="AS209" s="114"/>
      <c r="AT209" s="114"/>
      <c r="AU209" s="114"/>
      <c r="AV209" s="114"/>
      <c r="AW209" s="114"/>
    </row>
    <row r="210" spans="1:49" x14ac:dyDescent="0.3">
      <c r="A210" s="135" t="str">
        <f>UPPER(A209)</f>
        <v>NIET-HUISHOUDELIJKE ABONNEES 1</v>
      </c>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row>
    <row r="211" spans="1:49" x14ac:dyDescent="0.3">
      <c r="A211" s="135"/>
      <c r="B211" s="103" t="s">
        <v>68</v>
      </c>
      <c r="C211" s="104"/>
      <c r="D211" s="105"/>
      <c r="E211" s="105"/>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row>
    <row r="212" spans="1:49" ht="14.4" hidden="1" customHeight="1" outlineLevel="1" x14ac:dyDescent="0.3">
      <c r="A212" s="135"/>
      <c r="E212" s="93" t="str">
        <f>'Calc scen 0 NHA'!E8</f>
        <v>Prijs meetsysteem</v>
      </c>
      <c r="F212" s="24"/>
      <c r="G212" s="93" t="str">
        <f>'Calc scen 0 NHA'!G8</f>
        <v>EUR</v>
      </c>
      <c r="H212" s="24"/>
      <c r="I212" s="24"/>
      <c r="J212" s="24">
        <f>'Calc scen 0 NHA'!J8</f>
        <v>0</v>
      </c>
      <c r="K212" s="24">
        <f>'Calc scen 0 NHA'!K8</f>
        <v>0</v>
      </c>
      <c r="L212" s="24">
        <f>'Calc scen 0 NHA'!L8</f>
        <v>0</v>
      </c>
      <c r="M212" s="24">
        <f>'Calc scen 0 NHA'!M8</f>
        <v>0</v>
      </c>
      <c r="N212" s="24">
        <f>'Calc scen 0 NHA'!N8</f>
        <v>0</v>
      </c>
      <c r="O212" s="24">
        <f>'Calc scen 0 NHA'!O8</f>
        <v>0</v>
      </c>
      <c r="P212" s="24">
        <f>'Calc scen 0 NHA'!P8</f>
        <v>0</v>
      </c>
      <c r="Q212" s="24">
        <f>'Calc scen 0 NHA'!Q8</f>
        <v>0</v>
      </c>
      <c r="R212" s="24">
        <f>'Calc scen 0 NHA'!R8</f>
        <v>0</v>
      </c>
      <c r="S212" s="24">
        <f>'Calc scen 0 NHA'!S8</f>
        <v>0</v>
      </c>
      <c r="T212" s="24">
        <f>'Calc scen 0 NHA'!T8</f>
        <v>0</v>
      </c>
      <c r="U212" s="24">
        <f>'Calc scen 0 NHA'!U8</f>
        <v>0</v>
      </c>
      <c r="V212" s="24">
        <f>'Calc scen 0 NHA'!V8</f>
        <v>0</v>
      </c>
      <c r="W212" s="24">
        <f>'Calc scen 0 NHA'!W8</f>
        <v>0</v>
      </c>
      <c r="X212" s="24">
        <f>'Calc scen 0 NHA'!X8</f>
        <v>0</v>
      </c>
      <c r="Y212" s="24">
        <f>'Calc scen 0 NHA'!Y8</f>
        <v>0</v>
      </c>
      <c r="Z212" s="24">
        <f>'Calc scen 0 NHA'!Z8</f>
        <v>0</v>
      </c>
      <c r="AA212" s="24">
        <f>'Calc scen 0 NHA'!AA8</f>
        <v>0</v>
      </c>
      <c r="AB212" s="24">
        <f>'Calc scen 0 NHA'!AB8</f>
        <v>0</v>
      </c>
      <c r="AC212" s="24">
        <f>'Calc scen 0 NHA'!AC8</f>
        <v>0</v>
      </c>
      <c r="AD212" s="24">
        <f>'Calc scen 0 NHA'!AD8</f>
        <v>0</v>
      </c>
      <c r="AE212" s="24">
        <f>'Calc scen 0 NHA'!AE8</f>
        <v>0</v>
      </c>
      <c r="AF212" s="24">
        <f>'Calc scen 0 NHA'!AF8</f>
        <v>0</v>
      </c>
      <c r="AG212" s="24">
        <f>'Calc scen 0 NHA'!AG8</f>
        <v>0</v>
      </c>
      <c r="AH212" s="24">
        <f>'Calc scen 0 NHA'!AH8</f>
        <v>0</v>
      </c>
      <c r="AI212" s="24">
        <f>'Calc scen 0 NHA'!AI8</f>
        <v>0</v>
      </c>
      <c r="AJ212" s="24">
        <f>'Calc scen 0 NHA'!AJ8</f>
        <v>0</v>
      </c>
      <c r="AK212" s="24">
        <f>'Calc scen 0 NHA'!AK8</f>
        <v>0</v>
      </c>
      <c r="AL212" s="24">
        <f>'Calc scen 0 NHA'!AL8</f>
        <v>0</v>
      </c>
      <c r="AM212" s="24">
        <f>'Calc scen 0 NHA'!AM8</f>
        <v>0</v>
      </c>
      <c r="AN212" s="24">
        <f>'Calc scen 0 NHA'!AN8</f>
        <v>0</v>
      </c>
      <c r="AO212" s="24">
        <f>'Calc scen 0 NHA'!AO8</f>
        <v>0</v>
      </c>
      <c r="AP212" s="24">
        <f>'Calc scen 0 NHA'!AP8</f>
        <v>0</v>
      </c>
      <c r="AQ212" s="24">
        <f>'Calc scen 0 NHA'!AQ8</f>
        <v>0</v>
      </c>
      <c r="AR212" s="24">
        <f>'Calc scen 0 NHA'!AR8</f>
        <v>0</v>
      </c>
      <c r="AS212" s="24">
        <f>'Calc scen 0 NHA'!AS8</f>
        <v>0</v>
      </c>
      <c r="AT212" s="24">
        <f>'Calc scen 0 NHA'!AT8</f>
        <v>0</v>
      </c>
      <c r="AU212" s="24">
        <f>'Calc scen 0 NHA'!AU8</f>
        <v>0</v>
      </c>
      <c r="AV212" s="24">
        <f>'Calc scen 0 NHA'!AV8</f>
        <v>0</v>
      </c>
      <c r="AW212" s="24">
        <f>'Calc scen 0 NHA'!AW8</f>
        <v>0</v>
      </c>
    </row>
    <row r="213" spans="1:49" ht="14.4" hidden="1" customHeight="1" outlineLevel="1" x14ac:dyDescent="0.3">
      <c r="A213" s="135"/>
      <c r="E213" s="93" t="str">
        <f>'Calc scen 0 NHA'!E9</f>
        <v>Prijs in home display</v>
      </c>
      <c r="F213" s="24"/>
      <c r="G213" s="93" t="str">
        <f>'Calc scen 0 NHA'!G9</f>
        <v>EUR</v>
      </c>
      <c r="H213" s="24"/>
      <c r="I213" s="24"/>
      <c r="J213" s="24">
        <f>'Calc scen 0 NHA'!J9</f>
        <v>0</v>
      </c>
      <c r="K213" s="24">
        <f>'Calc scen 0 NHA'!K9</f>
        <v>0</v>
      </c>
      <c r="L213" s="24">
        <f>'Calc scen 0 NHA'!L9</f>
        <v>0</v>
      </c>
      <c r="M213" s="24">
        <f>'Calc scen 0 NHA'!M9</f>
        <v>0</v>
      </c>
      <c r="N213" s="24">
        <f>'Calc scen 0 NHA'!N9</f>
        <v>0</v>
      </c>
      <c r="O213" s="24">
        <f>'Calc scen 0 NHA'!O9</f>
        <v>0</v>
      </c>
      <c r="P213" s="24">
        <f>'Calc scen 0 NHA'!P9</f>
        <v>0</v>
      </c>
      <c r="Q213" s="24">
        <f>'Calc scen 0 NHA'!Q9</f>
        <v>0</v>
      </c>
      <c r="R213" s="24">
        <f>'Calc scen 0 NHA'!R9</f>
        <v>0</v>
      </c>
      <c r="S213" s="24">
        <f>'Calc scen 0 NHA'!S9</f>
        <v>0</v>
      </c>
      <c r="T213" s="24">
        <f>'Calc scen 0 NHA'!T9</f>
        <v>0</v>
      </c>
      <c r="U213" s="24">
        <f>'Calc scen 0 NHA'!U9</f>
        <v>0</v>
      </c>
      <c r="V213" s="24">
        <f>'Calc scen 0 NHA'!V9</f>
        <v>0</v>
      </c>
      <c r="W213" s="24">
        <f>'Calc scen 0 NHA'!W9</f>
        <v>0</v>
      </c>
      <c r="X213" s="24">
        <f>'Calc scen 0 NHA'!X9</f>
        <v>0</v>
      </c>
      <c r="Y213" s="24">
        <f>'Calc scen 0 NHA'!Y9</f>
        <v>0</v>
      </c>
      <c r="Z213" s="24">
        <f>'Calc scen 0 NHA'!Z9</f>
        <v>0</v>
      </c>
      <c r="AA213" s="24">
        <f>'Calc scen 0 NHA'!AA9</f>
        <v>0</v>
      </c>
      <c r="AB213" s="24">
        <f>'Calc scen 0 NHA'!AB9</f>
        <v>0</v>
      </c>
      <c r="AC213" s="24">
        <f>'Calc scen 0 NHA'!AC9</f>
        <v>0</v>
      </c>
      <c r="AD213" s="24">
        <f>'Calc scen 0 NHA'!AD9</f>
        <v>0</v>
      </c>
      <c r="AE213" s="24">
        <f>'Calc scen 0 NHA'!AE9</f>
        <v>0</v>
      </c>
      <c r="AF213" s="24">
        <f>'Calc scen 0 NHA'!AF9</f>
        <v>0</v>
      </c>
      <c r="AG213" s="24">
        <f>'Calc scen 0 NHA'!AG9</f>
        <v>0</v>
      </c>
      <c r="AH213" s="24">
        <f>'Calc scen 0 NHA'!AH9</f>
        <v>0</v>
      </c>
      <c r="AI213" s="24">
        <f>'Calc scen 0 NHA'!AI9</f>
        <v>0</v>
      </c>
      <c r="AJ213" s="24">
        <f>'Calc scen 0 NHA'!AJ9</f>
        <v>0</v>
      </c>
      <c r="AK213" s="24">
        <f>'Calc scen 0 NHA'!AK9</f>
        <v>0</v>
      </c>
      <c r="AL213" s="24">
        <f>'Calc scen 0 NHA'!AL9</f>
        <v>0</v>
      </c>
      <c r="AM213" s="24">
        <f>'Calc scen 0 NHA'!AM9</f>
        <v>0</v>
      </c>
      <c r="AN213" s="24">
        <f>'Calc scen 0 NHA'!AN9</f>
        <v>0</v>
      </c>
      <c r="AO213" s="24">
        <f>'Calc scen 0 NHA'!AO9</f>
        <v>0</v>
      </c>
      <c r="AP213" s="24">
        <f>'Calc scen 0 NHA'!AP9</f>
        <v>0</v>
      </c>
      <c r="AQ213" s="24">
        <f>'Calc scen 0 NHA'!AQ9</f>
        <v>0</v>
      </c>
      <c r="AR213" s="24">
        <f>'Calc scen 0 NHA'!AR9</f>
        <v>0</v>
      </c>
      <c r="AS213" s="24">
        <f>'Calc scen 0 NHA'!AS9</f>
        <v>0</v>
      </c>
      <c r="AT213" s="24">
        <f>'Calc scen 0 NHA'!AT9</f>
        <v>0</v>
      </c>
      <c r="AU213" s="24">
        <f>'Calc scen 0 NHA'!AU9</f>
        <v>0</v>
      </c>
      <c r="AV213" s="24">
        <f>'Calc scen 0 NHA'!AV9</f>
        <v>0</v>
      </c>
      <c r="AW213" s="24">
        <f>'Calc scen 0 NHA'!AW9</f>
        <v>0</v>
      </c>
    </row>
    <row r="214" spans="1:49" ht="14.4" hidden="1" customHeight="1" outlineLevel="1" x14ac:dyDescent="0.3">
      <c r="A214" s="135"/>
      <c r="E214" s="93" t="str">
        <f>'Calc scen 0 NHA'!E10</f>
        <v>…</v>
      </c>
      <c r="F214" s="24"/>
      <c r="G214" s="93" t="str">
        <f>'Calc scen 0 NHA'!G10</f>
        <v>EUR</v>
      </c>
      <c r="H214" s="24"/>
      <c r="I214" s="24"/>
      <c r="J214" s="24">
        <f>'Calc scen 0 NHA'!J10</f>
        <v>0</v>
      </c>
      <c r="K214" s="24">
        <f>'Calc scen 0 NHA'!K10</f>
        <v>0</v>
      </c>
      <c r="L214" s="24">
        <f>'Calc scen 0 NHA'!L10</f>
        <v>0</v>
      </c>
      <c r="M214" s="24">
        <f>'Calc scen 0 NHA'!M10</f>
        <v>0</v>
      </c>
      <c r="N214" s="24">
        <f>'Calc scen 0 NHA'!N10</f>
        <v>0</v>
      </c>
      <c r="O214" s="24">
        <f>'Calc scen 0 NHA'!O10</f>
        <v>0</v>
      </c>
      <c r="P214" s="24">
        <f>'Calc scen 0 NHA'!P10</f>
        <v>0</v>
      </c>
      <c r="Q214" s="24">
        <f>'Calc scen 0 NHA'!Q10</f>
        <v>0</v>
      </c>
      <c r="R214" s="24">
        <f>'Calc scen 0 NHA'!R10</f>
        <v>0</v>
      </c>
      <c r="S214" s="24">
        <f>'Calc scen 0 NHA'!S10</f>
        <v>0</v>
      </c>
      <c r="T214" s="24">
        <f>'Calc scen 0 NHA'!T10</f>
        <v>0</v>
      </c>
      <c r="U214" s="24">
        <f>'Calc scen 0 NHA'!U10</f>
        <v>0</v>
      </c>
      <c r="V214" s="24">
        <f>'Calc scen 0 NHA'!V10</f>
        <v>0</v>
      </c>
      <c r="W214" s="24">
        <f>'Calc scen 0 NHA'!W10</f>
        <v>0</v>
      </c>
      <c r="X214" s="24">
        <f>'Calc scen 0 NHA'!X10</f>
        <v>0</v>
      </c>
      <c r="Y214" s="24">
        <f>'Calc scen 0 NHA'!Y10</f>
        <v>0</v>
      </c>
      <c r="Z214" s="24">
        <f>'Calc scen 0 NHA'!Z10</f>
        <v>0</v>
      </c>
      <c r="AA214" s="24">
        <f>'Calc scen 0 NHA'!AA10</f>
        <v>0</v>
      </c>
      <c r="AB214" s="24">
        <f>'Calc scen 0 NHA'!AB10</f>
        <v>0</v>
      </c>
      <c r="AC214" s="24">
        <f>'Calc scen 0 NHA'!AC10</f>
        <v>0</v>
      </c>
      <c r="AD214" s="24">
        <f>'Calc scen 0 NHA'!AD10</f>
        <v>0</v>
      </c>
      <c r="AE214" s="24">
        <f>'Calc scen 0 NHA'!AE10</f>
        <v>0</v>
      </c>
      <c r="AF214" s="24">
        <f>'Calc scen 0 NHA'!AF10</f>
        <v>0</v>
      </c>
      <c r="AG214" s="24">
        <f>'Calc scen 0 NHA'!AG10</f>
        <v>0</v>
      </c>
      <c r="AH214" s="24">
        <f>'Calc scen 0 NHA'!AH10</f>
        <v>0</v>
      </c>
      <c r="AI214" s="24">
        <f>'Calc scen 0 NHA'!AI10</f>
        <v>0</v>
      </c>
      <c r="AJ214" s="24">
        <f>'Calc scen 0 NHA'!AJ10</f>
        <v>0</v>
      </c>
      <c r="AK214" s="24">
        <f>'Calc scen 0 NHA'!AK10</f>
        <v>0</v>
      </c>
      <c r="AL214" s="24">
        <f>'Calc scen 0 NHA'!AL10</f>
        <v>0</v>
      </c>
      <c r="AM214" s="24">
        <f>'Calc scen 0 NHA'!AM10</f>
        <v>0</v>
      </c>
      <c r="AN214" s="24">
        <f>'Calc scen 0 NHA'!AN10</f>
        <v>0</v>
      </c>
      <c r="AO214" s="24">
        <f>'Calc scen 0 NHA'!AO10</f>
        <v>0</v>
      </c>
      <c r="AP214" s="24">
        <f>'Calc scen 0 NHA'!AP10</f>
        <v>0</v>
      </c>
      <c r="AQ214" s="24">
        <f>'Calc scen 0 NHA'!AQ10</f>
        <v>0</v>
      </c>
      <c r="AR214" s="24">
        <f>'Calc scen 0 NHA'!AR10</f>
        <v>0</v>
      </c>
      <c r="AS214" s="24">
        <f>'Calc scen 0 NHA'!AS10</f>
        <v>0</v>
      </c>
      <c r="AT214" s="24">
        <f>'Calc scen 0 NHA'!AT10</f>
        <v>0</v>
      </c>
      <c r="AU214" s="24">
        <f>'Calc scen 0 NHA'!AU10</f>
        <v>0</v>
      </c>
      <c r="AV214" s="24">
        <f>'Calc scen 0 NHA'!AV10</f>
        <v>0</v>
      </c>
      <c r="AW214" s="24">
        <f>'Calc scen 0 NHA'!AW10</f>
        <v>0</v>
      </c>
    </row>
    <row r="215" spans="1:49" ht="14.4" hidden="1" customHeight="1" outlineLevel="1" x14ac:dyDescent="0.3">
      <c r="A215" s="135"/>
      <c r="E215" s="93" t="str">
        <f>'Calc scen 0 NHA'!E11</f>
        <v>…</v>
      </c>
      <c r="F215" s="24"/>
      <c r="G215" s="93" t="str">
        <f>'Calc scen 0 NHA'!G11</f>
        <v>EUR</v>
      </c>
      <c r="H215" s="24"/>
      <c r="I215" s="24"/>
      <c r="J215" s="24">
        <f>'Calc scen 0 NHA'!J11</f>
        <v>0</v>
      </c>
      <c r="K215" s="24">
        <f>'Calc scen 0 NHA'!K11</f>
        <v>0</v>
      </c>
      <c r="L215" s="24">
        <f>'Calc scen 0 NHA'!L11</f>
        <v>0</v>
      </c>
      <c r="M215" s="24">
        <f>'Calc scen 0 NHA'!M11</f>
        <v>0</v>
      </c>
      <c r="N215" s="24">
        <f>'Calc scen 0 NHA'!N11</f>
        <v>0</v>
      </c>
      <c r="O215" s="24">
        <f>'Calc scen 0 NHA'!O11</f>
        <v>0</v>
      </c>
      <c r="P215" s="24">
        <f>'Calc scen 0 NHA'!P11</f>
        <v>0</v>
      </c>
      <c r="Q215" s="24">
        <f>'Calc scen 0 NHA'!Q11</f>
        <v>0</v>
      </c>
      <c r="R215" s="24">
        <f>'Calc scen 0 NHA'!R11</f>
        <v>0</v>
      </c>
      <c r="S215" s="24">
        <f>'Calc scen 0 NHA'!S11</f>
        <v>0</v>
      </c>
      <c r="T215" s="24">
        <f>'Calc scen 0 NHA'!T11</f>
        <v>0</v>
      </c>
      <c r="U215" s="24">
        <f>'Calc scen 0 NHA'!U11</f>
        <v>0</v>
      </c>
      <c r="V215" s="24">
        <f>'Calc scen 0 NHA'!V11</f>
        <v>0</v>
      </c>
      <c r="W215" s="24">
        <f>'Calc scen 0 NHA'!W11</f>
        <v>0</v>
      </c>
      <c r="X215" s="24">
        <f>'Calc scen 0 NHA'!X11</f>
        <v>0</v>
      </c>
      <c r="Y215" s="24">
        <f>'Calc scen 0 NHA'!Y11</f>
        <v>0</v>
      </c>
      <c r="Z215" s="24">
        <f>'Calc scen 0 NHA'!Z11</f>
        <v>0</v>
      </c>
      <c r="AA215" s="24">
        <f>'Calc scen 0 NHA'!AA11</f>
        <v>0</v>
      </c>
      <c r="AB215" s="24">
        <f>'Calc scen 0 NHA'!AB11</f>
        <v>0</v>
      </c>
      <c r="AC215" s="24">
        <f>'Calc scen 0 NHA'!AC11</f>
        <v>0</v>
      </c>
      <c r="AD215" s="24">
        <f>'Calc scen 0 NHA'!AD11</f>
        <v>0</v>
      </c>
      <c r="AE215" s="24">
        <f>'Calc scen 0 NHA'!AE11</f>
        <v>0</v>
      </c>
      <c r="AF215" s="24">
        <f>'Calc scen 0 NHA'!AF11</f>
        <v>0</v>
      </c>
      <c r="AG215" s="24">
        <f>'Calc scen 0 NHA'!AG11</f>
        <v>0</v>
      </c>
      <c r="AH215" s="24">
        <f>'Calc scen 0 NHA'!AH11</f>
        <v>0</v>
      </c>
      <c r="AI215" s="24">
        <f>'Calc scen 0 NHA'!AI11</f>
        <v>0</v>
      </c>
      <c r="AJ215" s="24">
        <f>'Calc scen 0 NHA'!AJ11</f>
        <v>0</v>
      </c>
      <c r="AK215" s="24">
        <f>'Calc scen 0 NHA'!AK11</f>
        <v>0</v>
      </c>
      <c r="AL215" s="24">
        <f>'Calc scen 0 NHA'!AL11</f>
        <v>0</v>
      </c>
      <c r="AM215" s="24">
        <f>'Calc scen 0 NHA'!AM11</f>
        <v>0</v>
      </c>
      <c r="AN215" s="24">
        <f>'Calc scen 0 NHA'!AN11</f>
        <v>0</v>
      </c>
      <c r="AO215" s="24">
        <f>'Calc scen 0 NHA'!AO11</f>
        <v>0</v>
      </c>
      <c r="AP215" s="24">
        <f>'Calc scen 0 NHA'!AP11</f>
        <v>0</v>
      </c>
      <c r="AQ215" s="24">
        <f>'Calc scen 0 NHA'!AQ11</f>
        <v>0</v>
      </c>
      <c r="AR215" s="24">
        <f>'Calc scen 0 NHA'!AR11</f>
        <v>0</v>
      </c>
      <c r="AS215" s="24">
        <f>'Calc scen 0 NHA'!AS11</f>
        <v>0</v>
      </c>
      <c r="AT215" s="24">
        <f>'Calc scen 0 NHA'!AT11</f>
        <v>0</v>
      </c>
      <c r="AU215" s="24">
        <f>'Calc scen 0 NHA'!AU11</f>
        <v>0</v>
      </c>
      <c r="AV215" s="24">
        <f>'Calc scen 0 NHA'!AV11</f>
        <v>0</v>
      </c>
      <c r="AW215" s="24">
        <f>'Calc scen 0 NHA'!AW11</f>
        <v>0</v>
      </c>
    </row>
    <row r="216" spans="1:49" s="92" customFormat="1" collapsed="1" x14ac:dyDescent="0.3">
      <c r="A216" s="135"/>
      <c r="B216" s="22"/>
      <c r="C216" s="90"/>
      <c r="D216" s="22"/>
      <c r="E216" s="91" t="str">
        <f>'Calc scen 0 NHA'!E12</f>
        <v>Totale kost installatie meetsysteem</v>
      </c>
      <c r="F216" s="91"/>
      <c r="G216" s="91" t="str">
        <f>'Calc scen 0 NHA'!G12</f>
        <v>EUR</v>
      </c>
      <c r="H216" s="91"/>
      <c r="I216" s="91"/>
      <c r="J216" s="91">
        <f>'Calc scen 0 NHA'!J12</f>
        <v>0</v>
      </c>
      <c r="K216" s="91">
        <f>'Calc scen 0 NHA'!K12</f>
        <v>0</v>
      </c>
      <c r="L216" s="91">
        <f>'Calc scen 0 NHA'!L12</f>
        <v>0</v>
      </c>
      <c r="M216" s="91">
        <f>'Calc scen 0 NHA'!M12</f>
        <v>0</v>
      </c>
      <c r="N216" s="91">
        <f>'Calc scen 0 NHA'!N12</f>
        <v>0</v>
      </c>
      <c r="O216" s="91">
        <f>'Calc scen 0 NHA'!O12</f>
        <v>0</v>
      </c>
      <c r="P216" s="91">
        <f>'Calc scen 0 NHA'!P12</f>
        <v>0</v>
      </c>
      <c r="Q216" s="91">
        <f>'Calc scen 0 NHA'!Q12</f>
        <v>0</v>
      </c>
      <c r="R216" s="91">
        <f>'Calc scen 0 NHA'!R12</f>
        <v>0</v>
      </c>
      <c r="S216" s="91">
        <f>'Calc scen 0 NHA'!S12</f>
        <v>0</v>
      </c>
      <c r="T216" s="91">
        <f>'Calc scen 0 NHA'!T12</f>
        <v>0</v>
      </c>
      <c r="U216" s="91">
        <f>'Calc scen 0 NHA'!U12</f>
        <v>0</v>
      </c>
      <c r="V216" s="91">
        <f>'Calc scen 0 NHA'!V12</f>
        <v>0</v>
      </c>
      <c r="W216" s="91">
        <f>'Calc scen 0 NHA'!W12</f>
        <v>0</v>
      </c>
      <c r="X216" s="91">
        <f>'Calc scen 0 NHA'!X12</f>
        <v>0</v>
      </c>
      <c r="Y216" s="91">
        <f>'Calc scen 0 NHA'!Y12</f>
        <v>0</v>
      </c>
      <c r="Z216" s="91">
        <f>'Calc scen 0 NHA'!Z12</f>
        <v>0</v>
      </c>
      <c r="AA216" s="91">
        <f>'Calc scen 0 NHA'!AA12</f>
        <v>0</v>
      </c>
      <c r="AB216" s="91">
        <f>'Calc scen 0 NHA'!AB12</f>
        <v>0</v>
      </c>
      <c r="AC216" s="91">
        <f>'Calc scen 0 NHA'!AC12</f>
        <v>0</v>
      </c>
      <c r="AD216" s="91">
        <f>'Calc scen 0 NHA'!AD12</f>
        <v>0</v>
      </c>
      <c r="AE216" s="91">
        <f>'Calc scen 0 NHA'!AE12</f>
        <v>0</v>
      </c>
      <c r="AF216" s="91">
        <f>'Calc scen 0 NHA'!AF12</f>
        <v>0</v>
      </c>
      <c r="AG216" s="91">
        <f>'Calc scen 0 NHA'!AG12</f>
        <v>0</v>
      </c>
      <c r="AH216" s="91">
        <f>'Calc scen 0 NHA'!AH12</f>
        <v>0</v>
      </c>
      <c r="AI216" s="91">
        <f>'Calc scen 0 NHA'!AI12</f>
        <v>0</v>
      </c>
      <c r="AJ216" s="91">
        <f>'Calc scen 0 NHA'!AJ12</f>
        <v>0</v>
      </c>
      <c r="AK216" s="91">
        <f>'Calc scen 0 NHA'!AK12</f>
        <v>0</v>
      </c>
      <c r="AL216" s="91">
        <f>'Calc scen 0 NHA'!AL12</f>
        <v>0</v>
      </c>
      <c r="AM216" s="91">
        <f>'Calc scen 0 NHA'!AM12</f>
        <v>0</v>
      </c>
      <c r="AN216" s="91">
        <f>'Calc scen 0 NHA'!AN12</f>
        <v>0</v>
      </c>
      <c r="AO216" s="91">
        <f>'Calc scen 0 NHA'!AO12</f>
        <v>0</v>
      </c>
      <c r="AP216" s="91">
        <f>'Calc scen 0 NHA'!AP12</f>
        <v>0</v>
      </c>
      <c r="AQ216" s="91">
        <f>'Calc scen 0 NHA'!AQ12</f>
        <v>0</v>
      </c>
      <c r="AR216" s="91">
        <f>'Calc scen 0 NHA'!AR12</f>
        <v>0</v>
      </c>
      <c r="AS216" s="91">
        <f>'Calc scen 0 NHA'!AS12</f>
        <v>0</v>
      </c>
      <c r="AT216" s="91">
        <f>'Calc scen 0 NHA'!AT12</f>
        <v>0</v>
      </c>
      <c r="AU216" s="91">
        <f>'Calc scen 0 NHA'!AU12</f>
        <v>0</v>
      </c>
      <c r="AV216" s="91">
        <f>'Calc scen 0 NHA'!AV12</f>
        <v>0</v>
      </c>
      <c r="AW216" s="91">
        <f>'Calc scen 0 NHA'!AW12</f>
        <v>0</v>
      </c>
    </row>
    <row r="217" spans="1:49" ht="14.4" hidden="1" customHeight="1" outlineLevel="1" x14ac:dyDescent="0.3">
      <c r="A217" s="135"/>
      <c r="E217" s="93" t="str">
        <f>'Calc scen 0 NHA'!E15</f>
        <v>Energieverbruik</v>
      </c>
      <c r="F217" s="24"/>
      <c r="G217" s="93" t="str">
        <f>'Calc scen 0 NHA'!G15</f>
        <v>EUR</v>
      </c>
      <c r="H217" s="24"/>
      <c r="I217" s="24"/>
      <c r="J217" s="24">
        <f>'Calc scen 0 NHA'!J15</f>
        <v>0</v>
      </c>
      <c r="K217" s="24">
        <f>'Calc scen 0 NHA'!K15</f>
        <v>0</v>
      </c>
      <c r="L217" s="24">
        <f>'Calc scen 0 NHA'!L15</f>
        <v>0</v>
      </c>
      <c r="M217" s="24">
        <f>'Calc scen 0 NHA'!M15</f>
        <v>0</v>
      </c>
      <c r="N217" s="24">
        <f>'Calc scen 0 NHA'!N15</f>
        <v>0</v>
      </c>
      <c r="O217" s="24">
        <f>'Calc scen 0 NHA'!O15</f>
        <v>0</v>
      </c>
      <c r="P217" s="24">
        <f>'Calc scen 0 NHA'!P15</f>
        <v>0</v>
      </c>
      <c r="Q217" s="24">
        <f>'Calc scen 0 NHA'!Q15</f>
        <v>0</v>
      </c>
      <c r="R217" s="24">
        <f>'Calc scen 0 NHA'!R15</f>
        <v>0</v>
      </c>
      <c r="S217" s="24">
        <f>'Calc scen 0 NHA'!S15</f>
        <v>0</v>
      </c>
      <c r="T217" s="24">
        <f>'Calc scen 0 NHA'!T15</f>
        <v>0</v>
      </c>
      <c r="U217" s="24">
        <f>'Calc scen 0 NHA'!U15</f>
        <v>0</v>
      </c>
      <c r="V217" s="24">
        <f>'Calc scen 0 NHA'!V15</f>
        <v>0</v>
      </c>
      <c r="W217" s="24">
        <f>'Calc scen 0 NHA'!W15</f>
        <v>0</v>
      </c>
      <c r="X217" s="24">
        <f>'Calc scen 0 NHA'!X15</f>
        <v>0</v>
      </c>
      <c r="Y217" s="24">
        <f>'Calc scen 0 NHA'!Y15</f>
        <v>0</v>
      </c>
      <c r="Z217" s="24">
        <f>'Calc scen 0 NHA'!Z15</f>
        <v>0</v>
      </c>
      <c r="AA217" s="24">
        <f>'Calc scen 0 NHA'!AA15</f>
        <v>0</v>
      </c>
      <c r="AB217" s="24">
        <f>'Calc scen 0 NHA'!AB15</f>
        <v>0</v>
      </c>
      <c r="AC217" s="24">
        <f>'Calc scen 0 NHA'!AC15</f>
        <v>0</v>
      </c>
      <c r="AD217" s="24">
        <f>'Calc scen 0 NHA'!AD15</f>
        <v>0</v>
      </c>
      <c r="AE217" s="24">
        <f>'Calc scen 0 NHA'!AE15</f>
        <v>0</v>
      </c>
      <c r="AF217" s="24">
        <f>'Calc scen 0 NHA'!AF15</f>
        <v>0</v>
      </c>
      <c r="AG217" s="24">
        <f>'Calc scen 0 NHA'!AG15</f>
        <v>0</v>
      </c>
      <c r="AH217" s="24">
        <f>'Calc scen 0 NHA'!AH15</f>
        <v>0</v>
      </c>
      <c r="AI217" s="24">
        <f>'Calc scen 0 NHA'!AI15</f>
        <v>0</v>
      </c>
      <c r="AJ217" s="24">
        <f>'Calc scen 0 NHA'!AJ15</f>
        <v>0</v>
      </c>
      <c r="AK217" s="24">
        <f>'Calc scen 0 NHA'!AK15</f>
        <v>0</v>
      </c>
      <c r="AL217" s="24">
        <f>'Calc scen 0 NHA'!AL15</f>
        <v>0</v>
      </c>
      <c r="AM217" s="24">
        <f>'Calc scen 0 NHA'!AM15</f>
        <v>0</v>
      </c>
      <c r="AN217" s="24">
        <f>'Calc scen 0 NHA'!AN15</f>
        <v>0</v>
      </c>
      <c r="AO217" s="24">
        <f>'Calc scen 0 NHA'!AO15</f>
        <v>0</v>
      </c>
      <c r="AP217" s="24">
        <f>'Calc scen 0 NHA'!AP15</f>
        <v>0</v>
      </c>
      <c r="AQ217" s="24">
        <f>'Calc scen 0 NHA'!AQ15</f>
        <v>0</v>
      </c>
      <c r="AR217" s="24">
        <f>'Calc scen 0 NHA'!AR15</f>
        <v>0</v>
      </c>
      <c r="AS217" s="24">
        <f>'Calc scen 0 NHA'!AS15</f>
        <v>0</v>
      </c>
      <c r="AT217" s="24">
        <f>'Calc scen 0 NHA'!AT15</f>
        <v>0</v>
      </c>
      <c r="AU217" s="24">
        <f>'Calc scen 0 NHA'!AU15</f>
        <v>0</v>
      </c>
      <c r="AV217" s="24">
        <f>'Calc scen 0 NHA'!AV15</f>
        <v>0</v>
      </c>
      <c r="AW217" s="24">
        <f>'Calc scen 0 NHA'!AW15</f>
        <v>0</v>
      </c>
    </row>
    <row r="218" spans="1:49" ht="14.4" hidden="1" customHeight="1" outlineLevel="1" x14ac:dyDescent="0.3">
      <c r="A218" s="135"/>
      <c r="E218" s="93" t="str">
        <f>'Calc scen 0 NHA'!E16</f>
        <v>…</v>
      </c>
      <c r="F218" s="24"/>
      <c r="G218" s="93" t="str">
        <f>'Calc scen 0 NHA'!G16</f>
        <v>EUR</v>
      </c>
      <c r="H218" s="24"/>
      <c r="I218" s="24"/>
      <c r="J218" s="24">
        <f>'Calc scen 0 NHA'!J16</f>
        <v>0</v>
      </c>
      <c r="K218" s="24">
        <f>'Calc scen 0 NHA'!K16</f>
        <v>0</v>
      </c>
      <c r="L218" s="24">
        <f>'Calc scen 0 NHA'!L16</f>
        <v>0</v>
      </c>
      <c r="M218" s="24">
        <f>'Calc scen 0 NHA'!M16</f>
        <v>0</v>
      </c>
      <c r="N218" s="24">
        <f>'Calc scen 0 NHA'!N16</f>
        <v>0</v>
      </c>
      <c r="O218" s="24">
        <f>'Calc scen 0 NHA'!O16</f>
        <v>0</v>
      </c>
      <c r="P218" s="24">
        <f>'Calc scen 0 NHA'!P16</f>
        <v>0</v>
      </c>
      <c r="Q218" s="24">
        <f>'Calc scen 0 NHA'!Q16</f>
        <v>0</v>
      </c>
      <c r="R218" s="24">
        <f>'Calc scen 0 NHA'!R16</f>
        <v>0</v>
      </c>
      <c r="S218" s="24">
        <f>'Calc scen 0 NHA'!S16</f>
        <v>0</v>
      </c>
      <c r="T218" s="24">
        <f>'Calc scen 0 NHA'!T16</f>
        <v>0</v>
      </c>
      <c r="U218" s="24">
        <f>'Calc scen 0 NHA'!U16</f>
        <v>0</v>
      </c>
      <c r="V218" s="24">
        <f>'Calc scen 0 NHA'!V16</f>
        <v>0</v>
      </c>
      <c r="W218" s="24">
        <f>'Calc scen 0 NHA'!W16</f>
        <v>0</v>
      </c>
      <c r="X218" s="24">
        <f>'Calc scen 0 NHA'!X16</f>
        <v>0</v>
      </c>
      <c r="Y218" s="24">
        <f>'Calc scen 0 NHA'!Y16</f>
        <v>0</v>
      </c>
      <c r="Z218" s="24">
        <f>'Calc scen 0 NHA'!Z16</f>
        <v>0</v>
      </c>
      <c r="AA218" s="24">
        <f>'Calc scen 0 NHA'!AA16</f>
        <v>0</v>
      </c>
      <c r="AB218" s="24">
        <f>'Calc scen 0 NHA'!AB16</f>
        <v>0</v>
      </c>
      <c r="AC218" s="24">
        <f>'Calc scen 0 NHA'!AC16</f>
        <v>0</v>
      </c>
      <c r="AD218" s="24">
        <f>'Calc scen 0 NHA'!AD16</f>
        <v>0</v>
      </c>
      <c r="AE218" s="24">
        <f>'Calc scen 0 NHA'!AE16</f>
        <v>0</v>
      </c>
      <c r="AF218" s="24">
        <f>'Calc scen 0 NHA'!AF16</f>
        <v>0</v>
      </c>
      <c r="AG218" s="24">
        <f>'Calc scen 0 NHA'!AG16</f>
        <v>0</v>
      </c>
      <c r="AH218" s="24">
        <f>'Calc scen 0 NHA'!AH16</f>
        <v>0</v>
      </c>
      <c r="AI218" s="24">
        <f>'Calc scen 0 NHA'!AI16</f>
        <v>0</v>
      </c>
      <c r="AJ218" s="24">
        <f>'Calc scen 0 NHA'!AJ16</f>
        <v>0</v>
      </c>
      <c r="AK218" s="24">
        <f>'Calc scen 0 NHA'!AK16</f>
        <v>0</v>
      </c>
      <c r="AL218" s="24">
        <f>'Calc scen 0 NHA'!AL16</f>
        <v>0</v>
      </c>
      <c r="AM218" s="24">
        <f>'Calc scen 0 NHA'!AM16</f>
        <v>0</v>
      </c>
      <c r="AN218" s="24">
        <f>'Calc scen 0 NHA'!AN16</f>
        <v>0</v>
      </c>
      <c r="AO218" s="24">
        <f>'Calc scen 0 NHA'!AO16</f>
        <v>0</v>
      </c>
      <c r="AP218" s="24">
        <f>'Calc scen 0 NHA'!AP16</f>
        <v>0</v>
      </c>
      <c r="AQ218" s="24">
        <f>'Calc scen 0 NHA'!AQ16</f>
        <v>0</v>
      </c>
      <c r="AR218" s="24">
        <f>'Calc scen 0 NHA'!AR16</f>
        <v>0</v>
      </c>
      <c r="AS218" s="24">
        <f>'Calc scen 0 NHA'!AS16</f>
        <v>0</v>
      </c>
      <c r="AT218" s="24">
        <f>'Calc scen 0 NHA'!AT16</f>
        <v>0</v>
      </c>
      <c r="AU218" s="24">
        <f>'Calc scen 0 NHA'!AU16</f>
        <v>0</v>
      </c>
      <c r="AV218" s="24">
        <f>'Calc scen 0 NHA'!AV16</f>
        <v>0</v>
      </c>
      <c r="AW218" s="24">
        <f>'Calc scen 0 NHA'!AW16</f>
        <v>0</v>
      </c>
    </row>
    <row r="219" spans="1:49" ht="14.4" hidden="1" customHeight="1" outlineLevel="1" x14ac:dyDescent="0.3">
      <c r="A219" s="135"/>
      <c r="E219" s="93" t="str">
        <f>'Calc scen 0 NHA'!E17</f>
        <v>…</v>
      </c>
      <c r="F219" s="24"/>
      <c r="G219" s="93" t="str">
        <f>'Calc scen 0 NHA'!G17</f>
        <v>EUR</v>
      </c>
      <c r="H219" s="24"/>
      <c r="I219" s="24"/>
      <c r="J219" s="24">
        <f>'Calc scen 0 NHA'!J17</f>
        <v>0</v>
      </c>
      <c r="K219" s="24">
        <f>'Calc scen 0 NHA'!K17</f>
        <v>0</v>
      </c>
      <c r="L219" s="24">
        <f>'Calc scen 0 NHA'!L17</f>
        <v>0</v>
      </c>
      <c r="M219" s="24">
        <f>'Calc scen 0 NHA'!M17</f>
        <v>0</v>
      </c>
      <c r="N219" s="24">
        <f>'Calc scen 0 NHA'!N17</f>
        <v>0</v>
      </c>
      <c r="O219" s="24">
        <f>'Calc scen 0 NHA'!O17</f>
        <v>0</v>
      </c>
      <c r="P219" s="24">
        <f>'Calc scen 0 NHA'!P17</f>
        <v>0</v>
      </c>
      <c r="Q219" s="24">
        <f>'Calc scen 0 NHA'!Q17</f>
        <v>0</v>
      </c>
      <c r="R219" s="24">
        <f>'Calc scen 0 NHA'!R17</f>
        <v>0</v>
      </c>
      <c r="S219" s="24">
        <f>'Calc scen 0 NHA'!S17</f>
        <v>0</v>
      </c>
      <c r="T219" s="24">
        <f>'Calc scen 0 NHA'!T17</f>
        <v>0</v>
      </c>
      <c r="U219" s="24">
        <f>'Calc scen 0 NHA'!U17</f>
        <v>0</v>
      </c>
      <c r="V219" s="24">
        <f>'Calc scen 0 NHA'!V17</f>
        <v>0</v>
      </c>
      <c r="W219" s="24">
        <f>'Calc scen 0 NHA'!W17</f>
        <v>0</v>
      </c>
      <c r="X219" s="24">
        <f>'Calc scen 0 NHA'!X17</f>
        <v>0</v>
      </c>
      <c r="Y219" s="24">
        <f>'Calc scen 0 NHA'!Y17</f>
        <v>0</v>
      </c>
      <c r="Z219" s="24">
        <f>'Calc scen 0 NHA'!Z17</f>
        <v>0</v>
      </c>
      <c r="AA219" s="24">
        <f>'Calc scen 0 NHA'!AA17</f>
        <v>0</v>
      </c>
      <c r="AB219" s="24">
        <f>'Calc scen 0 NHA'!AB17</f>
        <v>0</v>
      </c>
      <c r="AC219" s="24">
        <f>'Calc scen 0 NHA'!AC17</f>
        <v>0</v>
      </c>
      <c r="AD219" s="24">
        <f>'Calc scen 0 NHA'!AD17</f>
        <v>0</v>
      </c>
      <c r="AE219" s="24">
        <f>'Calc scen 0 NHA'!AE17</f>
        <v>0</v>
      </c>
      <c r="AF219" s="24">
        <f>'Calc scen 0 NHA'!AF17</f>
        <v>0</v>
      </c>
      <c r="AG219" s="24">
        <f>'Calc scen 0 NHA'!AG17</f>
        <v>0</v>
      </c>
      <c r="AH219" s="24">
        <f>'Calc scen 0 NHA'!AH17</f>
        <v>0</v>
      </c>
      <c r="AI219" s="24">
        <f>'Calc scen 0 NHA'!AI17</f>
        <v>0</v>
      </c>
      <c r="AJ219" s="24">
        <f>'Calc scen 0 NHA'!AJ17</f>
        <v>0</v>
      </c>
      <c r="AK219" s="24">
        <f>'Calc scen 0 NHA'!AK17</f>
        <v>0</v>
      </c>
      <c r="AL219" s="24">
        <f>'Calc scen 0 NHA'!AL17</f>
        <v>0</v>
      </c>
      <c r="AM219" s="24">
        <f>'Calc scen 0 NHA'!AM17</f>
        <v>0</v>
      </c>
      <c r="AN219" s="24">
        <f>'Calc scen 0 NHA'!AN17</f>
        <v>0</v>
      </c>
      <c r="AO219" s="24">
        <f>'Calc scen 0 NHA'!AO17</f>
        <v>0</v>
      </c>
      <c r="AP219" s="24">
        <f>'Calc scen 0 NHA'!AP17</f>
        <v>0</v>
      </c>
      <c r="AQ219" s="24">
        <f>'Calc scen 0 NHA'!AQ17</f>
        <v>0</v>
      </c>
      <c r="AR219" s="24">
        <f>'Calc scen 0 NHA'!AR17</f>
        <v>0</v>
      </c>
      <c r="AS219" s="24">
        <f>'Calc scen 0 NHA'!AS17</f>
        <v>0</v>
      </c>
      <c r="AT219" s="24">
        <f>'Calc scen 0 NHA'!AT17</f>
        <v>0</v>
      </c>
      <c r="AU219" s="24">
        <f>'Calc scen 0 NHA'!AU17</f>
        <v>0</v>
      </c>
      <c r="AV219" s="24">
        <f>'Calc scen 0 NHA'!AV17</f>
        <v>0</v>
      </c>
      <c r="AW219" s="24">
        <f>'Calc scen 0 NHA'!AW17</f>
        <v>0</v>
      </c>
    </row>
    <row r="220" spans="1:49" s="92" customFormat="1" collapsed="1" x14ac:dyDescent="0.3">
      <c r="A220" s="135"/>
      <c r="B220" s="22"/>
      <c r="C220" s="90"/>
      <c r="D220" s="22"/>
      <c r="E220" s="91" t="str">
        <f>'Calc scen 0 NHA'!E18</f>
        <v>Totale kost gebruik meetsysteem</v>
      </c>
      <c r="F220" s="91"/>
      <c r="G220" s="91" t="str">
        <f>'Calc scen 0 NHA'!G18</f>
        <v>EUR</v>
      </c>
      <c r="H220" s="91"/>
      <c r="I220" s="91"/>
      <c r="J220" s="91">
        <f>'Calc scen 0 NHA'!J18</f>
        <v>0</v>
      </c>
      <c r="K220" s="91">
        <f>'Calc scen 0 NHA'!K18</f>
        <v>0</v>
      </c>
      <c r="L220" s="91">
        <f>'Calc scen 0 NHA'!L18</f>
        <v>0</v>
      </c>
      <c r="M220" s="91">
        <f>'Calc scen 0 NHA'!M18</f>
        <v>0</v>
      </c>
      <c r="N220" s="91">
        <f>'Calc scen 0 NHA'!N18</f>
        <v>0</v>
      </c>
      <c r="O220" s="91">
        <f>'Calc scen 0 NHA'!O18</f>
        <v>0</v>
      </c>
      <c r="P220" s="91">
        <f>'Calc scen 0 NHA'!P18</f>
        <v>0</v>
      </c>
      <c r="Q220" s="91">
        <f>'Calc scen 0 NHA'!Q18</f>
        <v>0</v>
      </c>
      <c r="R220" s="91">
        <f>'Calc scen 0 NHA'!R18</f>
        <v>0</v>
      </c>
      <c r="S220" s="91">
        <f>'Calc scen 0 NHA'!S18</f>
        <v>0</v>
      </c>
      <c r="T220" s="91">
        <f>'Calc scen 0 NHA'!T18</f>
        <v>0</v>
      </c>
      <c r="U220" s="91">
        <f>'Calc scen 0 NHA'!U18</f>
        <v>0</v>
      </c>
      <c r="V220" s="91">
        <f>'Calc scen 0 NHA'!V18</f>
        <v>0</v>
      </c>
      <c r="W220" s="91">
        <f>'Calc scen 0 NHA'!W18</f>
        <v>0</v>
      </c>
      <c r="X220" s="91">
        <f>'Calc scen 0 NHA'!X18</f>
        <v>0</v>
      </c>
      <c r="Y220" s="91">
        <f>'Calc scen 0 NHA'!Y18</f>
        <v>0</v>
      </c>
      <c r="Z220" s="91">
        <f>'Calc scen 0 NHA'!Z18</f>
        <v>0</v>
      </c>
      <c r="AA220" s="91">
        <f>'Calc scen 0 NHA'!AA18</f>
        <v>0</v>
      </c>
      <c r="AB220" s="91">
        <f>'Calc scen 0 NHA'!AB18</f>
        <v>0</v>
      </c>
      <c r="AC220" s="91">
        <f>'Calc scen 0 NHA'!AC18</f>
        <v>0</v>
      </c>
      <c r="AD220" s="91">
        <f>'Calc scen 0 NHA'!AD18</f>
        <v>0</v>
      </c>
      <c r="AE220" s="91">
        <f>'Calc scen 0 NHA'!AE18</f>
        <v>0</v>
      </c>
      <c r="AF220" s="91">
        <f>'Calc scen 0 NHA'!AF18</f>
        <v>0</v>
      </c>
      <c r="AG220" s="91">
        <f>'Calc scen 0 NHA'!AG18</f>
        <v>0</v>
      </c>
      <c r="AH220" s="91">
        <f>'Calc scen 0 NHA'!AH18</f>
        <v>0</v>
      </c>
      <c r="AI220" s="91">
        <f>'Calc scen 0 NHA'!AI18</f>
        <v>0</v>
      </c>
      <c r="AJ220" s="91">
        <f>'Calc scen 0 NHA'!AJ18</f>
        <v>0</v>
      </c>
      <c r="AK220" s="91">
        <f>'Calc scen 0 NHA'!AK18</f>
        <v>0</v>
      </c>
      <c r="AL220" s="91">
        <f>'Calc scen 0 NHA'!AL18</f>
        <v>0</v>
      </c>
      <c r="AM220" s="91">
        <f>'Calc scen 0 NHA'!AM18</f>
        <v>0</v>
      </c>
      <c r="AN220" s="91">
        <f>'Calc scen 0 NHA'!AN18</f>
        <v>0</v>
      </c>
      <c r="AO220" s="91">
        <f>'Calc scen 0 NHA'!AO18</f>
        <v>0</v>
      </c>
      <c r="AP220" s="91">
        <f>'Calc scen 0 NHA'!AP18</f>
        <v>0</v>
      </c>
      <c r="AQ220" s="91">
        <f>'Calc scen 0 NHA'!AQ18</f>
        <v>0</v>
      </c>
      <c r="AR220" s="91">
        <f>'Calc scen 0 NHA'!AR18</f>
        <v>0</v>
      </c>
      <c r="AS220" s="91">
        <f>'Calc scen 0 NHA'!AS18</f>
        <v>0</v>
      </c>
      <c r="AT220" s="91">
        <f>'Calc scen 0 NHA'!AT18</f>
        <v>0</v>
      </c>
      <c r="AU220" s="91">
        <f>'Calc scen 0 NHA'!AU18</f>
        <v>0</v>
      </c>
      <c r="AV220" s="91">
        <f>'Calc scen 0 NHA'!AV18</f>
        <v>0</v>
      </c>
      <c r="AW220" s="91">
        <f>'Calc scen 0 NHA'!AW18</f>
        <v>0</v>
      </c>
    </row>
    <row r="221" spans="1:49" ht="14.4" hidden="1" customHeight="1" outlineLevel="1" x14ac:dyDescent="0.3">
      <c r="A221" s="135"/>
      <c r="E221" s="93" t="str">
        <f>'Calc scen 0 NHA'!E21</f>
        <v>Drinkwater verbruik vlaktarief</v>
      </c>
      <c r="F221" s="24"/>
      <c r="G221" s="93" t="str">
        <f>'Calc scen 0 NHA'!G21</f>
        <v>EUR</v>
      </c>
      <c r="H221" s="24"/>
      <c r="I221" s="24"/>
      <c r="J221" s="24">
        <f>'Calc scen 0 NHA'!J21</f>
        <v>0</v>
      </c>
      <c r="K221" s="24">
        <f>'Calc scen 0 NHA'!K21</f>
        <v>0</v>
      </c>
      <c r="L221" s="24">
        <f>'Calc scen 0 NHA'!L21</f>
        <v>0</v>
      </c>
      <c r="M221" s="24">
        <f>'Calc scen 0 NHA'!M21</f>
        <v>0</v>
      </c>
      <c r="N221" s="24">
        <f>'Calc scen 0 NHA'!N21</f>
        <v>0</v>
      </c>
      <c r="O221" s="24">
        <f>'Calc scen 0 NHA'!O21</f>
        <v>0</v>
      </c>
      <c r="P221" s="24">
        <f>'Calc scen 0 NHA'!P21</f>
        <v>0</v>
      </c>
      <c r="Q221" s="24">
        <f>'Calc scen 0 NHA'!Q21</f>
        <v>0</v>
      </c>
      <c r="R221" s="24">
        <f>'Calc scen 0 NHA'!R21</f>
        <v>0</v>
      </c>
      <c r="S221" s="24">
        <f>'Calc scen 0 NHA'!S21</f>
        <v>0</v>
      </c>
      <c r="T221" s="24">
        <f>'Calc scen 0 NHA'!T21</f>
        <v>0</v>
      </c>
      <c r="U221" s="24">
        <f>'Calc scen 0 NHA'!U21</f>
        <v>0</v>
      </c>
      <c r="V221" s="24">
        <f>'Calc scen 0 NHA'!V21</f>
        <v>0</v>
      </c>
      <c r="W221" s="24">
        <f>'Calc scen 0 NHA'!W21</f>
        <v>0</v>
      </c>
      <c r="X221" s="24">
        <f>'Calc scen 0 NHA'!X21</f>
        <v>0</v>
      </c>
      <c r="Y221" s="24">
        <f>'Calc scen 0 NHA'!Y21</f>
        <v>0</v>
      </c>
      <c r="Z221" s="24">
        <f>'Calc scen 0 NHA'!Z21</f>
        <v>0</v>
      </c>
      <c r="AA221" s="24">
        <f>'Calc scen 0 NHA'!AA21</f>
        <v>0</v>
      </c>
      <c r="AB221" s="24">
        <f>'Calc scen 0 NHA'!AB21</f>
        <v>0</v>
      </c>
      <c r="AC221" s="24">
        <f>'Calc scen 0 NHA'!AC21</f>
        <v>0</v>
      </c>
      <c r="AD221" s="24">
        <f>'Calc scen 0 NHA'!AD21</f>
        <v>0</v>
      </c>
      <c r="AE221" s="24">
        <f>'Calc scen 0 NHA'!AE21</f>
        <v>0</v>
      </c>
      <c r="AF221" s="24">
        <f>'Calc scen 0 NHA'!AF21</f>
        <v>0</v>
      </c>
      <c r="AG221" s="24">
        <f>'Calc scen 0 NHA'!AG21</f>
        <v>0</v>
      </c>
      <c r="AH221" s="24">
        <f>'Calc scen 0 NHA'!AH21</f>
        <v>0</v>
      </c>
      <c r="AI221" s="24">
        <f>'Calc scen 0 NHA'!AI21</f>
        <v>0</v>
      </c>
      <c r="AJ221" s="24">
        <f>'Calc scen 0 NHA'!AJ21</f>
        <v>0</v>
      </c>
      <c r="AK221" s="24">
        <f>'Calc scen 0 NHA'!AK21</f>
        <v>0</v>
      </c>
      <c r="AL221" s="24">
        <f>'Calc scen 0 NHA'!AL21</f>
        <v>0</v>
      </c>
      <c r="AM221" s="24">
        <f>'Calc scen 0 NHA'!AM21</f>
        <v>0</v>
      </c>
      <c r="AN221" s="24">
        <f>'Calc scen 0 NHA'!AN21</f>
        <v>0</v>
      </c>
      <c r="AO221" s="24">
        <f>'Calc scen 0 NHA'!AO21</f>
        <v>0</v>
      </c>
      <c r="AP221" s="24">
        <f>'Calc scen 0 NHA'!AP21</f>
        <v>0</v>
      </c>
      <c r="AQ221" s="24">
        <f>'Calc scen 0 NHA'!AQ21</f>
        <v>0</v>
      </c>
      <c r="AR221" s="24">
        <f>'Calc scen 0 NHA'!AR21</f>
        <v>0</v>
      </c>
      <c r="AS221" s="24">
        <f>'Calc scen 0 NHA'!AS21</f>
        <v>0</v>
      </c>
      <c r="AT221" s="24">
        <f>'Calc scen 0 NHA'!AT21</f>
        <v>0</v>
      </c>
      <c r="AU221" s="24">
        <f>'Calc scen 0 NHA'!AU21</f>
        <v>0</v>
      </c>
      <c r="AV221" s="24">
        <f>'Calc scen 0 NHA'!AV21</f>
        <v>0</v>
      </c>
      <c r="AW221" s="24">
        <f>'Calc scen 0 NHA'!AW21</f>
        <v>0</v>
      </c>
    </row>
    <row r="222" spans="1:49" ht="14.4" hidden="1" customHeight="1" outlineLevel="1" x14ac:dyDescent="0.3">
      <c r="A222" s="135"/>
      <c r="E222" s="93" t="str">
        <f>'Calc scen 0 NHA'!E22</f>
        <v>Gemeentelijke saneringsbijdrage vlaktarief</v>
      </c>
      <c r="F222" s="24"/>
      <c r="G222" s="93" t="str">
        <f>'Calc scen 0 NHA'!G22</f>
        <v>EUR</v>
      </c>
      <c r="H222" s="24"/>
      <c r="I222" s="24"/>
      <c r="J222" s="24">
        <f>'Calc scen 0 NHA'!J22</f>
        <v>0</v>
      </c>
      <c r="K222" s="24">
        <f>'Calc scen 0 NHA'!K22</f>
        <v>0</v>
      </c>
      <c r="L222" s="24">
        <f>'Calc scen 0 NHA'!L22</f>
        <v>0</v>
      </c>
      <c r="M222" s="24">
        <f>'Calc scen 0 NHA'!M22</f>
        <v>0</v>
      </c>
      <c r="N222" s="24">
        <f>'Calc scen 0 NHA'!N22</f>
        <v>0</v>
      </c>
      <c r="O222" s="24">
        <f>'Calc scen 0 NHA'!O22</f>
        <v>0</v>
      </c>
      <c r="P222" s="24">
        <f>'Calc scen 0 NHA'!P22</f>
        <v>0</v>
      </c>
      <c r="Q222" s="24">
        <f>'Calc scen 0 NHA'!Q22</f>
        <v>0</v>
      </c>
      <c r="R222" s="24">
        <f>'Calc scen 0 NHA'!R22</f>
        <v>0</v>
      </c>
      <c r="S222" s="24">
        <f>'Calc scen 0 NHA'!S22</f>
        <v>0</v>
      </c>
      <c r="T222" s="24">
        <f>'Calc scen 0 NHA'!T22</f>
        <v>0</v>
      </c>
      <c r="U222" s="24">
        <f>'Calc scen 0 NHA'!U22</f>
        <v>0</v>
      </c>
      <c r="V222" s="24">
        <f>'Calc scen 0 NHA'!V22</f>
        <v>0</v>
      </c>
      <c r="W222" s="24">
        <f>'Calc scen 0 NHA'!W22</f>
        <v>0</v>
      </c>
      <c r="X222" s="24">
        <f>'Calc scen 0 NHA'!X22</f>
        <v>0</v>
      </c>
      <c r="Y222" s="24">
        <f>'Calc scen 0 NHA'!Y22</f>
        <v>0</v>
      </c>
      <c r="Z222" s="24">
        <f>'Calc scen 0 NHA'!Z22</f>
        <v>0</v>
      </c>
      <c r="AA222" s="24">
        <f>'Calc scen 0 NHA'!AA22</f>
        <v>0</v>
      </c>
      <c r="AB222" s="24">
        <f>'Calc scen 0 NHA'!AB22</f>
        <v>0</v>
      </c>
      <c r="AC222" s="24">
        <f>'Calc scen 0 NHA'!AC22</f>
        <v>0</v>
      </c>
      <c r="AD222" s="24">
        <f>'Calc scen 0 NHA'!AD22</f>
        <v>0</v>
      </c>
      <c r="AE222" s="24">
        <f>'Calc scen 0 NHA'!AE22</f>
        <v>0</v>
      </c>
      <c r="AF222" s="24">
        <f>'Calc scen 0 NHA'!AF22</f>
        <v>0</v>
      </c>
      <c r="AG222" s="24">
        <f>'Calc scen 0 NHA'!AG22</f>
        <v>0</v>
      </c>
      <c r="AH222" s="24">
        <f>'Calc scen 0 NHA'!AH22</f>
        <v>0</v>
      </c>
      <c r="AI222" s="24">
        <f>'Calc scen 0 NHA'!AI22</f>
        <v>0</v>
      </c>
      <c r="AJ222" s="24">
        <f>'Calc scen 0 NHA'!AJ22</f>
        <v>0</v>
      </c>
      <c r="AK222" s="24">
        <f>'Calc scen 0 NHA'!AK22</f>
        <v>0</v>
      </c>
      <c r="AL222" s="24">
        <f>'Calc scen 0 NHA'!AL22</f>
        <v>0</v>
      </c>
      <c r="AM222" s="24">
        <f>'Calc scen 0 NHA'!AM22</f>
        <v>0</v>
      </c>
      <c r="AN222" s="24">
        <f>'Calc scen 0 NHA'!AN22</f>
        <v>0</v>
      </c>
      <c r="AO222" s="24">
        <f>'Calc scen 0 NHA'!AO22</f>
        <v>0</v>
      </c>
      <c r="AP222" s="24">
        <f>'Calc scen 0 NHA'!AP22</f>
        <v>0</v>
      </c>
      <c r="AQ222" s="24">
        <f>'Calc scen 0 NHA'!AQ22</f>
        <v>0</v>
      </c>
      <c r="AR222" s="24">
        <f>'Calc scen 0 NHA'!AR22</f>
        <v>0</v>
      </c>
      <c r="AS222" s="24">
        <f>'Calc scen 0 NHA'!AS22</f>
        <v>0</v>
      </c>
      <c r="AT222" s="24">
        <f>'Calc scen 0 NHA'!AT22</f>
        <v>0</v>
      </c>
      <c r="AU222" s="24">
        <f>'Calc scen 0 NHA'!AU22</f>
        <v>0</v>
      </c>
      <c r="AV222" s="24">
        <f>'Calc scen 0 NHA'!AV22</f>
        <v>0</v>
      </c>
      <c r="AW222" s="24">
        <f>'Calc scen 0 NHA'!AW22</f>
        <v>0</v>
      </c>
    </row>
    <row r="223" spans="1:49" ht="14.4" hidden="1" customHeight="1" outlineLevel="1" x14ac:dyDescent="0.3">
      <c r="A223" s="135"/>
      <c r="E223" s="93" t="str">
        <f>'Calc scen 0 NHA'!E23</f>
        <v>Bovengemeentelijke saneringsbijdrage vlaktarief</v>
      </c>
      <c r="F223" s="24"/>
      <c r="G223" s="93" t="str">
        <f>'Calc scen 0 NHA'!G23</f>
        <v>EUR</v>
      </c>
      <c r="H223" s="24"/>
      <c r="I223" s="24"/>
      <c r="J223" s="24">
        <f>'Calc scen 0 NHA'!J23</f>
        <v>0</v>
      </c>
      <c r="K223" s="24">
        <f>'Calc scen 0 NHA'!K23</f>
        <v>0</v>
      </c>
      <c r="L223" s="24">
        <f>'Calc scen 0 NHA'!L23</f>
        <v>0</v>
      </c>
      <c r="M223" s="24">
        <f>'Calc scen 0 NHA'!M23</f>
        <v>0</v>
      </c>
      <c r="N223" s="24">
        <f>'Calc scen 0 NHA'!N23</f>
        <v>0</v>
      </c>
      <c r="O223" s="24">
        <f>'Calc scen 0 NHA'!O23</f>
        <v>0</v>
      </c>
      <c r="P223" s="24">
        <f>'Calc scen 0 NHA'!P23</f>
        <v>0</v>
      </c>
      <c r="Q223" s="24">
        <f>'Calc scen 0 NHA'!Q23</f>
        <v>0</v>
      </c>
      <c r="R223" s="24">
        <f>'Calc scen 0 NHA'!R23</f>
        <v>0</v>
      </c>
      <c r="S223" s="24">
        <f>'Calc scen 0 NHA'!S23</f>
        <v>0</v>
      </c>
      <c r="T223" s="24">
        <f>'Calc scen 0 NHA'!T23</f>
        <v>0</v>
      </c>
      <c r="U223" s="24">
        <f>'Calc scen 0 NHA'!U23</f>
        <v>0</v>
      </c>
      <c r="V223" s="24">
        <f>'Calc scen 0 NHA'!V23</f>
        <v>0</v>
      </c>
      <c r="W223" s="24">
        <f>'Calc scen 0 NHA'!W23</f>
        <v>0</v>
      </c>
      <c r="X223" s="24">
        <f>'Calc scen 0 NHA'!X23</f>
        <v>0</v>
      </c>
      <c r="Y223" s="24">
        <f>'Calc scen 0 NHA'!Y23</f>
        <v>0</v>
      </c>
      <c r="Z223" s="24">
        <f>'Calc scen 0 NHA'!Z23</f>
        <v>0</v>
      </c>
      <c r="AA223" s="24">
        <f>'Calc scen 0 NHA'!AA23</f>
        <v>0</v>
      </c>
      <c r="AB223" s="24">
        <f>'Calc scen 0 NHA'!AB23</f>
        <v>0</v>
      </c>
      <c r="AC223" s="24">
        <f>'Calc scen 0 NHA'!AC23</f>
        <v>0</v>
      </c>
      <c r="AD223" s="24">
        <f>'Calc scen 0 NHA'!AD23</f>
        <v>0</v>
      </c>
      <c r="AE223" s="24">
        <f>'Calc scen 0 NHA'!AE23</f>
        <v>0</v>
      </c>
      <c r="AF223" s="24">
        <f>'Calc scen 0 NHA'!AF23</f>
        <v>0</v>
      </c>
      <c r="AG223" s="24">
        <f>'Calc scen 0 NHA'!AG23</f>
        <v>0</v>
      </c>
      <c r="AH223" s="24">
        <f>'Calc scen 0 NHA'!AH23</f>
        <v>0</v>
      </c>
      <c r="AI223" s="24">
        <f>'Calc scen 0 NHA'!AI23</f>
        <v>0</v>
      </c>
      <c r="AJ223" s="24">
        <f>'Calc scen 0 NHA'!AJ23</f>
        <v>0</v>
      </c>
      <c r="AK223" s="24">
        <f>'Calc scen 0 NHA'!AK23</f>
        <v>0</v>
      </c>
      <c r="AL223" s="24">
        <f>'Calc scen 0 NHA'!AL23</f>
        <v>0</v>
      </c>
      <c r="AM223" s="24">
        <f>'Calc scen 0 NHA'!AM23</f>
        <v>0</v>
      </c>
      <c r="AN223" s="24">
        <f>'Calc scen 0 NHA'!AN23</f>
        <v>0</v>
      </c>
      <c r="AO223" s="24">
        <f>'Calc scen 0 NHA'!AO23</f>
        <v>0</v>
      </c>
      <c r="AP223" s="24">
        <f>'Calc scen 0 NHA'!AP23</f>
        <v>0</v>
      </c>
      <c r="AQ223" s="24">
        <f>'Calc scen 0 NHA'!AQ23</f>
        <v>0</v>
      </c>
      <c r="AR223" s="24">
        <f>'Calc scen 0 NHA'!AR23</f>
        <v>0</v>
      </c>
      <c r="AS223" s="24">
        <f>'Calc scen 0 NHA'!AS23</f>
        <v>0</v>
      </c>
      <c r="AT223" s="24">
        <f>'Calc scen 0 NHA'!AT23</f>
        <v>0</v>
      </c>
      <c r="AU223" s="24">
        <f>'Calc scen 0 NHA'!AU23</f>
        <v>0</v>
      </c>
      <c r="AV223" s="24">
        <f>'Calc scen 0 NHA'!AV23</f>
        <v>0</v>
      </c>
      <c r="AW223" s="24">
        <f>'Calc scen 0 NHA'!AW23</f>
        <v>0</v>
      </c>
    </row>
    <row r="224" spans="1:49" ht="14.4" hidden="1" customHeight="1" outlineLevel="1" x14ac:dyDescent="0.3">
      <c r="A224" s="135"/>
      <c r="E224" s="93" t="str">
        <f>'Calc scen 0 NHA'!E24</f>
        <v>…</v>
      </c>
      <c r="F224" s="24"/>
      <c r="G224" s="93" t="str">
        <f>'Calc scen 0 NHA'!G24</f>
        <v>EUR</v>
      </c>
      <c r="H224" s="24"/>
      <c r="I224" s="24"/>
      <c r="J224" s="24">
        <f>'Calc scen 0 NHA'!J24</f>
        <v>0</v>
      </c>
      <c r="K224" s="24">
        <f>'Calc scen 0 NHA'!K24</f>
        <v>0</v>
      </c>
      <c r="L224" s="24">
        <f>'Calc scen 0 NHA'!L24</f>
        <v>0</v>
      </c>
      <c r="M224" s="24">
        <f>'Calc scen 0 NHA'!M24</f>
        <v>0</v>
      </c>
      <c r="N224" s="24">
        <f>'Calc scen 0 NHA'!N24</f>
        <v>0</v>
      </c>
      <c r="O224" s="24">
        <f>'Calc scen 0 NHA'!O24</f>
        <v>0</v>
      </c>
      <c r="P224" s="24">
        <f>'Calc scen 0 NHA'!P24</f>
        <v>0</v>
      </c>
      <c r="Q224" s="24">
        <f>'Calc scen 0 NHA'!Q24</f>
        <v>0</v>
      </c>
      <c r="R224" s="24">
        <f>'Calc scen 0 NHA'!R24</f>
        <v>0</v>
      </c>
      <c r="S224" s="24">
        <f>'Calc scen 0 NHA'!S24</f>
        <v>0</v>
      </c>
      <c r="T224" s="24">
        <f>'Calc scen 0 NHA'!T24</f>
        <v>0</v>
      </c>
      <c r="U224" s="24">
        <f>'Calc scen 0 NHA'!U24</f>
        <v>0</v>
      </c>
      <c r="V224" s="24">
        <f>'Calc scen 0 NHA'!V24</f>
        <v>0</v>
      </c>
      <c r="W224" s="24">
        <f>'Calc scen 0 NHA'!W24</f>
        <v>0</v>
      </c>
      <c r="X224" s="24">
        <f>'Calc scen 0 NHA'!X24</f>
        <v>0</v>
      </c>
      <c r="Y224" s="24">
        <f>'Calc scen 0 NHA'!Y24</f>
        <v>0</v>
      </c>
      <c r="Z224" s="24">
        <f>'Calc scen 0 NHA'!Z24</f>
        <v>0</v>
      </c>
      <c r="AA224" s="24">
        <f>'Calc scen 0 NHA'!AA24</f>
        <v>0</v>
      </c>
      <c r="AB224" s="24">
        <f>'Calc scen 0 NHA'!AB24</f>
        <v>0</v>
      </c>
      <c r="AC224" s="24">
        <f>'Calc scen 0 NHA'!AC24</f>
        <v>0</v>
      </c>
      <c r="AD224" s="24">
        <f>'Calc scen 0 NHA'!AD24</f>
        <v>0</v>
      </c>
      <c r="AE224" s="24">
        <f>'Calc scen 0 NHA'!AE24</f>
        <v>0</v>
      </c>
      <c r="AF224" s="24">
        <f>'Calc scen 0 NHA'!AF24</f>
        <v>0</v>
      </c>
      <c r="AG224" s="24">
        <f>'Calc scen 0 NHA'!AG24</f>
        <v>0</v>
      </c>
      <c r="AH224" s="24">
        <f>'Calc scen 0 NHA'!AH24</f>
        <v>0</v>
      </c>
      <c r="AI224" s="24">
        <f>'Calc scen 0 NHA'!AI24</f>
        <v>0</v>
      </c>
      <c r="AJ224" s="24">
        <f>'Calc scen 0 NHA'!AJ24</f>
        <v>0</v>
      </c>
      <c r="AK224" s="24">
        <f>'Calc scen 0 NHA'!AK24</f>
        <v>0</v>
      </c>
      <c r="AL224" s="24">
        <f>'Calc scen 0 NHA'!AL24</f>
        <v>0</v>
      </c>
      <c r="AM224" s="24">
        <f>'Calc scen 0 NHA'!AM24</f>
        <v>0</v>
      </c>
      <c r="AN224" s="24">
        <f>'Calc scen 0 NHA'!AN24</f>
        <v>0</v>
      </c>
      <c r="AO224" s="24">
        <f>'Calc scen 0 NHA'!AO24</f>
        <v>0</v>
      </c>
      <c r="AP224" s="24">
        <f>'Calc scen 0 NHA'!AP24</f>
        <v>0</v>
      </c>
      <c r="AQ224" s="24">
        <f>'Calc scen 0 NHA'!AQ24</f>
        <v>0</v>
      </c>
      <c r="AR224" s="24">
        <f>'Calc scen 0 NHA'!AR24</f>
        <v>0</v>
      </c>
      <c r="AS224" s="24">
        <f>'Calc scen 0 NHA'!AS24</f>
        <v>0</v>
      </c>
      <c r="AT224" s="24">
        <f>'Calc scen 0 NHA'!AT24</f>
        <v>0</v>
      </c>
      <c r="AU224" s="24">
        <f>'Calc scen 0 NHA'!AU24</f>
        <v>0</v>
      </c>
      <c r="AV224" s="24">
        <f>'Calc scen 0 NHA'!AV24</f>
        <v>0</v>
      </c>
      <c r="AW224" s="24">
        <f>'Calc scen 0 NHA'!AW24</f>
        <v>0</v>
      </c>
    </row>
    <row r="225" spans="1:49" ht="14.4" hidden="1" customHeight="1" outlineLevel="1" x14ac:dyDescent="0.3">
      <c r="A225" s="135"/>
      <c r="E225" s="93" t="str">
        <f>'Calc scen 0 NHA'!E25</f>
        <v>…</v>
      </c>
      <c r="F225" s="24"/>
      <c r="G225" s="93" t="str">
        <f>'Calc scen 0 NHA'!G25</f>
        <v>EUR</v>
      </c>
      <c r="H225" s="24"/>
      <c r="I225" s="24"/>
      <c r="J225" s="24">
        <f>'Calc scen 0 NHA'!J25</f>
        <v>0</v>
      </c>
      <c r="K225" s="24">
        <f>'Calc scen 0 NHA'!K25</f>
        <v>0</v>
      </c>
      <c r="L225" s="24">
        <f>'Calc scen 0 NHA'!L25</f>
        <v>0</v>
      </c>
      <c r="M225" s="24">
        <f>'Calc scen 0 NHA'!M25</f>
        <v>0</v>
      </c>
      <c r="N225" s="24">
        <f>'Calc scen 0 NHA'!N25</f>
        <v>0</v>
      </c>
      <c r="O225" s="24">
        <f>'Calc scen 0 NHA'!O25</f>
        <v>0</v>
      </c>
      <c r="P225" s="24">
        <f>'Calc scen 0 NHA'!P25</f>
        <v>0</v>
      </c>
      <c r="Q225" s="24">
        <f>'Calc scen 0 NHA'!Q25</f>
        <v>0</v>
      </c>
      <c r="R225" s="24">
        <f>'Calc scen 0 NHA'!R25</f>
        <v>0</v>
      </c>
      <c r="S225" s="24">
        <f>'Calc scen 0 NHA'!S25</f>
        <v>0</v>
      </c>
      <c r="T225" s="24">
        <f>'Calc scen 0 NHA'!T25</f>
        <v>0</v>
      </c>
      <c r="U225" s="24">
        <f>'Calc scen 0 NHA'!U25</f>
        <v>0</v>
      </c>
      <c r="V225" s="24">
        <f>'Calc scen 0 NHA'!V25</f>
        <v>0</v>
      </c>
      <c r="W225" s="24">
        <f>'Calc scen 0 NHA'!W25</f>
        <v>0</v>
      </c>
      <c r="X225" s="24">
        <f>'Calc scen 0 NHA'!X25</f>
        <v>0</v>
      </c>
      <c r="Y225" s="24">
        <f>'Calc scen 0 NHA'!Y25</f>
        <v>0</v>
      </c>
      <c r="Z225" s="24">
        <f>'Calc scen 0 NHA'!Z25</f>
        <v>0</v>
      </c>
      <c r="AA225" s="24">
        <f>'Calc scen 0 NHA'!AA25</f>
        <v>0</v>
      </c>
      <c r="AB225" s="24">
        <f>'Calc scen 0 NHA'!AB25</f>
        <v>0</v>
      </c>
      <c r="AC225" s="24">
        <f>'Calc scen 0 NHA'!AC25</f>
        <v>0</v>
      </c>
      <c r="AD225" s="24">
        <f>'Calc scen 0 NHA'!AD25</f>
        <v>0</v>
      </c>
      <c r="AE225" s="24">
        <f>'Calc scen 0 NHA'!AE25</f>
        <v>0</v>
      </c>
      <c r="AF225" s="24">
        <f>'Calc scen 0 NHA'!AF25</f>
        <v>0</v>
      </c>
      <c r="AG225" s="24">
        <f>'Calc scen 0 NHA'!AG25</f>
        <v>0</v>
      </c>
      <c r="AH225" s="24">
        <f>'Calc scen 0 NHA'!AH25</f>
        <v>0</v>
      </c>
      <c r="AI225" s="24">
        <f>'Calc scen 0 NHA'!AI25</f>
        <v>0</v>
      </c>
      <c r="AJ225" s="24">
        <f>'Calc scen 0 NHA'!AJ25</f>
        <v>0</v>
      </c>
      <c r="AK225" s="24">
        <f>'Calc scen 0 NHA'!AK25</f>
        <v>0</v>
      </c>
      <c r="AL225" s="24">
        <f>'Calc scen 0 NHA'!AL25</f>
        <v>0</v>
      </c>
      <c r="AM225" s="24">
        <f>'Calc scen 0 NHA'!AM25</f>
        <v>0</v>
      </c>
      <c r="AN225" s="24">
        <f>'Calc scen 0 NHA'!AN25</f>
        <v>0</v>
      </c>
      <c r="AO225" s="24">
        <f>'Calc scen 0 NHA'!AO25</f>
        <v>0</v>
      </c>
      <c r="AP225" s="24">
        <f>'Calc scen 0 NHA'!AP25</f>
        <v>0</v>
      </c>
      <c r="AQ225" s="24">
        <f>'Calc scen 0 NHA'!AQ25</f>
        <v>0</v>
      </c>
      <c r="AR225" s="24">
        <f>'Calc scen 0 NHA'!AR25</f>
        <v>0</v>
      </c>
      <c r="AS225" s="24">
        <f>'Calc scen 0 NHA'!AS25</f>
        <v>0</v>
      </c>
      <c r="AT225" s="24">
        <f>'Calc scen 0 NHA'!AT25</f>
        <v>0</v>
      </c>
      <c r="AU225" s="24">
        <f>'Calc scen 0 NHA'!AU25</f>
        <v>0</v>
      </c>
      <c r="AV225" s="24">
        <f>'Calc scen 0 NHA'!AV25</f>
        <v>0</v>
      </c>
      <c r="AW225" s="24">
        <f>'Calc scen 0 NHA'!AW25</f>
        <v>0</v>
      </c>
    </row>
    <row r="226" spans="1:49" s="92" customFormat="1" collapsed="1" x14ac:dyDescent="0.3">
      <c r="A226" s="135"/>
      <c r="B226" s="22"/>
      <c r="C226" s="90"/>
      <c r="D226" s="22"/>
      <c r="E226" s="91" t="str">
        <f>'Calc scen 0 NHA'!E26</f>
        <v>Totale kost waterverbruik</v>
      </c>
      <c r="F226" s="91"/>
      <c r="G226" s="91" t="str">
        <f>'Calc scen 0 NHA'!G26</f>
        <v>EUR</v>
      </c>
      <c r="H226" s="91"/>
      <c r="I226" s="91"/>
      <c r="J226" s="91">
        <f>'Calc scen 0 NHA'!J26</f>
        <v>0</v>
      </c>
      <c r="K226" s="91">
        <f>'Calc scen 0 NHA'!K26</f>
        <v>0</v>
      </c>
      <c r="L226" s="91">
        <f>'Calc scen 0 NHA'!L26</f>
        <v>0</v>
      </c>
      <c r="M226" s="91">
        <f>'Calc scen 0 NHA'!M26</f>
        <v>0</v>
      </c>
      <c r="N226" s="91">
        <f>'Calc scen 0 NHA'!N26</f>
        <v>0</v>
      </c>
      <c r="O226" s="91">
        <f>'Calc scen 0 NHA'!O26</f>
        <v>0</v>
      </c>
      <c r="P226" s="91">
        <f>'Calc scen 0 NHA'!P26</f>
        <v>0</v>
      </c>
      <c r="Q226" s="91">
        <f>'Calc scen 0 NHA'!Q26</f>
        <v>0</v>
      </c>
      <c r="R226" s="91">
        <f>'Calc scen 0 NHA'!R26</f>
        <v>0</v>
      </c>
      <c r="S226" s="91">
        <f>'Calc scen 0 NHA'!S26</f>
        <v>0</v>
      </c>
      <c r="T226" s="91">
        <f>'Calc scen 0 NHA'!T26</f>
        <v>0</v>
      </c>
      <c r="U226" s="91">
        <f>'Calc scen 0 NHA'!U26</f>
        <v>0</v>
      </c>
      <c r="V226" s="91">
        <f>'Calc scen 0 NHA'!V26</f>
        <v>0</v>
      </c>
      <c r="W226" s="91">
        <f>'Calc scen 0 NHA'!W26</f>
        <v>0</v>
      </c>
      <c r="X226" s="91">
        <f>'Calc scen 0 NHA'!X26</f>
        <v>0</v>
      </c>
      <c r="Y226" s="91">
        <f>'Calc scen 0 NHA'!Y26</f>
        <v>0</v>
      </c>
      <c r="Z226" s="91">
        <f>'Calc scen 0 NHA'!Z26</f>
        <v>0</v>
      </c>
      <c r="AA226" s="91">
        <f>'Calc scen 0 NHA'!AA26</f>
        <v>0</v>
      </c>
      <c r="AB226" s="91">
        <f>'Calc scen 0 NHA'!AB26</f>
        <v>0</v>
      </c>
      <c r="AC226" s="91">
        <f>'Calc scen 0 NHA'!AC26</f>
        <v>0</v>
      </c>
      <c r="AD226" s="91">
        <f>'Calc scen 0 NHA'!AD26</f>
        <v>0</v>
      </c>
      <c r="AE226" s="91">
        <f>'Calc scen 0 NHA'!AE26</f>
        <v>0</v>
      </c>
      <c r="AF226" s="91">
        <f>'Calc scen 0 NHA'!AF26</f>
        <v>0</v>
      </c>
      <c r="AG226" s="91">
        <f>'Calc scen 0 NHA'!AG26</f>
        <v>0</v>
      </c>
      <c r="AH226" s="91">
        <f>'Calc scen 0 NHA'!AH26</f>
        <v>0</v>
      </c>
      <c r="AI226" s="91">
        <f>'Calc scen 0 NHA'!AI26</f>
        <v>0</v>
      </c>
      <c r="AJ226" s="91">
        <f>'Calc scen 0 NHA'!AJ26</f>
        <v>0</v>
      </c>
      <c r="AK226" s="91">
        <f>'Calc scen 0 NHA'!AK26</f>
        <v>0</v>
      </c>
      <c r="AL226" s="91">
        <f>'Calc scen 0 NHA'!AL26</f>
        <v>0</v>
      </c>
      <c r="AM226" s="91">
        <f>'Calc scen 0 NHA'!AM26</f>
        <v>0</v>
      </c>
      <c r="AN226" s="91">
        <f>'Calc scen 0 NHA'!AN26</f>
        <v>0</v>
      </c>
      <c r="AO226" s="91">
        <f>'Calc scen 0 NHA'!AO26</f>
        <v>0</v>
      </c>
      <c r="AP226" s="91">
        <f>'Calc scen 0 NHA'!AP26</f>
        <v>0</v>
      </c>
      <c r="AQ226" s="91">
        <f>'Calc scen 0 NHA'!AQ26</f>
        <v>0</v>
      </c>
      <c r="AR226" s="91">
        <f>'Calc scen 0 NHA'!AR26</f>
        <v>0</v>
      </c>
      <c r="AS226" s="91">
        <f>'Calc scen 0 NHA'!AS26</f>
        <v>0</v>
      </c>
      <c r="AT226" s="91">
        <f>'Calc scen 0 NHA'!AT26</f>
        <v>0</v>
      </c>
      <c r="AU226" s="91">
        <f>'Calc scen 0 NHA'!AU26</f>
        <v>0</v>
      </c>
      <c r="AV226" s="91">
        <f>'Calc scen 0 NHA'!AV26</f>
        <v>0</v>
      </c>
      <c r="AW226" s="91">
        <f>'Calc scen 0 NHA'!AW26</f>
        <v>0</v>
      </c>
    </row>
    <row r="227" spans="1:49" ht="14.4" hidden="1" customHeight="1" outlineLevel="1" x14ac:dyDescent="0.3">
      <c r="A227" s="135"/>
      <c r="E227" s="93" t="str">
        <f>'Calc scen 0 NHA'!E29</f>
        <v>Waterverlies bij verbruiker</v>
      </c>
      <c r="F227" s="24"/>
      <c r="G227" s="93" t="str">
        <f>'Calc scen 0 NHA'!G29</f>
        <v>EUR</v>
      </c>
      <c r="H227" s="24"/>
      <c r="I227" s="24"/>
      <c r="J227" s="24">
        <f>'Calc scen 0 NHA'!J29</f>
        <v>0</v>
      </c>
      <c r="K227" s="24">
        <f>'Calc scen 0 NHA'!K29</f>
        <v>0</v>
      </c>
      <c r="L227" s="24">
        <f>'Calc scen 0 NHA'!L29</f>
        <v>0</v>
      </c>
      <c r="M227" s="24">
        <f>'Calc scen 0 NHA'!M29</f>
        <v>0</v>
      </c>
      <c r="N227" s="24">
        <f>'Calc scen 0 NHA'!N29</f>
        <v>0</v>
      </c>
      <c r="O227" s="24">
        <f>'Calc scen 0 NHA'!O29</f>
        <v>0</v>
      </c>
      <c r="P227" s="24">
        <f>'Calc scen 0 NHA'!P29</f>
        <v>0</v>
      </c>
      <c r="Q227" s="24">
        <f>'Calc scen 0 NHA'!Q29</f>
        <v>0</v>
      </c>
      <c r="R227" s="24">
        <f>'Calc scen 0 NHA'!R29</f>
        <v>0</v>
      </c>
      <c r="S227" s="24">
        <f>'Calc scen 0 NHA'!S29</f>
        <v>0</v>
      </c>
      <c r="T227" s="24">
        <f>'Calc scen 0 NHA'!T29</f>
        <v>0</v>
      </c>
      <c r="U227" s="24">
        <f>'Calc scen 0 NHA'!U29</f>
        <v>0</v>
      </c>
      <c r="V227" s="24">
        <f>'Calc scen 0 NHA'!V29</f>
        <v>0</v>
      </c>
      <c r="W227" s="24">
        <f>'Calc scen 0 NHA'!W29</f>
        <v>0</v>
      </c>
      <c r="X227" s="24">
        <f>'Calc scen 0 NHA'!X29</f>
        <v>0</v>
      </c>
      <c r="Y227" s="24">
        <f>'Calc scen 0 NHA'!Y29</f>
        <v>0</v>
      </c>
      <c r="Z227" s="24">
        <f>'Calc scen 0 NHA'!Z29</f>
        <v>0</v>
      </c>
      <c r="AA227" s="24">
        <f>'Calc scen 0 NHA'!AA29</f>
        <v>0</v>
      </c>
      <c r="AB227" s="24">
        <f>'Calc scen 0 NHA'!AB29</f>
        <v>0</v>
      </c>
      <c r="AC227" s="24">
        <f>'Calc scen 0 NHA'!AC29</f>
        <v>0</v>
      </c>
      <c r="AD227" s="24">
        <f>'Calc scen 0 NHA'!AD29</f>
        <v>0</v>
      </c>
      <c r="AE227" s="24">
        <f>'Calc scen 0 NHA'!AE29</f>
        <v>0</v>
      </c>
      <c r="AF227" s="24">
        <f>'Calc scen 0 NHA'!AF29</f>
        <v>0</v>
      </c>
      <c r="AG227" s="24">
        <f>'Calc scen 0 NHA'!AG29</f>
        <v>0</v>
      </c>
      <c r="AH227" s="24">
        <f>'Calc scen 0 NHA'!AH29</f>
        <v>0</v>
      </c>
      <c r="AI227" s="24">
        <f>'Calc scen 0 NHA'!AI29</f>
        <v>0</v>
      </c>
      <c r="AJ227" s="24">
        <f>'Calc scen 0 NHA'!AJ29</f>
        <v>0</v>
      </c>
      <c r="AK227" s="24">
        <f>'Calc scen 0 NHA'!AK29</f>
        <v>0</v>
      </c>
      <c r="AL227" s="24">
        <f>'Calc scen 0 NHA'!AL29</f>
        <v>0</v>
      </c>
      <c r="AM227" s="24">
        <f>'Calc scen 0 NHA'!AM29</f>
        <v>0</v>
      </c>
      <c r="AN227" s="24">
        <f>'Calc scen 0 NHA'!AN29</f>
        <v>0</v>
      </c>
      <c r="AO227" s="24">
        <f>'Calc scen 0 NHA'!AO29</f>
        <v>0</v>
      </c>
      <c r="AP227" s="24">
        <f>'Calc scen 0 NHA'!AP29</f>
        <v>0</v>
      </c>
      <c r="AQ227" s="24">
        <f>'Calc scen 0 NHA'!AQ29</f>
        <v>0</v>
      </c>
      <c r="AR227" s="24">
        <f>'Calc scen 0 NHA'!AR29</f>
        <v>0</v>
      </c>
      <c r="AS227" s="24">
        <f>'Calc scen 0 NHA'!AS29</f>
        <v>0</v>
      </c>
      <c r="AT227" s="24">
        <f>'Calc scen 0 NHA'!AT29</f>
        <v>0</v>
      </c>
      <c r="AU227" s="24">
        <f>'Calc scen 0 NHA'!AU29</f>
        <v>0</v>
      </c>
      <c r="AV227" s="24">
        <f>'Calc scen 0 NHA'!AV29</f>
        <v>0</v>
      </c>
      <c r="AW227" s="24">
        <f>'Calc scen 0 NHA'!AW29</f>
        <v>0</v>
      </c>
    </row>
    <row r="228" spans="1:49" ht="14.4" hidden="1" customHeight="1" outlineLevel="1" x14ac:dyDescent="0.3">
      <c r="A228" s="135"/>
      <c r="E228" s="93" t="str">
        <f>'Calc scen 0 NHA'!E30</f>
        <v>…</v>
      </c>
      <c r="F228" s="24"/>
      <c r="G228" s="93" t="str">
        <f>'Calc scen 0 NHA'!G30</f>
        <v>EUR</v>
      </c>
      <c r="H228" s="24"/>
      <c r="I228" s="24"/>
      <c r="J228" s="24">
        <f>'Calc scen 0 NHA'!J30</f>
        <v>0</v>
      </c>
      <c r="K228" s="24">
        <f>'Calc scen 0 NHA'!K30</f>
        <v>0</v>
      </c>
      <c r="L228" s="24">
        <f>'Calc scen 0 NHA'!L30</f>
        <v>0</v>
      </c>
      <c r="M228" s="24">
        <f>'Calc scen 0 NHA'!M30</f>
        <v>0</v>
      </c>
      <c r="N228" s="24">
        <f>'Calc scen 0 NHA'!N30</f>
        <v>0</v>
      </c>
      <c r="O228" s="24">
        <f>'Calc scen 0 NHA'!O30</f>
        <v>0</v>
      </c>
      <c r="P228" s="24">
        <f>'Calc scen 0 NHA'!P30</f>
        <v>0</v>
      </c>
      <c r="Q228" s="24">
        <f>'Calc scen 0 NHA'!Q30</f>
        <v>0</v>
      </c>
      <c r="R228" s="24">
        <f>'Calc scen 0 NHA'!R30</f>
        <v>0</v>
      </c>
      <c r="S228" s="24">
        <f>'Calc scen 0 NHA'!S30</f>
        <v>0</v>
      </c>
      <c r="T228" s="24">
        <f>'Calc scen 0 NHA'!T30</f>
        <v>0</v>
      </c>
      <c r="U228" s="24">
        <f>'Calc scen 0 NHA'!U30</f>
        <v>0</v>
      </c>
      <c r="V228" s="24">
        <f>'Calc scen 0 NHA'!V30</f>
        <v>0</v>
      </c>
      <c r="W228" s="24">
        <f>'Calc scen 0 NHA'!W30</f>
        <v>0</v>
      </c>
      <c r="X228" s="24">
        <f>'Calc scen 0 NHA'!X30</f>
        <v>0</v>
      </c>
      <c r="Y228" s="24">
        <f>'Calc scen 0 NHA'!Y30</f>
        <v>0</v>
      </c>
      <c r="Z228" s="24">
        <f>'Calc scen 0 NHA'!Z30</f>
        <v>0</v>
      </c>
      <c r="AA228" s="24">
        <f>'Calc scen 0 NHA'!AA30</f>
        <v>0</v>
      </c>
      <c r="AB228" s="24">
        <f>'Calc scen 0 NHA'!AB30</f>
        <v>0</v>
      </c>
      <c r="AC228" s="24">
        <f>'Calc scen 0 NHA'!AC30</f>
        <v>0</v>
      </c>
      <c r="AD228" s="24">
        <f>'Calc scen 0 NHA'!AD30</f>
        <v>0</v>
      </c>
      <c r="AE228" s="24">
        <f>'Calc scen 0 NHA'!AE30</f>
        <v>0</v>
      </c>
      <c r="AF228" s="24">
        <f>'Calc scen 0 NHA'!AF30</f>
        <v>0</v>
      </c>
      <c r="AG228" s="24">
        <f>'Calc scen 0 NHA'!AG30</f>
        <v>0</v>
      </c>
      <c r="AH228" s="24">
        <f>'Calc scen 0 NHA'!AH30</f>
        <v>0</v>
      </c>
      <c r="AI228" s="24">
        <f>'Calc scen 0 NHA'!AI30</f>
        <v>0</v>
      </c>
      <c r="AJ228" s="24">
        <f>'Calc scen 0 NHA'!AJ30</f>
        <v>0</v>
      </c>
      <c r="AK228" s="24">
        <f>'Calc scen 0 NHA'!AK30</f>
        <v>0</v>
      </c>
      <c r="AL228" s="24">
        <f>'Calc scen 0 NHA'!AL30</f>
        <v>0</v>
      </c>
      <c r="AM228" s="24">
        <f>'Calc scen 0 NHA'!AM30</f>
        <v>0</v>
      </c>
      <c r="AN228" s="24">
        <f>'Calc scen 0 NHA'!AN30</f>
        <v>0</v>
      </c>
      <c r="AO228" s="24">
        <f>'Calc scen 0 NHA'!AO30</f>
        <v>0</v>
      </c>
      <c r="AP228" s="24">
        <f>'Calc scen 0 NHA'!AP30</f>
        <v>0</v>
      </c>
      <c r="AQ228" s="24">
        <f>'Calc scen 0 NHA'!AQ30</f>
        <v>0</v>
      </c>
      <c r="AR228" s="24">
        <f>'Calc scen 0 NHA'!AR30</f>
        <v>0</v>
      </c>
      <c r="AS228" s="24">
        <f>'Calc scen 0 NHA'!AS30</f>
        <v>0</v>
      </c>
      <c r="AT228" s="24">
        <f>'Calc scen 0 NHA'!AT30</f>
        <v>0</v>
      </c>
      <c r="AU228" s="24">
        <f>'Calc scen 0 NHA'!AU30</f>
        <v>0</v>
      </c>
      <c r="AV228" s="24">
        <f>'Calc scen 0 NHA'!AV30</f>
        <v>0</v>
      </c>
      <c r="AW228" s="24">
        <f>'Calc scen 0 NHA'!AW30</f>
        <v>0</v>
      </c>
    </row>
    <row r="229" spans="1:49" ht="14.4" hidden="1" customHeight="1" outlineLevel="1" x14ac:dyDescent="0.3">
      <c r="A229" s="135"/>
      <c r="E229" s="93" t="str">
        <f>'Calc scen 0 NHA'!E31</f>
        <v>…</v>
      </c>
      <c r="F229" s="24"/>
      <c r="G229" s="93" t="str">
        <f>'Calc scen 0 NHA'!G31</f>
        <v>EUR</v>
      </c>
      <c r="H229" s="24"/>
      <c r="I229" s="24"/>
      <c r="J229" s="24">
        <f>'Calc scen 0 NHA'!J31</f>
        <v>0</v>
      </c>
      <c r="K229" s="24">
        <f>'Calc scen 0 NHA'!K31</f>
        <v>0</v>
      </c>
      <c r="L229" s="24">
        <f>'Calc scen 0 NHA'!L31</f>
        <v>0</v>
      </c>
      <c r="M229" s="24">
        <f>'Calc scen 0 NHA'!M31</f>
        <v>0</v>
      </c>
      <c r="N229" s="24">
        <f>'Calc scen 0 NHA'!N31</f>
        <v>0</v>
      </c>
      <c r="O229" s="24">
        <f>'Calc scen 0 NHA'!O31</f>
        <v>0</v>
      </c>
      <c r="P229" s="24">
        <f>'Calc scen 0 NHA'!P31</f>
        <v>0</v>
      </c>
      <c r="Q229" s="24">
        <f>'Calc scen 0 NHA'!Q31</f>
        <v>0</v>
      </c>
      <c r="R229" s="24">
        <f>'Calc scen 0 NHA'!R31</f>
        <v>0</v>
      </c>
      <c r="S229" s="24">
        <f>'Calc scen 0 NHA'!S31</f>
        <v>0</v>
      </c>
      <c r="T229" s="24">
        <f>'Calc scen 0 NHA'!T31</f>
        <v>0</v>
      </c>
      <c r="U229" s="24">
        <f>'Calc scen 0 NHA'!U31</f>
        <v>0</v>
      </c>
      <c r="V229" s="24">
        <f>'Calc scen 0 NHA'!V31</f>
        <v>0</v>
      </c>
      <c r="W229" s="24">
        <f>'Calc scen 0 NHA'!W31</f>
        <v>0</v>
      </c>
      <c r="X229" s="24">
        <f>'Calc scen 0 NHA'!X31</f>
        <v>0</v>
      </c>
      <c r="Y229" s="24">
        <f>'Calc scen 0 NHA'!Y31</f>
        <v>0</v>
      </c>
      <c r="Z229" s="24">
        <f>'Calc scen 0 NHA'!Z31</f>
        <v>0</v>
      </c>
      <c r="AA229" s="24">
        <f>'Calc scen 0 NHA'!AA31</f>
        <v>0</v>
      </c>
      <c r="AB229" s="24">
        <f>'Calc scen 0 NHA'!AB31</f>
        <v>0</v>
      </c>
      <c r="AC229" s="24">
        <f>'Calc scen 0 NHA'!AC31</f>
        <v>0</v>
      </c>
      <c r="AD229" s="24">
        <f>'Calc scen 0 NHA'!AD31</f>
        <v>0</v>
      </c>
      <c r="AE229" s="24">
        <f>'Calc scen 0 NHA'!AE31</f>
        <v>0</v>
      </c>
      <c r="AF229" s="24">
        <f>'Calc scen 0 NHA'!AF31</f>
        <v>0</v>
      </c>
      <c r="AG229" s="24">
        <f>'Calc scen 0 NHA'!AG31</f>
        <v>0</v>
      </c>
      <c r="AH229" s="24">
        <f>'Calc scen 0 NHA'!AH31</f>
        <v>0</v>
      </c>
      <c r="AI229" s="24">
        <f>'Calc scen 0 NHA'!AI31</f>
        <v>0</v>
      </c>
      <c r="AJ229" s="24">
        <f>'Calc scen 0 NHA'!AJ31</f>
        <v>0</v>
      </c>
      <c r="AK229" s="24">
        <f>'Calc scen 0 NHA'!AK31</f>
        <v>0</v>
      </c>
      <c r="AL229" s="24">
        <f>'Calc scen 0 NHA'!AL31</f>
        <v>0</v>
      </c>
      <c r="AM229" s="24">
        <f>'Calc scen 0 NHA'!AM31</f>
        <v>0</v>
      </c>
      <c r="AN229" s="24">
        <f>'Calc scen 0 NHA'!AN31</f>
        <v>0</v>
      </c>
      <c r="AO229" s="24">
        <f>'Calc scen 0 NHA'!AO31</f>
        <v>0</v>
      </c>
      <c r="AP229" s="24">
        <f>'Calc scen 0 NHA'!AP31</f>
        <v>0</v>
      </c>
      <c r="AQ229" s="24">
        <f>'Calc scen 0 NHA'!AQ31</f>
        <v>0</v>
      </c>
      <c r="AR229" s="24">
        <f>'Calc scen 0 NHA'!AR31</f>
        <v>0</v>
      </c>
      <c r="AS229" s="24">
        <f>'Calc scen 0 NHA'!AS31</f>
        <v>0</v>
      </c>
      <c r="AT229" s="24">
        <f>'Calc scen 0 NHA'!AT31</f>
        <v>0</v>
      </c>
      <c r="AU229" s="24">
        <f>'Calc scen 0 NHA'!AU31</f>
        <v>0</v>
      </c>
      <c r="AV229" s="24">
        <f>'Calc scen 0 NHA'!AV31</f>
        <v>0</v>
      </c>
      <c r="AW229" s="24">
        <f>'Calc scen 0 NHA'!AW31</f>
        <v>0</v>
      </c>
    </row>
    <row r="230" spans="1:49" s="92" customFormat="1" collapsed="1" x14ac:dyDescent="0.3">
      <c r="A230" s="135"/>
      <c r="B230" s="22"/>
      <c r="C230" s="90"/>
      <c r="D230" s="22"/>
      <c r="E230" s="91" t="str">
        <f>'Calc scen 0 NHA'!E32</f>
        <v>Totale kost waterverlies</v>
      </c>
      <c r="F230" s="91"/>
      <c r="G230" s="91" t="str">
        <f>'Calc scen 0 NHA'!G32</f>
        <v>EUR</v>
      </c>
      <c r="H230" s="91"/>
      <c r="I230" s="91"/>
      <c r="J230" s="91">
        <f>'Calc scen 0 NHA'!J32</f>
        <v>0</v>
      </c>
      <c r="K230" s="91">
        <f>'Calc scen 0 NHA'!K32</f>
        <v>0</v>
      </c>
      <c r="L230" s="91">
        <f>'Calc scen 0 NHA'!L32</f>
        <v>0</v>
      </c>
      <c r="M230" s="91">
        <f>'Calc scen 0 NHA'!M32</f>
        <v>0</v>
      </c>
      <c r="N230" s="91">
        <f>'Calc scen 0 NHA'!N32</f>
        <v>0</v>
      </c>
      <c r="O230" s="91">
        <f>'Calc scen 0 NHA'!O32</f>
        <v>0</v>
      </c>
      <c r="P230" s="91">
        <f>'Calc scen 0 NHA'!P32</f>
        <v>0</v>
      </c>
      <c r="Q230" s="91">
        <f>'Calc scen 0 NHA'!Q32</f>
        <v>0</v>
      </c>
      <c r="R230" s="91">
        <f>'Calc scen 0 NHA'!R32</f>
        <v>0</v>
      </c>
      <c r="S230" s="91">
        <f>'Calc scen 0 NHA'!S32</f>
        <v>0</v>
      </c>
      <c r="T230" s="91">
        <f>'Calc scen 0 NHA'!T32</f>
        <v>0</v>
      </c>
      <c r="U230" s="91">
        <f>'Calc scen 0 NHA'!U32</f>
        <v>0</v>
      </c>
      <c r="V230" s="91">
        <f>'Calc scen 0 NHA'!V32</f>
        <v>0</v>
      </c>
      <c r="W230" s="91">
        <f>'Calc scen 0 NHA'!W32</f>
        <v>0</v>
      </c>
      <c r="X230" s="91">
        <f>'Calc scen 0 NHA'!X32</f>
        <v>0</v>
      </c>
      <c r="Y230" s="91">
        <f>'Calc scen 0 NHA'!Y32</f>
        <v>0</v>
      </c>
      <c r="Z230" s="91">
        <f>'Calc scen 0 NHA'!Z32</f>
        <v>0</v>
      </c>
      <c r="AA230" s="91">
        <f>'Calc scen 0 NHA'!AA32</f>
        <v>0</v>
      </c>
      <c r="AB230" s="91">
        <f>'Calc scen 0 NHA'!AB32</f>
        <v>0</v>
      </c>
      <c r="AC230" s="91">
        <f>'Calc scen 0 NHA'!AC32</f>
        <v>0</v>
      </c>
      <c r="AD230" s="91">
        <f>'Calc scen 0 NHA'!AD32</f>
        <v>0</v>
      </c>
      <c r="AE230" s="91">
        <f>'Calc scen 0 NHA'!AE32</f>
        <v>0</v>
      </c>
      <c r="AF230" s="91">
        <f>'Calc scen 0 NHA'!AF32</f>
        <v>0</v>
      </c>
      <c r="AG230" s="91">
        <f>'Calc scen 0 NHA'!AG32</f>
        <v>0</v>
      </c>
      <c r="AH230" s="91">
        <f>'Calc scen 0 NHA'!AH32</f>
        <v>0</v>
      </c>
      <c r="AI230" s="91">
        <f>'Calc scen 0 NHA'!AI32</f>
        <v>0</v>
      </c>
      <c r="AJ230" s="91">
        <f>'Calc scen 0 NHA'!AJ32</f>
        <v>0</v>
      </c>
      <c r="AK230" s="91">
        <f>'Calc scen 0 NHA'!AK32</f>
        <v>0</v>
      </c>
      <c r="AL230" s="91">
        <f>'Calc scen 0 NHA'!AL32</f>
        <v>0</v>
      </c>
      <c r="AM230" s="91">
        <f>'Calc scen 0 NHA'!AM32</f>
        <v>0</v>
      </c>
      <c r="AN230" s="91">
        <f>'Calc scen 0 NHA'!AN32</f>
        <v>0</v>
      </c>
      <c r="AO230" s="91">
        <f>'Calc scen 0 NHA'!AO32</f>
        <v>0</v>
      </c>
      <c r="AP230" s="91">
        <f>'Calc scen 0 NHA'!AP32</f>
        <v>0</v>
      </c>
      <c r="AQ230" s="91">
        <f>'Calc scen 0 NHA'!AQ32</f>
        <v>0</v>
      </c>
      <c r="AR230" s="91">
        <f>'Calc scen 0 NHA'!AR32</f>
        <v>0</v>
      </c>
      <c r="AS230" s="91">
        <f>'Calc scen 0 NHA'!AS32</f>
        <v>0</v>
      </c>
      <c r="AT230" s="91">
        <f>'Calc scen 0 NHA'!AT32</f>
        <v>0</v>
      </c>
      <c r="AU230" s="91">
        <f>'Calc scen 0 NHA'!AU32</f>
        <v>0</v>
      </c>
      <c r="AV230" s="91">
        <f>'Calc scen 0 NHA'!AV32</f>
        <v>0</v>
      </c>
      <c r="AW230" s="91">
        <f>'Calc scen 0 NHA'!AW32</f>
        <v>0</v>
      </c>
    </row>
    <row r="231" spans="1:49" x14ac:dyDescent="0.3">
      <c r="A231" s="135"/>
      <c r="E231" s="24"/>
      <c r="F231" s="24"/>
      <c r="G231" s="24"/>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row>
    <row r="232" spans="1:49" s="100" customFormat="1" x14ac:dyDescent="0.3">
      <c r="A232" s="135"/>
      <c r="B232" s="89"/>
      <c r="C232" s="89"/>
      <c r="D232" s="89"/>
      <c r="E232" s="89" t="s">
        <v>71</v>
      </c>
      <c r="F232" s="89"/>
      <c r="G232" s="89" t="s">
        <v>28</v>
      </c>
      <c r="H232" s="99"/>
      <c r="I232" s="99"/>
      <c r="J232" s="99">
        <f t="shared" ref="J232:AW232" si="12">-J216-J220-J226-J230</f>
        <v>0</v>
      </c>
      <c r="K232" s="99">
        <f t="shared" si="12"/>
        <v>0</v>
      </c>
      <c r="L232" s="99">
        <f t="shared" si="12"/>
        <v>0</v>
      </c>
      <c r="M232" s="99">
        <f t="shared" si="12"/>
        <v>0</v>
      </c>
      <c r="N232" s="99">
        <f t="shared" si="12"/>
        <v>0</v>
      </c>
      <c r="O232" s="99">
        <f t="shared" si="12"/>
        <v>0</v>
      </c>
      <c r="P232" s="99">
        <f t="shared" si="12"/>
        <v>0</v>
      </c>
      <c r="Q232" s="99">
        <f t="shared" si="12"/>
        <v>0</v>
      </c>
      <c r="R232" s="99">
        <f t="shared" si="12"/>
        <v>0</v>
      </c>
      <c r="S232" s="99">
        <f t="shared" si="12"/>
        <v>0</v>
      </c>
      <c r="T232" s="99">
        <f t="shared" si="12"/>
        <v>0</v>
      </c>
      <c r="U232" s="99">
        <f t="shared" si="12"/>
        <v>0</v>
      </c>
      <c r="V232" s="99">
        <f t="shared" si="12"/>
        <v>0</v>
      </c>
      <c r="W232" s="99">
        <f t="shared" si="12"/>
        <v>0</v>
      </c>
      <c r="X232" s="99">
        <f t="shared" si="12"/>
        <v>0</v>
      </c>
      <c r="Y232" s="99">
        <f t="shared" si="12"/>
        <v>0</v>
      </c>
      <c r="Z232" s="99">
        <f t="shared" si="12"/>
        <v>0</v>
      </c>
      <c r="AA232" s="99">
        <f t="shared" si="12"/>
        <v>0</v>
      </c>
      <c r="AB232" s="99">
        <f t="shared" si="12"/>
        <v>0</v>
      </c>
      <c r="AC232" s="99">
        <f t="shared" si="12"/>
        <v>0</v>
      </c>
      <c r="AD232" s="99">
        <f t="shared" si="12"/>
        <v>0</v>
      </c>
      <c r="AE232" s="99">
        <f t="shared" si="12"/>
        <v>0</v>
      </c>
      <c r="AF232" s="99">
        <f t="shared" si="12"/>
        <v>0</v>
      </c>
      <c r="AG232" s="99">
        <f t="shared" si="12"/>
        <v>0</v>
      </c>
      <c r="AH232" s="99">
        <f t="shared" si="12"/>
        <v>0</v>
      </c>
      <c r="AI232" s="99">
        <f t="shared" si="12"/>
        <v>0</v>
      </c>
      <c r="AJ232" s="99">
        <f t="shared" si="12"/>
        <v>0</v>
      </c>
      <c r="AK232" s="99">
        <f t="shared" si="12"/>
        <v>0</v>
      </c>
      <c r="AL232" s="99">
        <f t="shared" si="12"/>
        <v>0</v>
      </c>
      <c r="AM232" s="99">
        <f t="shared" si="12"/>
        <v>0</v>
      </c>
      <c r="AN232" s="99">
        <f t="shared" si="12"/>
        <v>0</v>
      </c>
      <c r="AO232" s="99">
        <f t="shared" si="12"/>
        <v>0</v>
      </c>
      <c r="AP232" s="99">
        <f t="shared" si="12"/>
        <v>0</v>
      </c>
      <c r="AQ232" s="99">
        <f t="shared" si="12"/>
        <v>0</v>
      </c>
      <c r="AR232" s="99">
        <f t="shared" si="12"/>
        <v>0</v>
      </c>
      <c r="AS232" s="99">
        <f t="shared" si="12"/>
        <v>0</v>
      </c>
      <c r="AT232" s="99">
        <f t="shared" si="12"/>
        <v>0</v>
      </c>
      <c r="AU232" s="99">
        <f t="shared" si="12"/>
        <v>0</v>
      </c>
      <c r="AV232" s="99">
        <f t="shared" si="12"/>
        <v>0</v>
      </c>
      <c r="AW232" s="99">
        <f t="shared" si="12"/>
        <v>0</v>
      </c>
    </row>
    <row r="233" spans="1:49" s="95" customFormat="1" collapsed="1" x14ac:dyDescent="0.3">
      <c r="A233" s="135"/>
      <c r="B233" s="1"/>
      <c r="C233" s="23"/>
      <c r="D233" s="1"/>
      <c r="E233" s="24" t="s">
        <v>172</v>
      </c>
      <c r="F233" s="24"/>
      <c r="G233" s="24" t="s">
        <v>61</v>
      </c>
      <c r="H233" s="24"/>
      <c r="I233" s="24"/>
      <c r="J233" s="24">
        <f>'Assumpties scen 0'!J189</f>
        <v>0</v>
      </c>
      <c r="K233" s="24">
        <f>'Assumpties scen 0'!K189</f>
        <v>0</v>
      </c>
      <c r="L233" s="24">
        <f>'Assumpties scen 0'!L189</f>
        <v>0</v>
      </c>
      <c r="M233" s="24">
        <f>'Assumpties scen 0'!M189</f>
        <v>0</v>
      </c>
      <c r="N233" s="24">
        <f>'Assumpties scen 0'!N189</f>
        <v>0</v>
      </c>
      <c r="O233" s="24">
        <f>'Assumpties scen 0'!O189</f>
        <v>0</v>
      </c>
      <c r="P233" s="24">
        <f>'Assumpties scen 0'!P189</f>
        <v>0</v>
      </c>
      <c r="Q233" s="24">
        <f>'Assumpties scen 0'!Q189</f>
        <v>0</v>
      </c>
      <c r="R233" s="24">
        <f>'Assumpties scen 0'!R189</f>
        <v>0</v>
      </c>
      <c r="S233" s="24">
        <f>'Assumpties scen 0'!S189</f>
        <v>0</v>
      </c>
      <c r="T233" s="24">
        <f>'Assumpties scen 0'!T189</f>
        <v>0</v>
      </c>
      <c r="U233" s="24">
        <f>'Assumpties scen 0'!U189</f>
        <v>0</v>
      </c>
      <c r="V233" s="24">
        <f>'Assumpties scen 0'!V189</f>
        <v>0</v>
      </c>
      <c r="W233" s="24">
        <f>'Assumpties scen 0'!W189</f>
        <v>0</v>
      </c>
      <c r="X233" s="24">
        <f>'Assumpties scen 0'!X189</f>
        <v>0</v>
      </c>
      <c r="Y233" s="24">
        <f>'Assumpties scen 0'!Y189</f>
        <v>0</v>
      </c>
      <c r="Z233" s="24">
        <f>'Assumpties scen 0'!Z189</f>
        <v>0</v>
      </c>
      <c r="AA233" s="24">
        <f>'Assumpties scen 0'!AA189</f>
        <v>0</v>
      </c>
      <c r="AB233" s="24">
        <f>'Assumpties scen 0'!AB189</f>
        <v>0</v>
      </c>
      <c r="AC233" s="24">
        <f>'Assumpties scen 0'!AC189</f>
        <v>0</v>
      </c>
      <c r="AD233" s="24">
        <f>'Assumpties scen 0'!AD189</f>
        <v>0</v>
      </c>
      <c r="AE233" s="24">
        <f>'Assumpties scen 0'!AE189</f>
        <v>0</v>
      </c>
      <c r="AF233" s="24">
        <f>'Assumpties scen 0'!AF189</f>
        <v>0</v>
      </c>
      <c r="AG233" s="24">
        <f>'Assumpties scen 0'!AG189</f>
        <v>0</v>
      </c>
      <c r="AH233" s="24">
        <f>'Assumpties scen 0'!AH189</f>
        <v>0</v>
      </c>
      <c r="AI233" s="24">
        <f>'Assumpties scen 0'!AI189</f>
        <v>0</v>
      </c>
      <c r="AJ233" s="24">
        <f>'Assumpties scen 0'!AJ189</f>
        <v>0</v>
      </c>
      <c r="AK233" s="24">
        <f>'Assumpties scen 0'!AK189</f>
        <v>0</v>
      </c>
      <c r="AL233" s="24">
        <f>'Assumpties scen 0'!AL189</f>
        <v>0</v>
      </c>
      <c r="AM233" s="24">
        <f>'Assumpties scen 0'!AM189</f>
        <v>0</v>
      </c>
      <c r="AN233" s="24">
        <f>'Assumpties scen 0'!AN189</f>
        <v>0</v>
      </c>
      <c r="AO233" s="24">
        <f>'Assumpties scen 0'!AO189</f>
        <v>0</v>
      </c>
      <c r="AP233" s="24">
        <f>'Assumpties scen 0'!AP189</f>
        <v>0</v>
      </c>
      <c r="AQ233" s="24">
        <f>'Assumpties scen 0'!AQ189</f>
        <v>0</v>
      </c>
      <c r="AR233" s="24">
        <f>'Assumpties scen 0'!AR189</f>
        <v>0</v>
      </c>
      <c r="AS233" s="24">
        <f>'Assumpties scen 0'!AS189</f>
        <v>0</v>
      </c>
      <c r="AT233" s="24">
        <f>'Assumpties scen 0'!AT189</f>
        <v>0</v>
      </c>
      <c r="AU233" s="24">
        <f>'Assumpties scen 0'!AU189</f>
        <v>0</v>
      </c>
      <c r="AV233" s="24">
        <f>'Assumpties scen 0'!AV189</f>
        <v>0</v>
      </c>
      <c r="AW233" s="24">
        <f>'Assumpties scen 0'!AW189</f>
        <v>0</v>
      </c>
    </row>
    <row r="234" spans="1:49" hidden="1" x14ac:dyDescent="0.3"/>
    <row r="235" spans="1:49" x14ac:dyDescent="0.3"/>
    <row r="236" spans="1:49" x14ac:dyDescent="0.3"/>
    <row r="237" spans="1:49" x14ac:dyDescent="0.3"/>
  </sheetData>
  <mergeCells count="4">
    <mergeCell ref="A6:A146"/>
    <mergeCell ref="A150:A176"/>
    <mergeCell ref="A180:A206"/>
    <mergeCell ref="A210:A233"/>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9DAD"/>
  </sheetPr>
  <dimension ref="A1:BA238"/>
  <sheetViews>
    <sheetView showGridLines="0" showRowColHeaders="0" zoomScale="85" zoomScaleNormal="85" workbookViewId="0">
      <pane xSplit="8" ySplit="3" topLeftCell="I4" activePane="bottomRight" state="frozen"/>
      <selection pane="topRight"/>
      <selection pane="bottomLeft"/>
      <selection pane="bottomRight"/>
    </sheetView>
  </sheetViews>
  <sheetFormatPr defaultColWidth="0" defaultRowHeight="14.4" zeroHeight="1" outlineLevelRow="1" x14ac:dyDescent="0.3"/>
  <cols>
    <col min="1" max="1" width="2.77734375" style="1" customWidth="1"/>
    <col min="2" max="2" width="1.44140625" style="22" customWidth="1"/>
    <col min="3" max="3" width="1.44140625" style="23" customWidth="1"/>
    <col min="4" max="4" width="1.44140625" style="1" customWidth="1"/>
    <col min="5" max="5" width="24.5546875" style="1" customWidth="1"/>
    <col min="6" max="7" width="9.109375" style="1" customWidth="1"/>
    <col min="8" max="9" width="8.88671875" customWidth="1"/>
    <col min="10" max="49" width="12.109375" customWidth="1"/>
    <col min="50" max="53" width="0" hidden="1" customWidth="1"/>
    <col min="54" max="16384" width="8.88671875" hidden="1"/>
  </cols>
  <sheetData>
    <row r="1" spans="1:53" s="2" customFormat="1" x14ac:dyDescent="0.3">
      <c r="A1" s="1"/>
      <c r="B1" s="22"/>
      <c r="C1" s="23"/>
      <c r="D1" s="1"/>
      <c r="E1" s="1"/>
      <c r="F1" s="1"/>
      <c r="G1" s="1"/>
    </row>
    <row r="2" spans="1:53" s="2" customFormat="1" x14ac:dyDescent="0.3">
      <c r="A2" s="1"/>
      <c r="B2" s="22"/>
      <c r="C2" s="23"/>
      <c r="D2" s="1"/>
      <c r="E2" s="119"/>
      <c r="F2" s="1"/>
      <c r="G2" s="1"/>
    </row>
    <row r="3" spans="1:53" s="2" customFormat="1" x14ac:dyDescent="0.3">
      <c r="A3" s="1"/>
      <c r="B3" s="22"/>
      <c r="C3" s="23"/>
      <c r="D3" s="1"/>
      <c r="E3" s="1"/>
      <c r="F3" s="1"/>
      <c r="G3" s="1"/>
      <c r="J3" s="4">
        <f>Timing!J3</f>
        <v>43100</v>
      </c>
      <c r="K3" s="4">
        <f>Timing!K3</f>
        <v>43465</v>
      </c>
      <c r="L3" s="4">
        <f>Timing!L3</f>
        <v>43830</v>
      </c>
      <c r="M3" s="4">
        <f>Timing!M3</f>
        <v>44196</v>
      </c>
      <c r="N3" s="4">
        <f>Timing!N3</f>
        <v>44561</v>
      </c>
      <c r="O3" s="4">
        <f>Timing!O3</f>
        <v>44926</v>
      </c>
      <c r="P3" s="4">
        <f>Timing!P3</f>
        <v>45291</v>
      </c>
      <c r="Q3" s="4">
        <f>Timing!Q3</f>
        <v>45657</v>
      </c>
      <c r="R3" s="4">
        <f>Timing!R3</f>
        <v>46022</v>
      </c>
      <c r="S3" s="4">
        <f>Timing!S3</f>
        <v>46387</v>
      </c>
      <c r="T3" s="4">
        <f>Timing!T3</f>
        <v>46752</v>
      </c>
      <c r="U3" s="4">
        <f>Timing!U3</f>
        <v>47118</v>
      </c>
      <c r="V3" s="4">
        <f>Timing!V3</f>
        <v>47483</v>
      </c>
      <c r="W3" s="4">
        <f>Timing!W3</f>
        <v>47848</v>
      </c>
      <c r="X3" s="4">
        <f>Timing!X3</f>
        <v>48213</v>
      </c>
      <c r="Y3" s="4">
        <f>Timing!Y3</f>
        <v>48579</v>
      </c>
      <c r="Z3" s="4">
        <f>Timing!Z3</f>
        <v>48944</v>
      </c>
      <c r="AA3" s="4">
        <f>Timing!AA3</f>
        <v>49309</v>
      </c>
      <c r="AB3" s="4">
        <f>Timing!AB3</f>
        <v>49674</v>
      </c>
      <c r="AC3" s="4">
        <f>Timing!AC3</f>
        <v>50040</v>
      </c>
      <c r="AD3" s="4" t="str">
        <f>Timing!AD3</f>
        <v>---</v>
      </c>
      <c r="AE3" s="4" t="str">
        <f>Timing!AE3</f>
        <v>---</v>
      </c>
      <c r="AF3" s="4" t="str">
        <f>Timing!AF3</f>
        <v>---</v>
      </c>
      <c r="AG3" s="4" t="str">
        <f>Timing!AG3</f>
        <v>---</v>
      </c>
      <c r="AH3" s="4" t="str">
        <f>Timing!AH3</f>
        <v>---</v>
      </c>
      <c r="AI3" s="4" t="str">
        <f>Timing!AI3</f>
        <v>---</v>
      </c>
      <c r="AJ3" s="4" t="str">
        <f>Timing!AJ3</f>
        <v>---</v>
      </c>
      <c r="AK3" s="4" t="str">
        <f>Timing!AK3</f>
        <v>---</v>
      </c>
      <c r="AL3" s="4" t="str">
        <f>Timing!AL3</f>
        <v>---</v>
      </c>
      <c r="AM3" s="4" t="str">
        <f>Timing!AM3</f>
        <v>---</v>
      </c>
      <c r="AN3" s="4" t="str">
        <f>Timing!AN3</f>
        <v>---</v>
      </c>
      <c r="AO3" s="4" t="str">
        <f>Timing!AO3</f>
        <v>---</v>
      </c>
      <c r="AP3" s="4" t="str">
        <f>Timing!AP3</f>
        <v>---</v>
      </c>
      <c r="AQ3" s="4" t="str">
        <f>Timing!AQ3</f>
        <v>---</v>
      </c>
      <c r="AR3" s="4" t="str">
        <f>Timing!AR3</f>
        <v>---</v>
      </c>
      <c r="AS3" s="4" t="str">
        <f>Timing!AS3</f>
        <v>---</v>
      </c>
      <c r="AT3" s="4" t="str">
        <f>Timing!AT3</f>
        <v>---</v>
      </c>
      <c r="AU3" s="4" t="str">
        <f>Timing!AU3</f>
        <v>---</v>
      </c>
      <c r="AV3" s="4" t="str">
        <f>Timing!AV3</f>
        <v>---</v>
      </c>
      <c r="AW3" s="4" t="str">
        <f>Timing!AW3</f>
        <v>---</v>
      </c>
      <c r="AX3" s="4"/>
      <c r="AY3" s="4"/>
      <c r="AZ3" s="4"/>
      <c r="BA3" s="4"/>
    </row>
    <row r="4" spans="1:53" x14ac:dyDescent="0.3"/>
    <row r="5" spans="1:53" s="13" customFormat="1" x14ac:dyDescent="0.3">
      <c r="A5" s="13" t="str">
        <f>'Assumpties scen 0'!A28</f>
        <v>Watermaatschappij</v>
      </c>
    </row>
    <row r="6" spans="1:53" s="16" customFormat="1" x14ac:dyDescent="0.3">
      <c r="A6" s="132" t="s">
        <v>185</v>
      </c>
    </row>
    <row r="7" spans="1:53" x14ac:dyDescent="0.3">
      <c r="A7" s="132"/>
      <c r="B7" s="103" t="s">
        <v>63</v>
      </c>
      <c r="C7" s="104"/>
      <c r="D7" s="105"/>
      <c r="E7" s="105"/>
    </row>
    <row r="8" spans="1:53" x14ac:dyDescent="0.3">
      <c r="A8" s="132"/>
    </row>
    <row r="9" spans="1:53" x14ac:dyDescent="0.3">
      <c r="A9" s="132"/>
      <c r="E9" s="24" t="str">
        <f>'Calc scen 1 DWM'!E55</f>
        <v>Inkomsten watervoorziening BK1</v>
      </c>
      <c r="F9" s="24"/>
      <c r="G9" s="24" t="str">
        <f>'Calc scen 1 DWM'!G55</f>
        <v>EUR</v>
      </c>
      <c r="H9" s="53"/>
      <c r="I9" s="24"/>
      <c r="J9" s="24">
        <f>'Calc scen 1 DWM'!J55</f>
        <v>0</v>
      </c>
      <c r="K9" s="24">
        <f>'Calc scen 1 DWM'!K55</f>
        <v>0</v>
      </c>
      <c r="L9" s="24">
        <f>'Calc scen 1 DWM'!L55</f>
        <v>0</v>
      </c>
      <c r="M9" s="24">
        <f>'Calc scen 1 DWM'!M55</f>
        <v>0</v>
      </c>
      <c r="N9" s="24">
        <f>'Calc scen 1 DWM'!N55</f>
        <v>0</v>
      </c>
      <c r="O9" s="24">
        <f>'Calc scen 1 DWM'!O55</f>
        <v>0</v>
      </c>
      <c r="P9" s="24">
        <f>'Calc scen 1 DWM'!P55</f>
        <v>0</v>
      </c>
      <c r="Q9" s="24">
        <f>'Calc scen 1 DWM'!Q55</f>
        <v>0</v>
      </c>
      <c r="R9" s="24">
        <f>'Calc scen 1 DWM'!R55</f>
        <v>0</v>
      </c>
      <c r="S9" s="24">
        <f>'Calc scen 1 DWM'!S55</f>
        <v>0</v>
      </c>
      <c r="T9" s="24">
        <f>'Calc scen 1 DWM'!T55</f>
        <v>0</v>
      </c>
      <c r="U9" s="24">
        <f>'Calc scen 1 DWM'!U55</f>
        <v>0</v>
      </c>
      <c r="V9" s="24">
        <f>'Calc scen 1 DWM'!V55</f>
        <v>0</v>
      </c>
      <c r="W9" s="24">
        <f>'Calc scen 1 DWM'!W55</f>
        <v>0</v>
      </c>
      <c r="X9" s="24">
        <f>'Calc scen 1 DWM'!X55</f>
        <v>0</v>
      </c>
      <c r="Y9" s="24">
        <f>'Calc scen 1 DWM'!Y55</f>
        <v>0</v>
      </c>
      <c r="Z9" s="24">
        <f>'Calc scen 1 DWM'!Z55</f>
        <v>0</v>
      </c>
      <c r="AA9" s="24">
        <f>'Calc scen 1 DWM'!AA55</f>
        <v>0</v>
      </c>
      <c r="AB9" s="24">
        <f>'Calc scen 1 DWM'!AB55</f>
        <v>0</v>
      </c>
      <c r="AC9" s="24">
        <f>'Calc scen 1 DWM'!AC55</f>
        <v>0</v>
      </c>
      <c r="AD9" s="24">
        <f>'Calc scen 1 DWM'!AD55</f>
        <v>0</v>
      </c>
      <c r="AE9" s="24">
        <f>'Calc scen 1 DWM'!AE55</f>
        <v>0</v>
      </c>
      <c r="AF9" s="24">
        <f>'Calc scen 1 DWM'!AF55</f>
        <v>0</v>
      </c>
      <c r="AG9" s="24">
        <f>'Calc scen 1 DWM'!AG55</f>
        <v>0</v>
      </c>
      <c r="AH9" s="24">
        <f>'Calc scen 1 DWM'!AH55</f>
        <v>0</v>
      </c>
      <c r="AI9" s="24">
        <f>'Calc scen 1 DWM'!AI55</f>
        <v>0</v>
      </c>
      <c r="AJ9" s="24">
        <f>'Calc scen 1 DWM'!AJ55</f>
        <v>0</v>
      </c>
      <c r="AK9" s="24">
        <f>'Calc scen 1 DWM'!AK55</f>
        <v>0</v>
      </c>
      <c r="AL9" s="24">
        <f>'Calc scen 1 DWM'!AL55</f>
        <v>0</v>
      </c>
      <c r="AM9" s="24">
        <f>'Calc scen 1 DWM'!AM55</f>
        <v>0</v>
      </c>
      <c r="AN9" s="24">
        <f>'Calc scen 1 DWM'!AN55</f>
        <v>0</v>
      </c>
      <c r="AO9" s="24">
        <f>'Calc scen 1 DWM'!AO55</f>
        <v>0</v>
      </c>
      <c r="AP9" s="24">
        <f>'Calc scen 1 DWM'!AP55</f>
        <v>0</v>
      </c>
      <c r="AQ9" s="24">
        <f>'Calc scen 1 DWM'!AQ55</f>
        <v>0</v>
      </c>
      <c r="AR9" s="24">
        <f>'Calc scen 1 DWM'!AR55</f>
        <v>0</v>
      </c>
      <c r="AS9" s="24">
        <f>'Calc scen 1 DWM'!AS55</f>
        <v>0</v>
      </c>
      <c r="AT9" s="24">
        <f>'Calc scen 1 DWM'!AT55</f>
        <v>0</v>
      </c>
      <c r="AU9" s="24">
        <f>'Calc scen 1 DWM'!AU55</f>
        <v>0</v>
      </c>
      <c r="AV9" s="24">
        <f>'Calc scen 1 DWM'!AV55</f>
        <v>0</v>
      </c>
      <c r="AW9" s="24">
        <f>'Calc scen 1 DWM'!AW55</f>
        <v>0</v>
      </c>
    </row>
    <row r="10" spans="1:53" x14ac:dyDescent="0.3">
      <c r="A10" s="132"/>
      <c r="E10" s="24" t="str">
        <f>'Calc scen 1 DWM'!E56</f>
        <v>Inkomsten watervoorziening HA1</v>
      </c>
      <c r="F10" s="24"/>
      <c r="G10" s="24" t="str">
        <f>'Calc scen 1 DWM'!G56</f>
        <v>EUR</v>
      </c>
      <c r="H10" s="53"/>
      <c r="I10" s="24"/>
      <c r="J10" s="24">
        <f>'Calc scen 1 DWM'!J56</f>
        <v>0</v>
      </c>
      <c r="K10" s="24">
        <f>'Calc scen 1 DWM'!K56</f>
        <v>0</v>
      </c>
      <c r="L10" s="24">
        <f>'Calc scen 1 DWM'!L56</f>
        <v>0</v>
      </c>
      <c r="M10" s="24">
        <f>'Calc scen 1 DWM'!M56</f>
        <v>0</v>
      </c>
      <c r="N10" s="24">
        <f>'Calc scen 1 DWM'!N56</f>
        <v>0</v>
      </c>
      <c r="O10" s="24">
        <f>'Calc scen 1 DWM'!O56</f>
        <v>0</v>
      </c>
      <c r="P10" s="24">
        <f>'Calc scen 1 DWM'!P56</f>
        <v>0</v>
      </c>
      <c r="Q10" s="24">
        <f>'Calc scen 1 DWM'!Q56</f>
        <v>0</v>
      </c>
      <c r="R10" s="24">
        <f>'Calc scen 1 DWM'!R56</f>
        <v>0</v>
      </c>
      <c r="S10" s="24">
        <f>'Calc scen 1 DWM'!S56</f>
        <v>0</v>
      </c>
      <c r="T10" s="24">
        <f>'Calc scen 1 DWM'!T56</f>
        <v>0</v>
      </c>
      <c r="U10" s="24">
        <f>'Calc scen 1 DWM'!U56</f>
        <v>0</v>
      </c>
      <c r="V10" s="24">
        <f>'Calc scen 1 DWM'!V56</f>
        <v>0</v>
      </c>
      <c r="W10" s="24">
        <f>'Calc scen 1 DWM'!W56</f>
        <v>0</v>
      </c>
      <c r="X10" s="24">
        <f>'Calc scen 1 DWM'!X56</f>
        <v>0</v>
      </c>
      <c r="Y10" s="24">
        <f>'Calc scen 1 DWM'!Y56</f>
        <v>0</v>
      </c>
      <c r="Z10" s="24">
        <f>'Calc scen 1 DWM'!Z56</f>
        <v>0</v>
      </c>
      <c r="AA10" s="24">
        <f>'Calc scen 1 DWM'!AA56</f>
        <v>0</v>
      </c>
      <c r="AB10" s="24">
        <f>'Calc scen 1 DWM'!AB56</f>
        <v>0</v>
      </c>
      <c r="AC10" s="24">
        <f>'Calc scen 1 DWM'!AC56</f>
        <v>0</v>
      </c>
      <c r="AD10" s="24">
        <f>'Calc scen 1 DWM'!AD56</f>
        <v>0</v>
      </c>
      <c r="AE10" s="24">
        <f>'Calc scen 1 DWM'!AE56</f>
        <v>0</v>
      </c>
      <c r="AF10" s="24">
        <f>'Calc scen 1 DWM'!AF56</f>
        <v>0</v>
      </c>
      <c r="AG10" s="24">
        <f>'Calc scen 1 DWM'!AG56</f>
        <v>0</v>
      </c>
      <c r="AH10" s="24">
        <f>'Calc scen 1 DWM'!AH56</f>
        <v>0</v>
      </c>
      <c r="AI10" s="24">
        <f>'Calc scen 1 DWM'!AI56</f>
        <v>0</v>
      </c>
      <c r="AJ10" s="24">
        <f>'Calc scen 1 DWM'!AJ56</f>
        <v>0</v>
      </c>
      <c r="AK10" s="24">
        <f>'Calc scen 1 DWM'!AK56</f>
        <v>0</v>
      </c>
      <c r="AL10" s="24">
        <f>'Calc scen 1 DWM'!AL56</f>
        <v>0</v>
      </c>
      <c r="AM10" s="24">
        <f>'Calc scen 1 DWM'!AM56</f>
        <v>0</v>
      </c>
      <c r="AN10" s="24">
        <f>'Calc scen 1 DWM'!AN56</f>
        <v>0</v>
      </c>
      <c r="AO10" s="24">
        <f>'Calc scen 1 DWM'!AO56</f>
        <v>0</v>
      </c>
      <c r="AP10" s="24">
        <f>'Calc scen 1 DWM'!AP56</f>
        <v>0</v>
      </c>
      <c r="AQ10" s="24">
        <f>'Calc scen 1 DWM'!AQ56</f>
        <v>0</v>
      </c>
      <c r="AR10" s="24">
        <f>'Calc scen 1 DWM'!AR56</f>
        <v>0</v>
      </c>
      <c r="AS10" s="24">
        <f>'Calc scen 1 DWM'!AS56</f>
        <v>0</v>
      </c>
      <c r="AT10" s="24">
        <f>'Calc scen 1 DWM'!AT56</f>
        <v>0</v>
      </c>
      <c r="AU10" s="24">
        <f>'Calc scen 1 DWM'!AU56</f>
        <v>0</v>
      </c>
      <c r="AV10" s="24">
        <f>'Calc scen 1 DWM'!AV56</f>
        <v>0</v>
      </c>
      <c r="AW10" s="24">
        <f>'Calc scen 1 DWM'!AW56</f>
        <v>0</v>
      </c>
    </row>
    <row r="11" spans="1:53" x14ac:dyDescent="0.3">
      <c r="A11" s="132"/>
      <c r="E11" s="24" t="str">
        <f>'Calc scen 1 DWM'!E57</f>
        <v>Inkomsten watervoorziening NHA1</v>
      </c>
      <c r="F11" s="24"/>
      <c r="G11" s="24" t="str">
        <f>'Calc scen 1 DWM'!G57</f>
        <v>EUR</v>
      </c>
      <c r="H11" s="53"/>
      <c r="I11" s="24"/>
      <c r="J11" s="24">
        <f>'Calc scen 1 DWM'!J57</f>
        <v>0</v>
      </c>
      <c r="K11" s="24">
        <f>'Calc scen 1 DWM'!K57</f>
        <v>0</v>
      </c>
      <c r="L11" s="24">
        <f>'Calc scen 1 DWM'!L57</f>
        <v>0</v>
      </c>
      <c r="M11" s="24">
        <f>'Calc scen 1 DWM'!M57</f>
        <v>0</v>
      </c>
      <c r="N11" s="24">
        <f>'Calc scen 1 DWM'!N57</f>
        <v>0</v>
      </c>
      <c r="O11" s="24">
        <f>'Calc scen 1 DWM'!O57</f>
        <v>0</v>
      </c>
      <c r="P11" s="24">
        <f>'Calc scen 1 DWM'!P57</f>
        <v>0</v>
      </c>
      <c r="Q11" s="24">
        <f>'Calc scen 1 DWM'!Q57</f>
        <v>0</v>
      </c>
      <c r="R11" s="24">
        <f>'Calc scen 1 DWM'!R57</f>
        <v>0</v>
      </c>
      <c r="S11" s="24">
        <f>'Calc scen 1 DWM'!S57</f>
        <v>0</v>
      </c>
      <c r="T11" s="24">
        <f>'Calc scen 1 DWM'!T57</f>
        <v>0</v>
      </c>
      <c r="U11" s="24">
        <f>'Calc scen 1 DWM'!U57</f>
        <v>0</v>
      </c>
      <c r="V11" s="24">
        <f>'Calc scen 1 DWM'!V57</f>
        <v>0</v>
      </c>
      <c r="W11" s="24">
        <f>'Calc scen 1 DWM'!W57</f>
        <v>0</v>
      </c>
      <c r="X11" s="24">
        <f>'Calc scen 1 DWM'!X57</f>
        <v>0</v>
      </c>
      <c r="Y11" s="24">
        <f>'Calc scen 1 DWM'!Y57</f>
        <v>0</v>
      </c>
      <c r="Z11" s="24">
        <f>'Calc scen 1 DWM'!Z57</f>
        <v>0</v>
      </c>
      <c r="AA11" s="24">
        <f>'Calc scen 1 DWM'!AA57</f>
        <v>0</v>
      </c>
      <c r="AB11" s="24">
        <f>'Calc scen 1 DWM'!AB57</f>
        <v>0</v>
      </c>
      <c r="AC11" s="24">
        <f>'Calc scen 1 DWM'!AC57</f>
        <v>0</v>
      </c>
      <c r="AD11" s="24">
        <f>'Calc scen 1 DWM'!AD57</f>
        <v>0</v>
      </c>
      <c r="AE11" s="24">
        <f>'Calc scen 1 DWM'!AE57</f>
        <v>0</v>
      </c>
      <c r="AF11" s="24">
        <f>'Calc scen 1 DWM'!AF57</f>
        <v>0</v>
      </c>
      <c r="AG11" s="24">
        <f>'Calc scen 1 DWM'!AG57</f>
        <v>0</v>
      </c>
      <c r="AH11" s="24">
        <f>'Calc scen 1 DWM'!AH57</f>
        <v>0</v>
      </c>
      <c r="AI11" s="24">
        <f>'Calc scen 1 DWM'!AI57</f>
        <v>0</v>
      </c>
      <c r="AJ11" s="24">
        <f>'Calc scen 1 DWM'!AJ57</f>
        <v>0</v>
      </c>
      <c r="AK11" s="24">
        <f>'Calc scen 1 DWM'!AK57</f>
        <v>0</v>
      </c>
      <c r="AL11" s="24">
        <f>'Calc scen 1 DWM'!AL57</f>
        <v>0</v>
      </c>
      <c r="AM11" s="24">
        <f>'Calc scen 1 DWM'!AM57</f>
        <v>0</v>
      </c>
      <c r="AN11" s="24">
        <f>'Calc scen 1 DWM'!AN57</f>
        <v>0</v>
      </c>
      <c r="AO11" s="24">
        <f>'Calc scen 1 DWM'!AO57</f>
        <v>0</v>
      </c>
      <c r="AP11" s="24">
        <f>'Calc scen 1 DWM'!AP57</f>
        <v>0</v>
      </c>
      <c r="AQ11" s="24">
        <f>'Calc scen 1 DWM'!AQ57</f>
        <v>0</v>
      </c>
      <c r="AR11" s="24">
        <f>'Calc scen 1 DWM'!AR57</f>
        <v>0</v>
      </c>
      <c r="AS11" s="24">
        <f>'Calc scen 1 DWM'!AS57</f>
        <v>0</v>
      </c>
      <c r="AT11" s="24">
        <f>'Calc scen 1 DWM'!AT57</f>
        <v>0</v>
      </c>
      <c r="AU11" s="24">
        <f>'Calc scen 1 DWM'!AU57</f>
        <v>0</v>
      </c>
      <c r="AV11" s="24">
        <f>'Calc scen 1 DWM'!AV57</f>
        <v>0</v>
      </c>
      <c r="AW11" s="24">
        <f>'Calc scen 1 DWM'!AW57</f>
        <v>0</v>
      </c>
    </row>
    <row r="12" spans="1:53" x14ac:dyDescent="0.3">
      <c r="A12" s="132"/>
      <c r="E12" s="24" t="str">
        <f>'Calc scen 1 DWM'!E58</f>
        <v>Inkomsten meetsysteem (kosten gedragen door klant)</v>
      </c>
      <c r="F12" s="24"/>
      <c r="G12" s="24" t="str">
        <f>'Calc scen 1 DWM'!G58</f>
        <v>EUR</v>
      </c>
      <c r="H12" s="53"/>
      <c r="I12" s="24"/>
      <c r="J12" s="24">
        <f>'Calc scen 1 DWM'!J58</f>
        <v>0</v>
      </c>
      <c r="K12" s="24">
        <f>'Calc scen 1 DWM'!K58</f>
        <v>0</v>
      </c>
      <c r="L12" s="24">
        <f>'Calc scen 1 DWM'!L58</f>
        <v>0</v>
      </c>
      <c r="M12" s="24">
        <f>'Calc scen 1 DWM'!M58</f>
        <v>0</v>
      </c>
      <c r="N12" s="24">
        <f>'Calc scen 1 DWM'!N58</f>
        <v>0</v>
      </c>
      <c r="O12" s="24">
        <f>'Calc scen 1 DWM'!O58</f>
        <v>0</v>
      </c>
      <c r="P12" s="24">
        <f>'Calc scen 1 DWM'!P58</f>
        <v>0</v>
      </c>
      <c r="Q12" s="24">
        <f>'Calc scen 1 DWM'!Q58</f>
        <v>0</v>
      </c>
      <c r="R12" s="24">
        <f>'Calc scen 1 DWM'!R58</f>
        <v>0</v>
      </c>
      <c r="S12" s="24">
        <f>'Calc scen 1 DWM'!S58</f>
        <v>0</v>
      </c>
      <c r="T12" s="24">
        <f>'Calc scen 1 DWM'!T58</f>
        <v>0</v>
      </c>
      <c r="U12" s="24">
        <f>'Calc scen 1 DWM'!U58</f>
        <v>0</v>
      </c>
      <c r="V12" s="24">
        <f>'Calc scen 1 DWM'!V58</f>
        <v>0</v>
      </c>
      <c r="W12" s="24">
        <f>'Calc scen 1 DWM'!W58</f>
        <v>0</v>
      </c>
      <c r="X12" s="24">
        <f>'Calc scen 1 DWM'!X58</f>
        <v>0</v>
      </c>
      <c r="Y12" s="24">
        <f>'Calc scen 1 DWM'!Y58</f>
        <v>0</v>
      </c>
      <c r="Z12" s="24">
        <f>'Calc scen 1 DWM'!Z58</f>
        <v>0</v>
      </c>
      <c r="AA12" s="24">
        <f>'Calc scen 1 DWM'!AA58</f>
        <v>0</v>
      </c>
      <c r="AB12" s="24">
        <f>'Calc scen 1 DWM'!AB58</f>
        <v>0</v>
      </c>
      <c r="AC12" s="24">
        <f>'Calc scen 1 DWM'!AC58</f>
        <v>0</v>
      </c>
      <c r="AD12" s="24">
        <f>'Calc scen 1 DWM'!AD58</f>
        <v>0</v>
      </c>
      <c r="AE12" s="24">
        <f>'Calc scen 1 DWM'!AE58</f>
        <v>0</v>
      </c>
      <c r="AF12" s="24">
        <f>'Calc scen 1 DWM'!AF58</f>
        <v>0</v>
      </c>
      <c r="AG12" s="24">
        <f>'Calc scen 1 DWM'!AG58</f>
        <v>0</v>
      </c>
      <c r="AH12" s="24">
        <f>'Calc scen 1 DWM'!AH58</f>
        <v>0</v>
      </c>
      <c r="AI12" s="24">
        <f>'Calc scen 1 DWM'!AI58</f>
        <v>0</v>
      </c>
      <c r="AJ12" s="24">
        <f>'Calc scen 1 DWM'!AJ58</f>
        <v>0</v>
      </c>
      <c r="AK12" s="24">
        <f>'Calc scen 1 DWM'!AK58</f>
        <v>0</v>
      </c>
      <c r="AL12" s="24">
        <f>'Calc scen 1 DWM'!AL58</f>
        <v>0</v>
      </c>
      <c r="AM12" s="24">
        <f>'Calc scen 1 DWM'!AM58</f>
        <v>0</v>
      </c>
      <c r="AN12" s="24">
        <f>'Calc scen 1 DWM'!AN58</f>
        <v>0</v>
      </c>
      <c r="AO12" s="24">
        <f>'Calc scen 1 DWM'!AO58</f>
        <v>0</v>
      </c>
      <c r="AP12" s="24">
        <f>'Calc scen 1 DWM'!AP58</f>
        <v>0</v>
      </c>
      <c r="AQ12" s="24">
        <f>'Calc scen 1 DWM'!AQ58</f>
        <v>0</v>
      </c>
      <c r="AR12" s="24">
        <f>'Calc scen 1 DWM'!AR58</f>
        <v>0</v>
      </c>
      <c r="AS12" s="24">
        <f>'Calc scen 1 DWM'!AS58</f>
        <v>0</v>
      </c>
      <c r="AT12" s="24">
        <f>'Calc scen 1 DWM'!AT58</f>
        <v>0</v>
      </c>
      <c r="AU12" s="24">
        <f>'Calc scen 1 DWM'!AU58</f>
        <v>0</v>
      </c>
      <c r="AV12" s="24">
        <f>'Calc scen 1 DWM'!AV58</f>
        <v>0</v>
      </c>
      <c r="AW12" s="24">
        <f>'Calc scen 1 DWM'!AW58</f>
        <v>0</v>
      </c>
    </row>
    <row r="13" spans="1:53" x14ac:dyDescent="0.3">
      <c r="A13" s="132"/>
      <c r="E13" s="24" t="str">
        <f>'Calc scen 1 DWM'!E59</f>
        <v>Inkomsten in home display (kosten gedragen door klant)</v>
      </c>
      <c r="F13" s="24"/>
      <c r="G13" s="24" t="str">
        <f>'Calc scen 1 DWM'!G59</f>
        <v>EUR</v>
      </c>
      <c r="H13" s="53"/>
      <c r="I13" s="24"/>
      <c r="J13" s="24">
        <f>'Calc scen 1 DWM'!J59</f>
        <v>0</v>
      </c>
      <c r="K13" s="24">
        <f>'Calc scen 1 DWM'!K59</f>
        <v>0</v>
      </c>
      <c r="L13" s="24">
        <f>'Calc scen 1 DWM'!L59</f>
        <v>0</v>
      </c>
      <c r="M13" s="24">
        <f>'Calc scen 1 DWM'!M59</f>
        <v>0</v>
      </c>
      <c r="N13" s="24">
        <f>'Calc scen 1 DWM'!N59</f>
        <v>0</v>
      </c>
      <c r="O13" s="24">
        <f>'Calc scen 1 DWM'!O59</f>
        <v>0</v>
      </c>
      <c r="P13" s="24">
        <f>'Calc scen 1 DWM'!P59</f>
        <v>0</v>
      </c>
      <c r="Q13" s="24">
        <f>'Calc scen 1 DWM'!Q59</f>
        <v>0</v>
      </c>
      <c r="R13" s="24">
        <f>'Calc scen 1 DWM'!R59</f>
        <v>0</v>
      </c>
      <c r="S13" s="24">
        <f>'Calc scen 1 DWM'!S59</f>
        <v>0</v>
      </c>
      <c r="T13" s="24">
        <f>'Calc scen 1 DWM'!T59</f>
        <v>0</v>
      </c>
      <c r="U13" s="24">
        <f>'Calc scen 1 DWM'!U59</f>
        <v>0</v>
      </c>
      <c r="V13" s="24">
        <f>'Calc scen 1 DWM'!V59</f>
        <v>0</v>
      </c>
      <c r="W13" s="24">
        <f>'Calc scen 1 DWM'!W59</f>
        <v>0</v>
      </c>
      <c r="X13" s="24">
        <f>'Calc scen 1 DWM'!X59</f>
        <v>0</v>
      </c>
      <c r="Y13" s="24">
        <f>'Calc scen 1 DWM'!Y59</f>
        <v>0</v>
      </c>
      <c r="Z13" s="24">
        <f>'Calc scen 1 DWM'!Z59</f>
        <v>0</v>
      </c>
      <c r="AA13" s="24">
        <f>'Calc scen 1 DWM'!AA59</f>
        <v>0</v>
      </c>
      <c r="AB13" s="24">
        <f>'Calc scen 1 DWM'!AB59</f>
        <v>0</v>
      </c>
      <c r="AC13" s="24">
        <f>'Calc scen 1 DWM'!AC59</f>
        <v>0</v>
      </c>
      <c r="AD13" s="24">
        <f>'Calc scen 1 DWM'!AD59</f>
        <v>0</v>
      </c>
      <c r="AE13" s="24">
        <f>'Calc scen 1 DWM'!AE59</f>
        <v>0</v>
      </c>
      <c r="AF13" s="24">
        <f>'Calc scen 1 DWM'!AF59</f>
        <v>0</v>
      </c>
      <c r="AG13" s="24">
        <f>'Calc scen 1 DWM'!AG59</f>
        <v>0</v>
      </c>
      <c r="AH13" s="24">
        <f>'Calc scen 1 DWM'!AH59</f>
        <v>0</v>
      </c>
      <c r="AI13" s="24">
        <f>'Calc scen 1 DWM'!AI59</f>
        <v>0</v>
      </c>
      <c r="AJ13" s="24">
        <f>'Calc scen 1 DWM'!AJ59</f>
        <v>0</v>
      </c>
      <c r="AK13" s="24">
        <f>'Calc scen 1 DWM'!AK59</f>
        <v>0</v>
      </c>
      <c r="AL13" s="24">
        <f>'Calc scen 1 DWM'!AL59</f>
        <v>0</v>
      </c>
      <c r="AM13" s="24">
        <f>'Calc scen 1 DWM'!AM59</f>
        <v>0</v>
      </c>
      <c r="AN13" s="24">
        <f>'Calc scen 1 DWM'!AN59</f>
        <v>0</v>
      </c>
      <c r="AO13" s="24">
        <f>'Calc scen 1 DWM'!AO59</f>
        <v>0</v>
      </c>
      <c r="AP13" s="24">
        <f>'Calc scen 1 DWM'!AP59</f>
        <v>0</v>
      </c>
      <c r="AQ13" s="24">
        <f>'Calc scen 1 DWM'!AQ59</f>
        <v>0</v>
      </c>
      <c r="AR13" s="24">
        <f>'Calc scen 1 DWM'!AR59</f>
        <v>0</v>
      </c>
      <c r="AS13" s="24">
        <f>'Calc scen 1 DWM'!AS59</f>
        <v>0</v>
      </c>
      <c r="AT13" s="24">
        <f>'Calc scen 1 DWM'!AT59</f>
        <v>0</v>
      </c>
      <c r="AU13" s="24">
        <f>'Calc scen 1 DWM'!AU59</f>
        <v>0</v>
      </c>
      <c r="AV13" s="24">
        <f>'Calc scen 1 DWM'!AV59</f>
        <v>0</v>
      </c>
      <c r="AW13" s="24">
        <f>'Calc scen 1 DWM'!AW59</f>
        <v>0</v>
      </c>
    </row>
    <row r="14" spans="1:53" x14ac:dyDescent="0.3">
      <c r="A14" s="132"/>
      <c r="E14" s="24" t="str">
        <f>'Calc scen 1 DWM'!E60</f>
        <v>Recuperatie meetsystemen</v>
      </c>
      <c r="F14" s="24"/>
      <c r="G14" s="24" t="str">
        <f>'Calc scen 1 DWM'!G60</f>
        <v>EUR</v>
      </c>
      <c r="H14" s="53"/>
      <c r="I14" s="24"/>
      <c r="J14" s="24">
        <f>'Calc scen 1 DWM'!J60</f>
        <v>0</v>
      </c>
      <c r="K14" s="24">
        <f>'Calc scen 1 DWM'!K60</f>
        <v>0</v>
      </c>
      <c r="L14" s="24">
        <f>'Calc scen 1 DWM'!L60</f>
        <v>0</v>
      </c>
      <c r="M14" s="24">
        <f>'Calc scen 1 DWM'!M60</f>
        <v>0</v>
      </c>
      <c r="N14" s="24">
        <f>'Calc scen 1 DWM'!N60</f>
        <v>0</v>
      </c>
      <c r="O14" s="24">
        <f>'Calc scen 1 DWM'!O60</f>
        <v>0</v>
      </c>
      <c r="P14" s="24">
        <f>'Calc scen 1 DWM'!P60</f>
        <v>0</v>
      </c>
      <c r="Q14" s="24">
        <f>'Calc scen 1 DWM'!Q60</f>
        <v>0</v>
      </c>
      <c r="R14" s="24">
        <f>'Calc scen 1 DWM'!R60</f>
        <v>0</v>
      </c>
      <c r="S14" s="24">
        <f>'Calc scen 1 DWM'!S60</f>
        <v>0</v>
      </c>
      <c r="T14" s="24">
        <f>'Calc scen 1 DWM'!T60</f>
        <v>0</v>
      </c>
      <c r="U14" s="24">
        <f>'Calc scen 1 DWM'!U60</f>
        <v>0</v>
      </c>
      <c r="V14" s="24">
        <f>'Calc scen 1 DWM'!V60</f>
        <v>0</v>
      </c>
      <c r="W14" s="24">
        <f>'Calc scen 1 DWM'!W60</f>
        <v>0</v>
      </c>
      <c r="X14" s="24">
        <f>'Calc scen 1 DWM'!X60</f>
        <v>0</v>
      </c>
      <c r="Y14" s="24">
        <f>'Calc scen 1 DWM'!Y60</f>
        <v>0</v>
      </c>
      <c r="Z14" s="24">
        <f>'Calc scen 1 DWM'!Z60</f>
        <v>0</v>
      </c>
      <c r="AA14" s="24">
        <f>'Calc scen 1 DWM'!AA60</f>
        <v>0</v>
      </c>
      <c r="AB14" s="24">
        <f>'Calc scen 1 DWM'!AB60</f>
        <v>0</v>
      </c>
      <c r="AC14" s="24">
        <f>'Calc scen 1 DWM'!AC60</f>
        <v>0</v>
      </c>
      <c r="AD14" s="24">
        <f>'Calc scen 1 DWM'!AD60</f>
        <v>0</v>
      </c>
      <c r="AE14" s="24">
        <f>'Calc scen 1 DWM'!AE60</f>
        <v>0</v>
      </c>
      <c r="AF14" s="24">
        <f>'Calc scen 1 DWM'!AF60</f>
        <v>0</v>
      </c>
      <c r="AG14" s="24">
        <f>'Calc scen 1 DWM'!AG60</f>
        <v>0</v>
      </c>
      <c r="AH14" s="24">
        <f>'Calc scen 1 DWM'!AH60</f>
        <v>0</v>
      </c>
      <c r="AI14" s="24">
        <f>'Calc scen 1 DWM'!AI60</f>
        <v>0</v>
      </c>
      <c r="AJ14" s="24">
        <f>'Calc scen 1 DWM'!AJ60</f>
        <v>0</v>
      </c>
      <c r="AK14" s="24">
        <f>'Calc scen 1 DWM'!AK60</f>
        <v>0</v>
      </c>
      <c r="AL14" s="24">
        <f>'Calc scen 1 DWM'!AL60</f>
        <v>0</v>
      </c>
      <c r="AM14" s="24">
        <f>'Calc scen 1 DWM'!AM60</f>
        <v>0</v>
      </c>
      <c r="AN14" s="24">
        <f>'Calc scen 1 DWM'!AN60</f>
        <v>0</v>
      </c>
      <c r="AO14" s="24">
        <f>'Calc scen 1 DWM'!AO60</f>
        <v>0</v>
      </c>
      <c r="AP14" s="24">
        <f>'Calc scen 1 DWM'!AP60</f>
        <v>0</v>
      </c>
      <c r="AQ14" s="24">
        <f>'Calc scen 1 DWM'!AQ60</f>
        <v>0</v>
      </c>
      <c r="AR14" s="24">
        <f>'Calc scen 1 DWM'!AR60</f>
        <v>0</v>
      </c>
      <c r="AS14" s="24">
        <f>'Calc scen 1 DWM'!AS60</f>
        <v>0</v>
      </c>
      <c r="AT14" s="24">
        <f>'Calc scen 1 DWM'!AT60</f>
        <v>0</v>
      </c>
      <c r="AU14" s="24">
        <f>'Calc scen 1 DWM'!AU60</f>
        <v>0</v>
      </c>
      <c r="AV14" s="24">
        <f>'Calc scen 1 DWM'!AV60</f>
        <v>0</v>
      </c>
      <c r="AW14" s="24">
        <f>'Calc scen 1 DWM'!AW60</f>
        <v>0</v>
      </c>
    </row>
    <row r="15" spans="1:53" x14ac:dyDescent="0.3">
      <c r="A15" s="132"/>
      <c r="E15" s="24" t="str">
        <f>'Calc scen 1 DWM'!E61</f>
        <v>…</v>
      </c>
      <c r="F15" s="24"/>
      <c r="G15" s="24" t="str">
        <f>'Calc scen 1 DWM'!G61</f>
        <v>EUR</v>
      </c>
      <c r="H15" s="53"/>
      <c r="I15" s="24"/>
      <c r="J15" s="24">
        <f>'Calc scen 1 DWM'!J61</f>
        <v>0</v>
      </c>
      <c r="K15" s="24">
        <f>'Calc scen 1 DWM'!K61</f>
        <v>0</v>
      </c>
      <c r="L15" s="24">
        <f>'Calc scen 1 DWM'!L61</f>
        <v>0</v>
      </c>
      <c r="M15" s="24">
        <f>'Calc scen 1 DWM'!M61</f>
        <v>0</v>
      </c>
      <c r="N15" s="24">
        <f>'Calc scen 1 DWM'!N61</f>
        <v>0</v>
      </c>
      <c r="O15" s="24">
        <f>'Calc scen 1 DWM'!O61</f>
        <v>0</v>
      </c>
      <c r="P15" s="24">
        <f>'Calc scen 1 DWM'!P61</f>
        <v>0</v>
      </c>
      <c r="Q15" s="24">
        <f>'Calc scen 1 DWM'!Q61</f>
        <v>0</v>
      </c>
      <c r="R15" s="24">
        <f>'Calc scen 1 DWM'!R61</f>
        <v>0</v>
      </c>
      <c r="S15" s="24">
        <f>'Calc scen 1 DWM'!S61</f>
        <v>0</v>
      </c>
      <c r="T15" s="24">
        <f>'Calc scen 1 DWM'!T61</f>
        <v>0</v>
      </c>
      <c r="U15" s="24">
        <f>'Calc scen 1 DWM'!U61</f>
        <v>0</v>
      </c>
      <c r="V15" s="24">
        <f>'Calc scen 1 DWM'!V61</f>
        <v>0</v>
      </c>
      <c r="W15" s="24">
        <f>'Calc scen 1 DWM'!W61</f>
        <v>0</v>
      </c>
      <c r="X15" s="24">
        <f>'Calc scen 1 DWM'!X61</f>
        <v>0</v>
      </c>
      <c r="Y15" s="24">
        <f>'Calc scen 1 DWM'!Y61</f>
        <v>0</v>
      </c>
      <c r="Z15" s="24">
        <f>'Calc scen 1 DWM'!Z61</f>
        <v>0</v>
      </c>
      <c r="AA15" s="24">
        <f>'Calc scen 1 DWM'!AA61</f>
        <v>0</v>
      </c>
      <c r="AB15" s="24">
        <f>'Calc scen 1 DWM'!AB61</f>
        <v>0</v>
      </c>
      <c r="AC15" s="24">
        <f>'Calc scen 1 DWM'!AC61</f>
        <v>0</v>
      </c>
      <c r="AD15" s="24">
        <f>'Calc scen 1 DWM'!AD61</f>
        <v>0</v>
      </c>
      <c r="AE15" s="24">
        <f>'Calc scen 1 DWM'!AE61</f>
        <v>0</v>
      </c>
      <c r="AF15" s="24">
        <f>'Calc scen 1 DWM'!AF61</f>
        <v>0</v>
      </c>
      <c r="AG15" s="24">
        <f>'Calc scen 1 DWM'!AG61</f>
        <v>0</v>
      </c>
      <c r="AH15" s="24">
        <f>'Calc scen 1 DWM'!AH61</f>
        <v>0</v>
      </c>
      <c r="AI15" s="24">
        <f>'Calc scen 1 DWM'!AI61</f>
        <v>0</v>
      </c>
      <c r="AJ15" s="24">
        <f>'Calc scen 1 DWM'!AJ61</f>
        <v>0</v>
      </c>
      <c r="AK15" s="24">
        <f>'Calc scen 1 DWM'!AK61</f>
        <v>0</v>
      </c>
      <c r="AL15" s="24">
        <f>'Calc scen 1 DWM'!AL61</f>
        <v>0</v>
      </c>
      <c r="AM15" s="24">
        <f>'Calc scen 1 DWM'!AM61</f>
        <v>0</v>
      </c>
      <c r="AN15" s="24">
        <f>'Calc scen 1 DWM'!AN61</f>
        <v>0</v>
      </c>
      <c r="AO15" s="24">
        <f>'Calc scen 1 DWM'!AO61</f>
        <v>0</v>
      </c>
      <c r="AP15" s="24">
        <f>'Calc scen 1 DWM'!AP61</f>
        <v>0</v>
      </c>
      <c r="AQ15" s="24">
        <f>'Calc scen 1 DWM'!AQ61</f>
        <v>0</v>
      </c>
      <c r="AR15" s="24">
        <f>'Calc scen 1 DWM'!AR61</f>
        <v>0</v>
      </c>
      <c r="AS15" s="24">
        <f>'Calc scen 1 DWM'!AS61</f>
        <v>0</v>
      </c>
      <c r="AT15" s="24">
        <f>'Calc scen 1 DWM'!AT61</f>
        <v>0</v>
      </c>
      <c r="AU15" s="24">
        <f>'Calc scen 1 DWM'!AU61</f>
        <v>0</v>
      </c>
      <c r="AV15" s="24">
        <f>'Calc scen 1 DWM'!AV61</f>
        <v>0</v>
      </c>
      <c r="AW15" s="24">
        <f>'Calc scen 1 DWM'!AW61</f>
        <v>0</v>
      </c>
    </row>
    <row r="16" spans="1:53" x14ac:dyDescent="0.3">
      <c r="A16" s="132"/>
      <c r="E16" s="24" t="str">
        <f>'Calc scen 1 DWM'!E62</f>
        <v>…</v>
      </c>
      <c r="F16" s="24"/>
      <c r="G16" s="24" t="str">
        <f>'Calc scen 1 DWM'!G62</f>
        <v>EUR</v>
      </c>
      <c r="H16" s="53"/>
      <c r="I16" s="24"/>
      <c r="J16" s="24">
        <f>'Calc scen 1 DWM'!J62</f>
        <v>0</v>
      </c>
      <c r="K16" s="24">
        <f>'Calc scen 1 DWM'!K62</f>
        <v>0</v>
      </c>
      <c r="L16" s="24">
        <f>'Calc scen 1 DWM'!L62</f>
        <v>0</v>
      </c>
      <c r="M16" s="24">
        <f>'Calc scen 1 DWM'!M62</f>
        <v>0</v>
      </c>
      <c r="N16" s="24">
        <f>'Calc scen 1 DWM'!N62</f>
        <v>0</v>
      </c>
      <c r="O16" s="24">
        <f>'Calc scen 1 DWM'!O62</f>
        <v>0</v>
      </c>
      <c r="P16" s="24">
        <f>'Calc scen 1 DWM'!P62</f>
        <v>0</v>
      </c>
      <c r="Q16" s="24">
        <f>'Calc scen 1 DWM'!Q62</f>
        <v>0</v>
      </c>
      <c r="R16" s="24">
        <f>'Calc scen 1 DWM'!R62</f>
        <v>0</v>
      </c>
      <c r="S16" s="24">
        <f>'Calc scen 1 DWM'!S62</f>
        <v>0</v>
      </c>
      <c r="T16" s="24">
        <f>'Calc scen 1 DWM'!T62</f>
        <v>0</v>
      </c>
      <c r="U16" s="24">
        <f>'Calc scen 1 DWM'!U62</f>
        <v>0</v>
      </c>
      <c r="V16" s="24">
        <f>'Calc scen 1 DWM'!V62</f>
        <v>0</v>
      </c>
      <c r="W16" s="24">
        <f>'Calc scen 1 DWM'!W62</f>
        <v>0</v>
      </c>
      <c r="X16" s="24">
        <f>'Calc scen 1 DWM'!X62</f>
        <v>0</v>
      </c>
      <c r="Y16" s="24">
        <f>'Calc scen 1 DWM'!Y62</f>
        <v>0</v>
      </c>
      <c r="Z16" s="24">
        <f>'Calc scen 1 DWM'!Z62</f>
        <v>0</v>
      </c>
      <c r="AA16" s="24">
        <f>'Calc scen 1 DWM'!AA62</f>
        <v>0</v>
      </c>
      <c r="AB16" s="24">
        <f>'Calc scen 1 DWM'!AB62</f>
        <v>0</v>
      </c>
      <c r="AC16" s="24">
        <f>'Calc scen 1 DWM'!AC62</f>
        <v>0</v>
      </c>
      <c r="AD16" s="24">
        <f>'Calc scen 1 DWM'!AD62</f>
        <v>0</v>
      </c>
      <c r="AE16" s="24">
        <f>'Calc scen 1 DWM'!AE62</f>
        <v>0</v>
      </c>
      <c r="AF16" s="24">
        <f>'Calc scen 1 DWM'!AF62</f>
        <v>0</v>
      </c>
      <c r="AG16" s="24">
        <f>'Calc scen 1 DWM'!AG62</f>
        <v>0</v>
      </c>
      <c r="AH16" s="24">
        <f>'Calc scen 1 DWM'!AH62</f>
        <v>0</v>
      </c>
      <c r="AI16" s="24">
        <f>'Calc scen 1 DWM'!AI62</f>
        <v>0</v>
      </c>
      <c r="AJ16" s="24">
        <f>'Calc scen 1 DWM'!AJ62</f>
        <v>0</v>
      </c>
      <c r="AK16" s="24">
        <f>'Calc scen 1 DWM'!AK62</f>
        <v>0</v>
      </c>
      <c r="AL16" s="24">
        <f>'Calc scen 1 DWM'!AL62</f>
        <v>0</v>
      </c>
      <c r="AM16" s="24">
        <f>'Calc scen 1 DWM'!AM62</f>
        <v>0</v>
      </c>
      <c r="AN16" s="24">
        <f>'Calc scen 1 DWM'!AN62</f>
        <v>0</v>
      </c>
      <c r="AO16" s="24">
        <f>'Calc scen 1 DWM'!AO62</f>
        <v>0</v>
      </c>
      <c r="AP16" s="24">
        <f>'Calc scen 1 DWM'!AP62</f>
        <v>0</v>
      </c>
      <c r="AQ16" s="24">
        <f>'Calc scen 1 DWM'!AQ62</f>
        <v>0</v>
      </c>
      <c r="AR16" s="24">
        <f>'Calc scen 1 DWM'!AR62</f>
        <v>0</v>
      </c>
      <c r="AS16" s="24">
        <f>'Calc scen 1 DWM'!AS62</f>
        <v>0</v>
      </c>
      <c r="AT16" s="24">
        <f>'Calc scen 1 DWM'!AT62</f>
        <v>0</v>
      </c>
      <c r="AU16" s="24">
        <f>'Calc scen 1 DWM'!AU62</f>
        <v>0</v>
      </c>
      <c r="AV16" s="24">
        <f>'Calc scen 1 DWM'!AV62</f>
        <v>0</v>
      </c>
      <c r="AW16" s="24">
        <f>'Calc scen 1 DWM'!AW62</f>
        <v>0</v>
      </c>
    </row>
    <row r="17" spans="1:49" x14ac:dyDescent="0.3">
      <c r="A17" s="132"/>
      <c r="E17" s="24" t="str">
        <f>'Calc scen 1 DWM'!E63</f>
        <v>…</v>
      </c>
      <c r="F17" s="24"/>
      <c r="G17" s="24" t="str">
        <f>'Calc scen 1 DWM'!G63</f>
        <v>EUR</v>
      </c>
      <c r="H17" s="53"/>
      <c r="I17" s="24"/>
      <c r="J17" s="24">
        <f>'Calc scen 1 DWM'!J63</f>
        <v>0</v>
      </c>
      <c r="K17" s="24">
        <f>'Calc scen 1 DWM'!K63</f>
        <v>0</v>
      </c>
      <c r="L17" s="24">
        <f>'Calc scen 1 DWM'!L63</f>
        <v>0</v>
      </c>
      <c r="M17" s="24">
        <f>'Calc scen 1 DWM'!M63</f>
        <v>0</v>
      </c>
      <c r="N17" s="24">
        <f>'Calc scen 1 DWM'!N63</f>
        <v>0</v>
      </c>
      <c r="O17" s="24">
        <f>'Calc scen 1 DWM'!O63</f>
        <v>0</v>
      </c>
      <c r="P17" s="24">
        <f>'Calc scen 1 DWM'!P63</f>
        <v>0</v>
      </c>
      <c r="Q17" s="24">
        <f>'Calc scen 1 DWM'!Q63</f>
        <v>0</v>
      </c>
      <c r="R17" s="24">
        <f>'Calc scen 1 DWM'!R63</f>
        <v>0</v>
      </c>
      <c r="S17" s="24">
        <f>'Calc scen 1 DWM'!S63</f>
        <v>0</v>
      </c>
      <c r="T17" s="24">
        <f>'Calc scen 1 DWM'!T63</f>
        <v>0</v>
      </c>
      <c r="U17" s="24">
        <f>'Calc scen 1 DWM'!U63</f>
        <v>0</v>
      </c>
      <c r="V17" s="24">
        <f>'Calc scen 1 DWM'!V63</f>
        <v>0</v>
      </c>
      <c r="W17" s="24">
        <f>'Calc scen 1 DWM'!W63</f>
        <v>0</v>
      </c>
      <c r="X17" s="24">
        <f>'Calc scen 1 DWM'!X63</f>
        <v>0</v>
      </c>
      <c r="Y17" s="24">
        <f>'Calc scen 1 DWM'!Y63</f>
        <v>0</v>
      </c>
      <c r="Z17" s="24">
        <f>'Calc scen 1 DWM'!Z63</f>
        <v>0</v>
      </c>
      <c r="AA17" s="24">
        <f>'Calc scen 1 DWM'!AA63</f>
        <v>0</v>
      </c>
      <c r="AB17" s="24">
        <f>'Calc scen 1 DWM'!AB63</f>
        <v>0</v>
      </c>
      <c r="AC17" s="24">
        <f>'Calc scen 1 DWM'!AC63</f>
        <v>0</v>
      </c>
      <c r="AD17" s="24">
        <f>'Calc scen 1 DWM'!AD63</f>
        <v>0</v>
      </c>
      <c r="AE17" s="24">
        <f>'Calc scen 1 DWM'!AE63</f>
        <v>0</v>
      </c>
      <c r="AF17" s="24">
        <f>'Calc scen 1 DWM'!AF63</f>
        <v>0</v>
      </c>
      <c r="AG17" s="24">
        <f>'Calc scen 1 DWM'!AG63</f>
        <v>0</v>
      </c>
      <c r="AH17" s="24">
        <f>'Calc scen 1 DWM'!AH63</f>
        <v>0</v>
      </c>
      <c r="AI17" s="24">
        <f>'Calc scen 1 DWM'!AI63</f>
        <v>0</v>
      </c>
      <c r="AJ17" s="24">
        <f>'Calc scen 1 DWM'!AJ63</f>
        <v>0</v>
      </c>
      <c r="AK17" s="24">
        <f>'Calc scen 1 DWM'!AK63</f>
        <v>0</v>
      </c>
      <c r="AL17" s="24">
        <f>'Calc scen 1 DWM'!AL63</f>
        <v>0</v>
      </c>
      <c r="AM17" s="24">
        <f>'Calc scen 1 DWM'!AM63</f>
        <v>0</v>
      </c>
      <c r="AN17" s="24">
        <f>'Calc scen 1 DWM'!AN63</f>
        <v>0</v>
      </c>
      <c r="AO17" s="24">
        <f>'Calc scen 1 DWM'!AO63</f>
        <v>0</v>
      </c>
      <c r="AP17" s="24">
        <f>'Calc scen 1 DWM'!AP63</f>
        <v>0</v>
      </c>
      <c r="AQ17" s="24">
        <f>'Calc scen 1 DWM'!AQ63</f>
        <v>0</v>
      </c>
      <c r="AR17" s="24">
        <f>'Calc scen 1 DWM'!AR63</f>
        <v>0</v>
      </c>
      <c r="AS17" s="24">
        <f>'Calc scen 1 DWM'!AS63</f>
        <v>0</v>
      </c>
      <c r="AT17" s="24">
        <f>'Calc scen 1 DWM'!AT63</f>
        <v>0</v>
      </c>
      <c r="AU17" s="24">
        <f>'Calc scen 1 DWM'!AU63</f>
        <v>0</v>
      </c>
      <c r="AV17" s="24">
        <f>'Calc scen 1 DWM'!AV63</f>
        <v>0</v>
      </c>
      <c r="AW17" s="24">
        <f>'Calc scen 1 DWM'!AW63</f>
        <v>0</v>
      </c>
    </row>
    <row r="18" spans="1:49" x14ac:dyDescent="0.3">
      <c r="A18" s="132"/>
      <c r="B18" s="26"/>
      <c r="C18" s="27"/>
      <c r="D18" s="25"/>
      <c r="E18" s="24" t="str">
        <f>'Calc scen 1 DWM'!E64</f>
        <v>…</v>
      </c>
      <c r="F18" s="24"/>
      <c r="G18" s="24" t="str">
        <f>'Calc scen 1 DWM'!G64</f>
        <v>EUR</v>
      </c>
      <c r="J18" s="24">
        <f>'Calc scen 1 DWM'!J64</f>
        <v>0</v>
      </c>
      <c r="K18" s="24">
        <f>'Calc scen 1 DWM'!K64</f>
        <v>0</v>
      </c>
      <c r="L18" s="24">
        <f>'Calc scen 1 DWM'!L64</f>
        <v>0</v>
      </c>
      <c r="M18" s="24">
        <f>'Calc scen 1 DWM'!M64</f>
        <v>0</v>
      </c>
      <c r="N18" s="24">
        <f>'Calc scen 1 DWM'!N64</f>
        <v>0</v>
      </c>
      <c r="O18" s="24">
        <f>'Calc scen 1 DWM'!O64</f>
        <v>0</v>
      </c>
      <c r="P18" s="24">
        <f>'Calc scen 1 DWM'!P64</f>
        <v>0</v>
      </c>
      <c r="Q18" s="24">
        <f>'Calc scen 1 DWM'!Q64</f>
        <v>0</v>
      </c>
      <c r="R18" s="24">
        <f>'Calc scen 1 DWM'!R64</f>
        <v>0</v>
      </c>
      <c r="S18" s="24">
        <f>'Calc scen 1 DWM'!S64</f>
        <v>0</v>
      </c>
      <c r="T18" s="24">
        <f>'Calc scen 1 DWM'!T64</f>
        <v>0</v>
      </c>
      <c r="U18" s="24">
        <f>'Calc scen 1 DWM'!U64</f>
        <v>0</v>
      </c>
      <c r="V18" s="24">
        <f>'Calc scen 1 DWM'!V64</f>
        <v>0</v>
      </c>
      <c r="W18" s="24">
        <f>'Calc scen 1 DWM'!W64</f>
        <v>0</v>
      </c>
      <c r="X18" s="24">
        <f>'Calc scen 1 DWM'!X64</f>
        <v>0</v>
      </c>
      <c r="Y18" s="24">
        <f>'Calc scen 1 DWM'!Y64</f>
        <v>0</v>
      </c>
      <c r="Z18" s="24">
        <f>'Calc scen 1 DWM'!Z64</f>
        <v>0</v>
      </c>
      <c r="AA18" s="24">
        <f>'Calc scen 1 DWM'!AA64</f>
        <v>0</v>
      </c>
      <c r="AB18" s="24">
        <f>'Calc scen 1 DWM'!AB64</f>
        <v>0</v>
      </c>
      <c r="AC18" s="24">
        <f>'Calc scen 1 DWM'!AC64</f>
        <v>0</v>
      </c>
      <c r="AD18" s="24">
        <f>'Calc scen 1 DWM'!AD64</f>
        <v>0</v>
      </c>
      <c r="AE18" s="24">
        <f>'Calc scen 1 DWM'!AE64</f>
        <v>0</v>
      </c>
      <c r="AF18" s="24">
        <f>'Calc scen 1 DWM'!AF64</f>
        <v>0</v>
      </c>
      <c r="AG18" s="24">
        <f>'Calc scen 1 DWM'!AG64</f>
        <v>0</v>
      </c>
      <c r="AH18" s="24">
        <f>'Calc scen 1 DWM'!AH64</f>
        <v>0</v>
      </c>
      <c r="AI18" s="24">
        <f>'Calc scen 1 DWM'!AI64</f>
        <v>0</v>
      </c>
      <c r="AJ18" s="24">
        <f>'Calc scen 1 DWM'!AJ64</f>
        <v>0</v>
      </c>
      <c r="AK18" s="24">
        <f>'Calc scen 1 DWM'!AK64</f>
        <v>0</v>
      </c>
      <c r="AL18" s="24">
        <f>'Calc scen 1 DWM'!AL64</f>
        <v>0</v>
      </c>
      <c r="AM18" s="24">
        <f>'Calc scen 1 DWM'!AM64</f>
        <v>0</v>
      </c>
      <c r="AN18" s="24">
        <f>'Calc scen 1 DWM'!AN64</f>
        <v>0</v>
      </c>
      <c r="AO18" s="24">
        <f>'Calc scen 1 DWM'!AO64</f>
        <v>0</v>
      </c>
      <c r="AP18" s="24">
        <f>'Calc scen 1 DWM'!AP64</f>
        <v>0</v>
      </c>
      <c r="AQ18" s="24">
        <f>'Calc scen 1 DWM'!AQ64</f>
        <v>0</v>
      </c>
      <c r="AR18" s="24">
        <f>'Calc scen 1 DWM'!AR64</f>
        <v>0</v>
      </c>
      <c r="AS18" s="24">
        <f>'Calc scen 1 DWM'!AS64</f>
        <v>0</v>
      </c>
      <c r="AT18" s="24">
        <f>'Calc scen 1 DWM'!AT64</f>
        <v>0</v>
      </c>
      <c r="AU18" s="24">
        <f>'Calc scen 1 DWM'!AU64</f>
        <v>0</v>
      </c>
      <c r="AV18" s="24">
        <f>'Calc scen 1 DWM'!AV64</f>
        <v>0</v>
      </c>
      <c r="AW18" s="24">
        <f>'Calc scen 1 DWM'!AW64</f>
        <v>0</v>
      </c>
    </row>
    <row r="19" spans="1:49" x14ac:dyDescent="0.3">
      <c r="A19" s="132"/>
      <c r="B19" s="26"/>
      <c r="C19" s="27"/>
      <c r="D19" s="25"/>
      <c r="E19" s="24"/>
      <c r="F19" s="24"/>
      <c r="G19" s="24"/>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row>
    <row r="20" spans="1:49" s="92" customFormat="1" x14ac:dyDescent="0.3">
      <c r="A20" s="132"/>
      <c r="B20" s="28"/>
      <c r="C20" s="96"/>
      <c r="D20" s="28"/>
      <c r="E20" s="28" t="s">
        <v>64</v>
      </c>
      <c r="F20" s="28"/>
      <c r="G20" s="28" t="s">
        <v>28</v>
      </c>
      <c r="H20" s="28"/>
      <c r="I20" s="28"/>
      <c r="J20" s="97">
        <f>SUM(J9:J18)</f>
        <v>0</v>
      </c>
      <c r="K20" s="97">
        <f t="shared" ref="K20:AW20" si="0">SUM(K9:K18)</f>
        <v>0</v>
      </c>
      <c r="L20" s="97">
        <f t="shared" si="0"/>
        <v>0</v>
      </c>
      <c r="M20" s="97">
        <f t="shared" si="0"/>
        <v>0</v>
      </c>
      <c r="N20" s="97">
        <f t="shared" si="0"/>
        <v>0</v>
      </c>
      <c r="O20" s="97">
        <f t="shared" si="0"/>
        <v>0</v>
      </c>
      <c r="P20" s="97">
        <f t="shared" si="0"/>
        <v>0</v>
      </c>
      <c r="Q20" s="97">
        <f t="shared" si="0"/>
        <v>0</v>
      </c>
      <c r="R20" s="97">
        <f t="shared" si="0"/>
        <v>0</v>
      </c>
      <c r="S20" s="97">
        <f t="shared" si="0"/>
        <v>0</v>
      </c>
      <c r="T20" s="97">
        <f t="shared" si="0"/>
        <v>0</v>
      </c>
      <c r="U20" s="97">
        <f t="shared" si="0"/>
        <v>0</v>
      </c>
      <c r="V20" s="97">
        <f t="shared" si="0"/>
        <v>0</v>
      </c>
      <c r="W20" s="97">
        <f t="shared" si="0"/>
        <v>0</v>
      </c>
      <c r="X20" s="97">
        <f t="shared" si="0"/>
        <v>0</v>
      </c>
      <c r="Y20" s="97">
        <f t="shared" si="0"/>
        <v>0</v>
      </c>
      <c r="Z20" s="97">
        <f t="shared" si="0"/>
        <v>0</v>
      </c>
      <c r="AA20" s="97">
        <f t="shared" si="0"/>
        <v>0</v>
      </c>
      <c r="AB20" s="97">
        <f t="shared" si="0"/>
        <v>0</v>
      </c>
      <c r="AC20" s="97">
        <f t="shared" si="0"/>
        <v>0</v>
      </c>
      <c r="AD20" s="97">
        <f t="shared" si="0"/>
        <v>0</v>
      </c>
      <c r="AE20" s="97">
        <f t="shared" si="0"/>
        <v>0</v>
      </c>
      <c r="AF20" s="97">
        <f t="shared" si="0"/>
        <v>0</v>
      </c>
      <c r="AG20" s="97">
        <f t="shared" si="0"/>
        <v>0</v>
      </c>
      <c r="AH20" s="97">
        <f t="shared" si="0"/>
        <v>0</v>
      </c>
      <c r="AI20" s="97">
        <f t="shared" si="0"/>
        <v>0</v>
      </c>
      <c r="AJ20" s="97">
        <f t="shared" si="0"/>
        <v>0</v>
      </c>
      <c r="AK20" s="97">
        <f t="shared" si="0"/>
        <v>0</v>
      </c>
      <c r="AL20" s="97">
        <f t="shared" si="0"/>
        <v>0</v>
      </c>
      <c r="AM20" s="97">
        <f t="shared" si="0"/>
        <v>0</v>
      </c>
      <c r="AN20" s="97">
        <f t="shared" si="0"/>
        <v>0</v>
      </c>
      <c r="AO20" s="97">
        <f t="shared" si="0"/>
        <v>0</v>
      </c>
      <c r="AP20" s="97">
        <f t="shared" si="0"/>
        <v>0</v>
      </c>
      <c r="AQ20" s="97">
        <f t="shared" si="0"/>
        <v>0</v>
      </c>
      <c r="AR20" s="97">
        <f t="shared" si="0"/>
        <v>0</v>
      </c>
      <c r="AS20" s="97">
        <f t="shared" si="0"/>
        <v>0</v>
      </c>
      <c r="AT20" s="97">
        <f t="shared" si="0"/>
        <v>0</v>
      </c>
      <c r="AU20" s="97">
        <f t="shared" si="0"/>
        <v>0</v>
      </c>
      <c r="AV20" s="97">
        <f t="shared" si="0"/>
        <v>0</v>
      </c>
      <c r="AW20" s="97">
        <f t="shared" si="0"/>
        <v>0</v>
      </c>
    </row>
    <row r="21" spans="1:49" x14ac:dyDescent="0.3">
      <c r="A21" s="132"/>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row>
    <row r="22" spans="1:49" hidden="1" outlineLevel="1" x14ac:dyDescent="0.3">
      <c r="A22" s="132"/>
      <c r="E22" s="93" t="str">
        <f>'Calc scen 1 DWM'!E8</f>
        <v>Onderhoud meetsystemen</v>
      </c>
      <c r="F22" s="93"/>
      <c r="G22" s="93" t="str">
        <f>'Calc scen 1 DWM'!G8</f>
        <v>EUR</v>
      </c>
      <c r="H22" s="24"/>
      <c r="I22" s="24"/>
      <c r="J22" s="24">
        <f>'Calc scen 1 DWM'!J8</f>
        <v>0</v>
      </c>
      <c r="K22" s="24">
        <f>'Calc scen 1 DWM'!K8</f>
        <v>0</v>
      </c>
      <c r="L22" s="24">
        <f>'Calc scen 1 DWM'!L8</f>
        <v>0</v>
      </c>
      <c r="M22" s="24">
        <f>'Calc scen 1 DWM'!M8</f>
        <v>0</v>
      </c>
      <c r="N22" s="24">
        <f>'Calc scen 1 DWM'!N8</f>
        <v>0</v>
      </c>
      <c r="O22" s="24">
        <f>'Calc scen 1 DWM'!O8</f>
        <v>0</v>
      </c>
      <c r="P22" s="24">
        <f>'Calc scen 1 DWM'!P8</f>
        <v>0</v>
      </c>
      <c r="Q22" s="24">
        <f>'Calc scen 1 DWM'!Q8</f>
        <v>0</v>
      </c>
      <c r="R22" s="24">
        <f>'Calc scen 1 DWM'!R8</f>
        <v>0</v>
      </c>
      <c r="S22" s="24">
        <f>'Calc scen 1 DWM'!S8</f>
        <v>0</v>
      </c>
      <c r="T22" s="24">
        <f>'Calc scen 1 DWM'!T8</f>
        <v>0</v>
      </c>
      <c r="U22" s="24">
        <f>'Calc scen 1 DWM'!U8</f>
        <v>0</v>
      </c>
      <c r="V22" s="24">
        <f>'Calc scen 1 DWM'!V8</f>
        <v>0</v>
      </c>
      <c r="W22" s="24">
        <f>'Calc scen 1 DWM'!W8</f>
        <v>0</v>
      </c>
      <c r="X22" s="24">
        <f>'Calc scen 1 DWM'!X8</f>
        <v>0</v>
      </c>
      <c r="Y22" s="24">
        <f>'Calc scen 1 DWM'!Y8</f>
        <v>0</v>
      </c>
      <c r="Z22" s="24">
        <f>'Calc scen 1 DWM'!Z8</f>
        <v>0</v>
      </c>
      <c r="AA22" s="24">
        <f>'Calc scen 1 DWM'!AA8</f>
        <v>0</v>
      </c>
      <c r="AB22" s="24">
        <f>'Calc scen 1 DWM'!AB8</f>
        <v>0</v>
      </c>
      <c r="AC22" s="24">
        <f>'Calc scen 1 DWM'!AC8</f>
        <v>0</v>
      </c>
      <c r="AD22" s="24">
        <f>'Calc scen 1 DWM'!AD8</f>
        <v>0</v>
      </c>
      <c r="AE22" s="24">
        <f>'Calc scen 1 DWM'!AE8</f>
        <v>0</v>
      </c>
      <c r="AF22" s="24">
        <f>'Calc scen 1 DWM'!AF8</f>
        <v>0</v>
      </c>
      <c r="AG22" s="24">
        <f>'Calc scen 1 DWM'!AG8</f>
        <v>0</v>
      </c>
      <c r="AH22" s="24">
        <f>'Calc scen 1 DWM'!AH8</f>
        <v>0</v>
      </c>
      <c r="AI22" s="24">
        <f>'Calc scen 1 DWM'!AI8</f>
        <v>0</v>
      </c>
      <c r="AJ22" s="24">
        <f>'Calc scen 1 DWM'!AJ8</f>
        <v>0</v>
      </c>
      <c r="AK22" s="24">
        <f>'Calc scen 1 DWM'!AK8</f>
        <v>0</v>
      </c>
      <c r="AL22" s="24">
        <f>'Calc scen 1 DWM'!AL8</f>
        <v>0</v>
      </c>
      <c r="AM22" s="24">
        <f>'Calc scen 1 DWM'!AM8</f>
        <v>0</v>
      </c>
      <c r="AN22" s="24">
        <f>'Calc scen 1 DWM'!AN8</f>
        <v>0</v>
      </c>
      <c r="AO22" s="24">
        <f>'Calc scen 1 DWM'!AO8</f>
        <v>0</v>
      </c>
      <c r="AP22" s="24">
        <f>'Calc scen 1 DWM'!AP8</f>
        <v>0</v>
      </c>
      <c r="AQ22" s="24">
        <f>'Calc scen 1 DWM'!AQ8</f>
        <v>0</v>
      </c>
      <c r="AR22" s="24">
        <f>'Calc scen 1 DWM'!AR8</f>
        <v>0</v>
      </c>
      <c r="AS22" s="24">
        <f>'Calc scen 1 DWM'!AS8</f>
        <v>0</v>
      </c>
      <c r="AT22" s="24">
        <f>'Calc scen 1 DWM'!AT8</f>
        <v>0</v>
      </c>
      <c r="AU22" s="24">
        <f>'Calc scen 1 DWM'!AU8</f>
        <v>0</v>
      </c>
      <c r="AV22" s="24">
        <f>'Calc scen 1 DWM'!AV8</f>
        <v>0</v>
      </c>
      <c r="AW22" s="24">
        <f>'Calc scen 1 DWM'!AW8</f>
        <v>0</v>
      </c>
    </row>
    <row r="23" spans="1:49" hidden="1" outlineLevel="1" x14ac:dyDescent="0.3">
      <c r="A23" s="132"/>
      <c r="E23" s="93" t="str">
        <f>'Calc scen 1 DWM'!E9</f>
        <v>Onderhoud in-home displays</v>
      </c>
      <c r="F23" s="93"/>
      <c r="G23" s="93" t="str">
        <f>'Calc scen 1 DWM'!G9</f>
        <v>EUR</v>
      </c>
      <c r="J23" s="24">
        <f>'Calc scen 1 DWM'!J9</f>
        <v>0</v>
      </c>
      <c r="K23" s="24">
        <f>'Calc scen 1 DWM'!K9</f>
        <v>0</v>
      </c>
      <c r="L23" s="24">
        <f>'Calc scen 1 DWM'!L9</f>
        <v>0</v>
      </c>
      <c r="M23" s="24">
        <f>'Calc scen 1 DWM'!M9</f>
        <v>0</v>
      </c>
      <c r="N23" s="24">
        <f>'Calc scen 1 DWM'!N9</f>
        <v>0</v>
      </c>
      <c r="O23" s="24">
        <f>'Calc scen 1 DWM'!O9</f>
        <v>0</v>
      </c>
      <c r="P23" s="24">
        <f>'Calc scen 1 DWM'!P9</f>
        <v>0</v>
      </c>
      <c r="Q23" s="24">
        <f>'Calc scen 1 DWM'!Q9</f>
        <v>0</v>
      </c>
      <c r="R23" s="24">
        <f>'Calc scen 1 DWM'!R9</f>
        <v>0</v>
      </c>
      <c r="S23" s="24">
        <f>'Calc scen 1 DWM'!S9</f>
        <v>0</v>
      </c>
      <c r="T23" s="24">
        <f>'Calc scen 1 DWM'!T9</f>
        <v>0</v>
      </c>
      <c r="U23" s="24">
        <f>'Calc scen 1 DWM'!U9</f>
        <v>0</v>
      </c>
      <c r="V23" s="24">
        <f>'Calc scen 1 DWM'!V9</f>
        <v>0</v>
      </c>
      <c r="W23" s="24">
        <f>'Calc scen 1 DWM'!W9</f>
        <v>0</v>
      </c>
      <c r="X23" s="24">
        <f>'Calc scen 1 DWM'!X9</f>
        <v>0</v>
      </c>
      <c r="Y23" s="24">
        <f>'Calc scen 1 DWM'!Y9</f>
        <v>0</v>
      </c>
      <c r="Z23" s="24">
        <f>'Calc scen 1 DWM'!Z9</f>
        <v>0</v>
      </c>
      <c r="AA23" s="24">
        <f>'Calc scen 1 DWM'!AA9</f>
        <v>0</v>
      </c>
      <c r="AB23" s="24">
        <f>'Calc scen 1 DWM'!AB9</f>
        <v>0</v>
      </c>
      <c r="AC23" s="24">
        <f>'Calc scen 1 DWM'!AC9</f>
        <v>0</v>
      </c>
      <c r="AD23" s="24">
        <f>'Calc scen 1 DWM'!AD9</f>
        <v>0</v>
      </c>
      <c r="AE23" s="24">
        <f>'Calc scen 1 DWM'!AE9</f>
        <v>0</v>
      </c>
      <c r="AF23" s="24">
        <f>'Calc scen 1 DWM'!AF9</f>
        <v>0</v>
      </c>
      <c r="AG23" s="24">
        <f>'Calc scen 1 DWM'!AG9</f>
        <v>0</v>
      </c>
      <c r="AH23" s="24">
        <f>'Calc scen 1 DWM'!AH9</f>
        <v>0</v>
      </c>
      <c r="AI23" s="24">
        <f>'Calc scen 1 DWM'!AI9</f>
        <v>0</v>
      </c>
      <c r="AJ23" s="24">
        <f>'Calc scen 1 DWM'!AJ9</f>
        <v>0</v>
      </c>
      <c r="AK23" s="24">
        <f>'Calc scen 1 DWM'!AK9</f>
        <v>0</v>
      </c>
      <c r="AL23" s="24">
        <f>'Calc scen 1 DWM'!AL9</f>
        <v>0</v>
      </c>
      <c r="AM23" s="24">
        <f>'Calc scen 1 DWM'!AM9</f>
        <v>0</v>
      </c>
      <c r="AN23" s="24">
        <f>'Calc scen 1 DWM'!AN9</f>
        <v>0</v>
      </c>
      <c r="AO23" s="24">
        <f>'Calc scen 1 DWM'!AO9</f>
        <v>0</v>
      </c>
      <c r="AP23" s="24">
        <f>'Calc scen 1 DWM'!AP9</f>
        <v>0</v>
      </c>
      <c r="AQ23" s="24">
        <f>'Calc scen 1 DWM'!AQ9</f>
        <v>0</v>
      </c>
      <c r="AR23" s="24">
        <f>'Calc scen 1 DWM'!AR9</f>
        <v>0</v>
      </c>
      <c r="AS23" s="24">
        <f>'Calc scen 1 DWM'!AS9</f>
        <v>0</v>
      </c>
      <c r="AT23" s="24">
        <f>'Calc scen 1 DWM'!AT9</f>
        <v>0</v>
      </c>
      <c r="AU23" s="24">
        <f>'Calc scen 1 DWM'!AU9</f>
        <v>0</v>
      </c>
      <c r="AV23" s="24">
        <f>'Calc scen 1 DWM'!AV9</f>
        <v>0</v>
      </c>
      <c r="AW23" s="24">
        <f>'Calc scen 1 DWM'!AW9</f>
        <v>0</v>
      </c>
    </row>
    <row r="24" spans="1:49" hidden="1" outlineLevel="1" x14ac:dyDescent="0.3">
      <c r="A24" s="132"/>
      <c r="E24" s="93" t="str">
        <f>'Calc scen 1 DWM'!E10</f>
        <v>Onderhoud datasysteem</v>
      </c>
      <c r="F24" s="93"/>
      <c r="G24" s="93" t="str">
        <f>'Calc scen 1 DWM'!G10</f>
        <v>EUR</v>
      </c>
      <c r="J24" s="24">
        <f>'Calc scen 1 DWM'!J10</f>
        <v>0</v>
      </c>
      <c r="K24" s="24">
        <f>'Calc scen 1 DWM'!K10</f>
        <v>0</v>
      </c>
      <c r="L24" s="24">
        <f>'Calc scen 1 DWM'!L10</f>
        <v>0</v>
      </c>
      <c r="M24" s="24">
        <f>'Calc scen 1 DWM'!M10</f>
        <v>0</v>
      </c>
      <c r="N24" s="24">
        <f>'Calc scen 1 DWM'!N10</f>
        <v>0</v>
      </c>
      <c r="O24" s="24">
        <f>'Calc scen 1 DWM'!O10</f>
        <v>0</v>
      </c>
      <c r="P24" s="24">
        <f>'Calc scen 1 DWM'!P10</f>
        <v>0</v>
      </c>
      <c r="Q24" s="24">
        <f>'Calc scen 1 DWM'!Q10</f>
        <v>0</v>
      </c>
      <c r="R24" s="24">
        <f>'Calc scen 1 DWM'!R10</f>
        <v>0</v>
      </c>
      <c r="S24" s="24">
        <f>'Calc scen 1 DWM'!S10</f>
        <v>0</v>
      </c>
      <c r="T24" s="24">
        <f>'Calc scen 1 DWM'!T10</f>
        <v>0</v>
      </c>
      <c r="U24" s="24">
        <f>'Calc scen 1 DWM'!U10</f>
        <v>0</v>
      </c>
      <c r="V24" s="24">
        <f>'Calc scen 1 DWM'!V10</f>
        <v>0</v>
      </c>
      <c r="W24" s="24">
        <f>'Calc scen 1 DWM'!W10</f>
        <v>0</v>
      </c>
      <c r="X24" s="24">
        <f>'Calc scen 1 DWM'!X10</f>
        <v>0</v>
      </c>
      <c r="Y24" s="24">
        <f>'Calc scen 1 DWM'!Y10</f>
        <v>0</v>
      </c>
      <c r="Z24" s="24">
        <f>'Calc scen 1 DWM'!Z10</f>
        <v>0</v>
      </c>
      <c r="AA24" s="24">
        <f>'Calc scen 1 DWM'!AA10</f>
        <v>0</v>
      </c>
      <c r="AB24" s="24">
        <f>'Calc scen 1 DWM'!AB10</f>
        <v>0</v>
      </c>
      <c r="AC24" s="24">
        <f>'Calc scen 1 DWM'!AC10</f>
        <v>0</v>
      </c>
      <c r="AD24" s="24">
        <f>'Calc scen 1 DWM'!AD10</f>
        <v>0</v>
      </c>
      <c r="AE24" s="24">
        <f>'Calc scen 1 DWM'!AE10</f>
        <v>0</v>
      </c>
      <c r="AF24" s="24">
        <f>'Calc scen 1 DWM'!AF10</f>
        <v>0</v>
      </c>
      <c r="AG24" s="24">
        <f>'Calc scen 1 DWM'!AG10</f>
        <v>0</v>
      </c>
      <c r="AH24" s="24">
        <f>'Calc scen 1 DWM'!AH10</f>
        <v>0</v>
      </c>
      <c r="AI24" s="24">
        <f>'Calc scen 1 DWM'!AI10</f>
        <v>0</v>
      </c>
      <c r="AJ24" s="24">
        <f>'Calc scen 1 DWM'!AJ10</f>
        <v>0</v>
      </c>
      <c r="AK24" s="24">
        <f>'Calc scen 1 DWM'!AK10</f>
        <v>0</v>
      </c>
      <c r="AL24" s="24">
        <f>'Calc scen 1 DWM'!AL10</f>
        <v>0</v>
      </c>
      <c r="AM24" s="24">
        <f>'Calc scen 1 DWM'!AM10</f>
        <v>0</v>
      </c>
      <c r="AN24" s="24">
        <f>'Calc scen 1 DWM'!AN10</f>
        <v>0</v>
      </c>
      <c r="AO24" s="24">
        <f>'Calc scen 1 DWM'!AO10</f>
        <v>0</v>
      </c>
      <c r="AP24" s="24">
        <f>'Calc scen 1 DWM'!AP10</f>
        <v>0</v>
      </c>
      <c r="AQ24" s="24">
        <f>'Calc scen 1 DWM'!AQ10</f>
        <v>0</v>
      </c>
      <c r="AR24" s="24">
        <f>'Calc scen 1 DWM'!AR10</f>
        <v>0</v>
      </c>
      <c r="AS24" s="24">
        <f>'Calc scen 1 DWM'!AS10</f>
        <v>0</v>
      </c>
      <c r="AT24" s="24">
        <f>'Calc scen 1 DWM'!AT10</f>
        <v>0</v>
      </c>
      <c r="AU24" s="24">
        <f>'Calc scen 1 DWM'!AU10</f>
        <v>0</v>
      </c>
      <c r="AV24" s="24">
        <f>'Calc scen 1 DWM'!AV10</f>
        <v>0</v>
      </c>
      <c r="AW24" s="24">
        <f>'Calc scen 1 DWM'!AW10</f>
        <v>0</v>
      </c>
    </row>
    <row r="25" spans="1:49" hidden="1" outlineLevel="1" x14ac:dyDescent="0.3">
      <c r="A25" s="132"/>
      <c r="E25" s="93" t="str">
        <f>'Calc scen 1 DWM'!E11</f>
        <v>Onderhoud communicatiesysteem</v>
      </c>
      <c r="F25" s="93"/>
      <c r="G25" s="93" t="str">
        <f>'Calc scen 1 DWM'!G11</f>
        <v>EUR</v>
      </c>
      <c r="J25" s="24">
        <f>'Calc scen 1 DWM'!J11</f>
        <v>0</v>
      </c>
      <c r="K25" s="24">
        <f>'Calc scen 1 DWM'!K11</f>
        <v>0</v>
      </c>
      <c r="L25" s="24">
        <f>'Calc scen 1 DWM'!L11</f>
        <v>0</v>
      </c>
      <c r="M25" s="24">
        <f>'Calc scen 1 DWM'!M11</f>
        <v>0</v>
      </c>
      <c r="N25" s="24">
        <f>'Calc scen 1 DWM'!N11</f>
        <v>0</v>
      </c>
      <c r="O25" s="24">
        <f>'Calc scen 1 DWM'!O11</f>
        <v>0</v>
      </c>
      <c r="P25" s="24">
        <f>'Calc scen 1 DWM'!P11</f>
        <v>0</v>
      </c>
      <c r="Q25" s="24">
        <f>'Calc scen 1 DWM'!Q11</f>
        <v>0</v>
      </c>
      <c r="R25" s="24">
        <f>'Calc scen 1 DWM'!R11</f>
        <v>0</v>
      </c>
      <c r="S25" s="24">
        <f>'Calc scen 1 DWM'!S11</f>
        <v>0</v>
      </c>
      <c r="T25" s="24">
        <f>'Calc scen 1 DWM'!T11</f>
        <v>0</v>
      </c>
      <c r="U25" s="24">
        <f>'Calc scen 1 DWM'!U11</f>
        <v>0</v>
      </c>
      <c r="V25" s="24">
        <f>'Calc scen 1 DWM'!V11</f>
        <v>0</v>
      </c>
      <c r="W25" s="24">
        <f>'Calc scen 1 DWM'!W11</f>
        <v>0</v>
      </c>
      <c r="X25" s="24">
        <f>'Calc scen 1 DWM'!X11</f>
        <v>0</v>
      </c>
      <c r="Y25" s="24">
        <f>'Calc scen 1 DWM'!Y11</f>
        <v>0</v>
      </c>
      <c r="Z25" s="24">
        <f>'Calc scen 1 DWM'!Z11</f>
        <v>0</v>
      </c>
      <c r="AA25" s="24">
        <f>'Calc scen 1 DWM'!AA11</f>
        <v>0</v>
      </c>
      <c r="AB25" s="24">
        <f>'Calc scen 1 DWM'!AB11</f>
        <v>0</v>
      </c>
      <c r="AC25" s="24">
        <f>'Calc scen 1 DWM'!AC11</f>
        <v>0</v>
      </c>
      <c r="AD25" s="24">
        <f>'Calc scen 1 DWM'!AD11</f>
        <v>0</v>
      </c>
      <c r="AE25" s="24">
        <f>'Calc scen 1 DWM'!AE11</f>
        <v>0</v>
      </c>
      <c r="AF25" s="24">
        <f>'Calc scen 1 DWM'!AF11</f>
        <v>0</v>
      </c>
      <c r="AG25" s="24">
        <f>'Calc scen 1 DWM'!AG11</f>
        <v>0</v>
      </c>
      <c r="AH25" s="24">
        <f>'Calc scen 1 DWM'!AH11</f>
        <v>0</v>
      </c>
      <c r="AI25" s="24">
        <f>'Calc scen 1 DWM'!AI11</f>
        <v>0</v>
      </c>
      <c r="AJ25" s="24">
        <f>'Calc scen 1 DWM'!AJ11</f>
        <v>0</v>
      </c>
      <c r="AK25" s="24">
        <f>'Calc scen 1 DWM'!AK11</f>
        <v>0</v>
      </c>
      <c r="AL25" s="24">
        <f>'Calc scen 1 DWM'!AL11</f>
        <v>0</v>
      </c>
      <c r="AM25" s="24">
        <f>'Calc scen 1 DWM'!AM11</f>
        <v>0</v>
      </c>
      <c r="AN25" s="24">
        <f>'Calc scen 1 DWM'!AN11</f>
        <v>0</v>
      </c>
      <c r="AO25" s="24">
        <f>'Calc scen 1 DWM'!AO11</f>
        <v>0</v>
      </c>
      <c r="AP25" s="24">
        <f>'Calc scen 1 DWM'!AP11</f>
        <v>0</v>
      </c>
      <c r="AQ25" s="24">
        <f>'Calc scen 1 DWM'!AQ11</f>
        <v>0</v>
      </c>
      <c r="AR25" s="24">
        <f>'Calc scen 1 DWM'!AR11</f>
        <v>0</v>
      </c>
      <c r="AS25" s="24">
        <f>'Calc scen 1 DWM'!AS11</f>
        <v>0</v>
      </c>
      <c r="AT25" s="24">
        <f>'Calc scen 1 DWM'!AT11</f>
        <v>0</v>
      </c>
      <c r="AU25" s="24">
        <f>'Calc scen 1 DWM'!AU11</f>
        <v>0</v>
      </c>
      <c r="AV25" s="24">
        <f>'Calc scen 1 DWM'!AV11</f>
        <v>0</v>
      </c>
      <c r="AW25" s="24">
        <f>'Calc scen 1 DWM'!AW11</f>
        <v>0</v>
      </c>
    </row>
    <row r="26" spans="1:49" hidden="1" outlineLevel="1" x14ac:dyDescent="0.3">
      <c r="A26" s="132"/>
      <c r="E26" s="93" t="str">
        <f>'Calc scen 1 DWM'!E12</f>
        <v>IT systemen</v>
      </c>
      <c r="F26" s="93"/>
      <c r="G26" s="93" t="str">
        <f>'Calc scen 1 DWM'!G12</f>
        <v>EUR</v>
      </c>
      <c r="J26" s="24">
        <f>'Calc scen 1 DWM'!J12</f>
        <v>0</v>
      </c>
      <c r="K26" s="24">
        <f>'Calc scen 1 DWM'!K12</f>
        <v>0</v>
      </c>
      <c r="L26" s="24">
        <f>'Calc scen 1 DWM'!L12</f>
        <v>0</v>
      </c>
      <c r="M26" s="24">
        <f>'Calc scen 1 DWM'!M12</f>
        <v>0</v>
      </c>
      <c r="N26" s="24">
        <f>'Calc scen 1 DWM'!N12</f>
        <v>0</v>
      </c>
      <c r="O26" s="24">
        <f>'Calc scen 1 DWM'!O12</f>
        <v>0</v>
      </c>
      <c r="P26" s="24">
        <f>'Calc scen 1 DWM'!P12</f>
        <v>0</v>
      </c>
      <c r="Q26" s="24">
        <f>'Calc scen 1 DWM'!Q12</f>
        <v>0</v>
      </c>
      <c r="R26" s="24">
        <f>'Calc scen 1 DWM'!R12</f>
        <v>0</v>
      </c>
      <c r="S26" s="24">
        <f>'Calc scen 1 DWM'!S12</f>
        <v>0</v>
      </c>
      <c r="T26" s="24">
        <f>'Calc scen 1 DWM'!T12</f>
        <v>0</v>
      </c>
      <c r="U26" s="24">
        <f>'Calc scen 1 DWM'!U12</f>
        <v>0</v>
      </c>
      <c r="V26" s="24">
        <f>'Calc scen 1 DWM'!V12</f>
        <v>0</v>
      </c>
      <c r="W26" s="24">
        <f>'Calc scen 1 DWM'!W12</f>
        <v>0</v>
      </c>
      <c r="X26" s="24">
        <f>'Calc scen 1 DWM'!X12</f>
        <v>0</v>
      </c>
      <c r="Y26" s="24">
        <f>'Calc scen 1 DWM'!Y12</f>
        <v>0</v>
      </c>
      <c r="Z26" s="24">
        <f>'Calc scen 1 DWM'!Z12</f>
        <v>0</v>
      </c>
      <c r="AA26" s="24">
        <f>'Calc scen 1 DWM'!AA12</f>
        <v>0</v>
      </c>
      <c r="AB26" s="24">
        <f>'Calc scen 1 DWM'!AB12</f>
        <v>0</v>
      </c>
      <c r="AC26" s="24">
        <f>'Calc scen 1 DWM'!AC12</f>
        <v>0</v>
      </c>
      <c r="AD26" s="24">
        <f>'Calc scen 1 DWM'!AD12</f>
        <v>0</v>
      </c>
      <c r="AE26" s="24">
        <f>'Calc scen 1 DWM'!AE12</f>
        <v>0</v>
      </c>
      <c r="AF26" s="24">
        <f>'Calc scen 1 DWM'!AF12</f>
        <v>0</v>
      </c>
      <c r="AG26" s="24">
        <f>'Calc scen 1 DWM'!AG12</f>
        <v>0</v>
      </c>
      <c r="AH26" s="24">
        <f>'Calc scen 1 DWM'!AH12</f>
        <v>0</v>
      </c>
      <c r="AI26" s="24">
        <f>'Calc scen 1 DWM'!AI12</f>
        <v>0</v>
      </c>
      <c r="AJ26" s="24">
        <f>'Calc scen 1 DWM'!AJ12</f>
        <v>0</v>
      </c>
      <c r="AK26" s="24">
        <f>'Calc scen 1 DWM'!AK12</f>
        <v>0</v>
      </c>
      <c r="AL26" s="24">
        <f>'Calc scen 1 DWM'!AL12</f>
        <v>0</v>
      </c>
      <c r="AM26" s="24">
        <f>'Calc scen 1 DWM'!AM12</f>
        <v>0</v>
      </c>
      <c r="AN26" s="24">
        <f>'Calc scen 1 DWM'!AN12</f>
        <v>0</v>
      </c>
      <c r="AO26" s="24">
        <f>'Calc scen 1 DWM'!AO12</f>
        <v>0</v>
      </c>
      <c r="AP26" s="24">
        <f>'Calc scen 1 DWM'!AP12</f>
        <v>0</v>
      </c>
      <c r="AQ26" s="24">
        <f>'Calc scen 1 DWM'!AQ12</f>
        <v>0</v>
      </c>
      <c r="AR26" s="24">
        <f>'Calc scen 1 DWM'!AR12</f>
        <v>0</v>
      </c>
      <c r="AS26" s="24">
        <f>'Calc scen 1 DWM'!AS12</f>
        <v>0</v>
      </c>
      <c r="AT26" s="24">
        <f>'Calc scen 1 DWM'!AT12</f>
        <v>0</v>
      </c>
      <c r="AU26" s="24">
        <f>'Calc scen 1 DWM'!AU12</f>
        <v>0</v>
      </c>
      <c r="AV26" s="24">
        <f>'Calc scen 1 DWM'!AV12</f>
        <v>0</v>
      </c>
      <c r="AW26" s="24">
        <f>'Calc scen 1 DWM'!AW12</f>
        <v>0</v>
      </c>
    </row>
    <row r="27" spans="1:49" hidden="1" outlineLevel="1" x14ac:dyDescent="0.3">
      <c r="A27" s="132"/>
      <c r="E27" s="93" t="str">
        <f>'Calc scen 1 DWM'!E13</f>
        <v>Energieverbruik</v>
      </c>
      <c r="F27" s="93"/>
      <c r="G27" s="93" t="str">
        <f>'Calc scen 1 DWM'!G13</f>
        <v>EUR</v>
      </c>
      <c r="J27" s="24">
        <f>'Calc scen 1 DWM'!J13</f>
        <v>0</v>
      </c>
      <c r="K27" s="24">
        <f>'Calc scen 1 DWM'!K13</f>
        <v>0</v>
      </c>
      <c r="L27" s="24">
        <f>'Calc scen 1 DWM'!L13</f>
        <v>0</v>
      </c>
      <c r="M27" s="24">
        <f>'Calc scen 1 DWM'!M13</f>
        <v>0</v>
      </c>
      <c r="N27" s="24">
        <f>'Calc scen 1 DWM'!N13</f>
        <v>0</v>
      </c>
      <c r="O27" s="24">
        <f>'Calc scen 1 DWM'!O13</f>
        <v>0</v>
      </c>
      <c r="P27" s="24">
        <f>'Calc scen 1 DWM'!P13</f>
        <v>0</v>
      </c>
      <c r="Q27" s="24">
        <f>'Calc scen 1 DWM'!Q13</f>
        <v>0</v>
      </c>
      <c r="R27" s="24">
        <f>'Calc scen 1 DWM'!R13</f>
        <v>0</v>
      </c>
      <c r="S27" s="24">
        <f>'Calc scen 1 DWM'!S13</f>
        <v>0</v>
      </c>
      <c r="T27" s="24">
        <f>'Calc scen 1 DWM'!T13</f>
        <v>0</v>
      </c>
      <c r="U27" s="24">
        <f>'Calc scen 1 DWM'!U13</f>
        <v>0</v>
      </c>
      <c r="V27" s="24">
        <f>'Calc scen 1 DWM'!V13</f>
        <v>0</v>
      </c>
      <c r="W27" s="24">
        <f>'Calc scen 1 DWM'!W13</f>
        <v>0</v>
      </c>
      <c r="X27" s="24">
        <f>'Calc scen 1 DWM'!X13</f>
        <v>0</v>
      </c>
      <c r="Y27" s="24">
        <f>'Calc scen 1 DWM'!Y13</f>
        <v>0</v>
      </c>
      <c r="Z27" s="24">
        <f>'Calc scen 1 DWM'!Z13</f>
        <v>0</v>
      </c>
      <c r="AA27" s="24">
        <f>'Calc scen 1 DWM'!AA13</f>
        <v>0</v>
      </c>
      <c r="AB27" s="24">
        <f>'Calc scen 1 DWM'!AB13</f>
        <v>0</v>
      </c>
      <c r="AC27" s="24">
        <f>'Calc scen 1 DWM'!AC13</f>
        <v>0</v>
      </c>
      <c r="AD27" s="24">
        <f>'Calc scen 1 DWM'!AD13</f>
        <v>0</v>
      </c>
      <c r="AE27" s="24">
        <f>'Calc scen 1 DWM'!AE13</f>
        <v>0</v>
      </c>
      <c r="AF27" s="24">
        <f>'Calc scen 1 DWM'!AF13</f>
        <v>0</v>
      </c>
      <c r="AG27" s="24">
        <f>'Calc scen 1 DWM'!AG13</f>
        <v>0</v>
      </c>
      <c r="AH27" s="24">
        <f>'Calc scen 1 DWM'!AH13</f>
        <v>0</v>
      </c>
      <c r="AI27" s="24">
        <f>'Calc scen 1 DWM'!AI13</f>
        <v>0</v>
      </c>
      <c r="AJ27" s="24">
        <f>'Calc scen 1 DWM'!AJ13</f>
        <v>0</v>
      </c>
      <c r="AK27" s="24">
        <f>'Calc scen 1 DWM'!AK13</f>
        <v>0</v>
      </c>
      <c r="AL27" s="24">
        <f>'Calc scen 1 DWM'!AL13</f>
        <v>0</v>
      </c>
      <c r="AM27" s="24">
        <f>'Calc scen 1 DWM'!AM13</f>
        <v>0</v>
      </c>
      <c r="AN27" s="24">
        <f>'Calc scen 1 DWM'!AN13</f>
        <v>0</v>
      </c>
      <c r="AO27" s="24">
        <f>'Calc scen 1 DWM'!AO13</f>
        <v>0</v>
      </c>
      <c r="AP27" s="24">
        <f>'Calc scen 1 DWM'!AP13</f>
        <v>0</v>
      </c>
      <c r="AQ27" s="24">
        <f>'Calc scen 1 DWM'!AQ13</f>
        <v>0</v>
      </c>
      <c r="AR27" s="24">
        <f>'Calc scen 1 DWM'!AR13</f>
        <v>0</v>
      </c>
      <c r="AS27" s="24">
        <f>'Calc scen 1 DWM'!AS13</f>
        <v>0</v>
      </c>
      <c r="AT27" s="24">
        <f>'Calc scen 1 DWM'!AT13</f>
        <v>0</v>
      </c>
      <c r="AU27" s="24">
        <f>'Calc scen 1 DWM'!AU13</f>
        <v>0</v>
      </c>
      <c r="AV27" s="24">
        <f>'Calc scen 1 DWM'!AV13</f>
        <v>0</v>
      </c>
      <c r="AW27" s="24">
        <f>'Calc scen 1 DWM'!AW13</f>
        <v>0</v>
      </c>
    </row>
    <row r="28" spans="1:49" hidden="1" outlineLevel="1" x14ac:dyDescent="0.3">
      <c r="A28" s="132"/>
      <c r="E28" s="93" t="str">
        <f>'Calc scen 1 DWM'!E14</f>
        <v>Netwerkbeheer/dataoverdracht/communicatie</v>
      </c>
      <c r="F28" s="93"/>
      <c r="G28" s="93" t="str">
        <f>'Calc scen 1 DWM'!G14</f>
        <v>EUR</v>
      </c>
      <c r="J28" s="24">
        <f>'Calc scen 1 DWM'!J14</f>
        <v>0</v>
      </c>
      <c r="K28" s="24">
        <f>'Calc scen 1 DWM'!K14</f>
        <v>0</v>
      </c>
      <c r="L28" s="24">
        <f>'Calc scen 1 DWM'!L14</f>
        <v>0</v>
      </c>
      <c r="M28" s="24">
        <f>'Calc scen 1 DWM'!M14</f>
        <v>0</v>
      </c>
      <c r="N28" s="24">
        <f>'Calc scen 1 DWM'!N14</f>
        <v>0</v>
      </c>
      <c r="O28" s="24">
        <f>'Calc scen 1 DWM'!O14</f>
        <v>0</v>
      </c>
      <c r="P28" s="24">
        <f>'Calc scen 1 DWM'!P14</f>
        <v>0</v>
      </c>
      <c r="Q28" s="24">
        <f>'Calc scen 1 DWM'!Q14</f>
        <v>0</v>
      </c>
      <c r="R28" s="24">
        <f>'Calc scen 1 DWM'!R14</f>
        <v>0</v>
      </c>
      <c r="S28" s="24">
        <f>'Calc scen 1 DWM'!S14</f>
        <v>0</v>
      </c>
      <c r="T28" s="24">
        <f>'Calc scen 1 DWM'!T14</f>
        <v>0</v>
      </c>
      <c r="U28" s="24">
        <f>'Calc scen 1 DWM'!U14</f>
        <v>0</v>
      </c>
      <c r="V28" s="24">
        <f>'Calc scen 1 DWM'!V14</f>
        <v>0</v>
      </c>
      <c r="W28" s="24">
        <f>'Calc scen 1 DWM'!W14</f>
        <v>0</v>
      </c>
      <c r="X28" s="24">
        <f>'Calc scen 1 DWM'!X14</f>
        <v>0</v>
      </c>
      <c r="Y28" s="24">
        <f>'Calc scen 1 DWM'!Y14</f>
        <v>0</v>
      </c>
      <c r="Z28" s="24">
        <f>'Calc scen 1 DWM'!Z14</f>
        <v>0</v>
      </c>
      <c r="AA28" s="24">
        <f>'Calc scen 1 DWM'!AA14</f>
        <v>0</v>
      </c>
      <c r="AB28" s="24">
        <f>'Calc scen 1 DWM'!AB14</f>
        <v>0</v>
      </c>
      <c r="AC28" s="24">
        <f>'Calc scen 1 DWM'!AC14</f>
        <v>0</v>
      </c>
      <c r="AD28" s="24">
        <f>'Calc scen 1 DWM'!AD14</f>
        <v>0</v>
      </c>
      <c r="AE28" s="24">
        <f>'Calc scen 1 DWM'!AE14</f>
        <v>0</v>
      </c>
      <c r="AF28" s="24">
        <f>'Calc scen 1 DWM'!AF14</f>
        <v>0</v>
      </c>
      <c r="AG28" s="24">
        <f>'Calc scen 1 DWM'!AG14</f>
        <v>0</v>
      </c>
      <c r="AH28" s="24">
        <f>'Calc scen 1 DWM'!AH14</f>
        <v>0</v>
      </c>
      <c r="AI28" s="24">
        <f>'Calc scen 1 DWM'!AI14</f>
        <v>0</v>
      </c>
      <c r="AJ28" s="24">
        <f>'Calc scen 1 DWM'!AJ14</f>
        <v>0</v>
      </c>
      <c r="AK28" s="24">
        <f>'Calc scen 1 DWM'!AK14</f>
        <v>0</v>
      </c>
      <c r="AL28" s="24">
        <f>'Calc scen 1 DWM'!AL14</f>
        <v>0</v>
      </c>
      <c r="AM28" s="24">
        <f>'Calc scen 1 DWM'!AM14</f>
        <v>0</v>
      </c>
      <c r="AN28" s="24">
        <f>'Calc scen 1 DWM'!AN14</f>
        <v>0</v>
      </c>
      <c r="AO28" s="24">
        <f>'Calc scen 1 DWM'!AO14</f>
        <v>0</v>
      </c>
      <c r="AP28" s="24">
        <f>'Calc scen 1 DWM'!AP14</f>
        <v>0</v>
      </c>
      <c r="AQ28" s="24">
        <f>'Calc scen 1 DWM'!AQ14</f>
        <v>0</v>
      </c>
      <c r="AR28" s="24">
        <f>'Calc scen 1 DWM'!AR14</f>
        <v>0</v>
      </c>
      <c r="AS28" s="24">
        <f>'Calc scen 1 DWM'!AS14</f>
        <v>0</v>
      </c>
      <c r="AT28" s="24">
        <f>'Calc scen 1 DWM'!AT14</f>
        <v>0</v>
      </c>
      <c r="AU28" s="24">
        <f>'Calc scen 1 DWM'!AU14</f>
        <v>0</v>
      </c>
      <c r="AV28" s="24">
        <f>'Calc scen 1 DWM'!AV14</f>
        <v>0</v>
      </c>
      <c r="AW28" s="24">
        <f>'Calc scen 1 DWM'!AW14</f>
        <v>0</v>
      </c>
    </row>
    <row r="29" spans="1:49" hidden="1" outlineLevel="1" x14ac:dyDescent="0.3">
      <c r="A29" s="132"/>
      <c r="E29" s="93" t="str">
        <f>'Calc scen 1 DWM'!E15</f>
        <v>Recyclage kost meetsystemen</v>
      </c>
      <c r="F29" s="93"/>
      <c r="G29" s="93" t="str">
        <f>'Calc scen 1 DWM'!G15</f>
        <v>EUR</v>
      </c>
      <c r="J29" s="24">
        <f>'Calc scen 1 DWM'!J15</f>
        <v>0</v>
      </c>
      <c r="K29" s="24">
        <f>'Calc scen 1 DWM'!K15</f>
        <v>0</v>
      </c>
      <c r="L29" s="24">
        <f>'Calc scen 1 DWM'!L15</f>
        <v>0</v>
      </c>
      <c r="M29" s="24">
        <f>'Calc scen 1 DWM'!M15</f>
        <v>0</v>
      </c>
      <c r="N29" s="24">
        <f>'Calc scen 1 DWM'!N15</f>
        <v>0</v>
      </c>
      <c r="O29" s="24">
        <f>'Calc scen 1 DWM'!O15</f>
        <v>0</v>
      </c>
      <c r="P29" s="24">
        <f>'Calc scen 1 DWM'!P15</f>
        <v>0</v>
      </c>
      <c r="Q29" s="24">
        <f>'Calc scen 1 DWM'!Q15</f>
        <v>0</v>
      </c>
      <c r="R29" s="24">
        <f>'Calc scen 1 DWM'!R15</f>
        <v>0</v>
      </c>
      <c r="S29" s="24">
        <f>'Calc scen 1 DWM'!S15</f>
        <v>0</v>
      </c>
      <c r="T29" s="24">
        <f>'Calc scen 1 DWM'!T15</f>
        <v>0</v>
      </c>
      <c r="U29" s="24">
        <f>'Calc scen 1 DWM'!U15</f>
        <v>0</v>
      </c>
      <c r="V29" s="24">
        <f>'Calc scen 1 DWM'!V15</f>
        <v>0</v>
      </c>
      <c r="W29" s="24">
        <f>'Calc scen 1 DWM'!W15</f>
        <v>0</v>
      </c>
      <c r="X29" s="24">
        <f>'Calc scen 1 DWM'!X15</f>
        <v>0</v>
      </c>
      <c r="Y29" s="24">
        <f>'Calc scen 1 DWM'!Y15</f>
        <v>0</v>
      </c>
      <c r="Z29" s="24">
        <f>'Calc scen 1 DWM'!Z15</f>
        <v>0</v>
      </c>
      <c r="AA29" s="24">
        <f>'Calc scen 1 DWM'!AA15</f>
        <v>0</v>
      </c>
      <c r="AB29" s="24">
        <f>'Calc scen 1 DWM'!AB15</f>
        <v>0</v>
      </c>
      <c r="AC29" s="24">
        <f>'Calc scen 1 DWM'!AC15</f>
        <v>0</v>
      </c>
      <c r="AD29" s="24">
        <f>'Calc scen 1 DWM'!AD15</f>
        <v>0</v>
      </c>
      <c r="AE29" s="24">
        <f>'Calc scen 1 DWM'!AE15</f>
        <v>0</v>
      </c>
      <c r="AF29" s="24">
        <f>'Calc scen 1 DWM'!AF15</f>
        <v>0</v>
      </c>
      <c r="AG29" s="24">
        <f>'Calc scen 1 DWM'!AG15</f>
        <v>0</v>
      </c>
      <c r="AH29" s="24">
        <f>'Calc scen 1 DWM'!AH15</f>
        <v>0</v>
      </c>
      <c r="AI29" s="24">
        <f>'Calc scen 1 DWM'!AI15</f>
        <v>0</v>
      </c>
      <c r="AJ29" s="24">
        <f>'Calc scen 1 DWM'!AJ15</f>
        <v>0</v>
      </c>
      <c r="AK29" s="24">
        <f>'Calc scen 1 DWM'!AK15</f>
        <v>0</v>
      </c>
      <c r="AL29" s="24">
        <f>'Calc scen 1 DWM'!AL15</f>
        <v>0</v>
      </c>
      <c r="AM29" s="24">
        <f>'Calc scen 1 DWM'!AM15</f>
        <v>0</v>
      </c>
      <c r="AN29" s="24">
        <f>'Calc scen 1 DWM'!AN15</f>
        <v>0</v>
      </c>
      <c r="AO29" s="24">
        <f>'Calc scen 1 DWM'!AO15</f>
        <v>0</v>
      </c>
      <c r="AP29" s="24">
        <f>'Calc scen 1 DWM'!AP15</f>
        <v>0</v>
      </c>
      <c r="AQ29" s="24">
        <f>'Calc scen 1 DWM'!AQ15</f>
        <v>0</v>
      </c>
      <c r="AR29" s="24">
        <f>'Calc scen 1 DWM'!AR15</f>
        <v>0</v>
      </c>
      <c r="AS29" s="24">
        <f>'Calc scen 1 DWM'!AS15</f>
        <v>0</v>
      </c>
      <c r="AT29" s="24">
        <f>'Calc scen 1 DWM'!AT15</f>
        <v>0</v>
      </c>
      <c r="AU29" s="24">
        <f>'Calc scen 1 DWM'!AU15</f>
        <v>0</v>
      </c>
      <c r="AV29" s="24">
        <f>'Calc scen 1 DWM'!AV15</f>
        <v>0</v>
      </c>
      <c r="AW29" s="24">
        <f>'Calc scen 1 DWM'!AW15</f>
        <v>0</v>
      </c>
    </row>
    <row r="30" spans="1:49" hidden="1" outlineLevel="1" x14ac:dyDescent="0.3">
      <c r="A30" s="132"/>
      <c r="E30" s="93" t="str">
        <f>'Calc scen 1 DWM'!E16</f>
        <v>…</v>
      </c>
      <c r="F30" s="93"/>
      <c r="G30" s="93" t="str">
        <f>'Calc scen 1 DWM'!G16</f>
        <v>EUR</v>
      </c>
      <c r="J30" s="24">
        <f>'Calc scen 1 DWM'!J16</f>
        <v>0</v>
      </c>
      <c r="K30" s="24">
        <f>'Calc scen 1 DWM'!K16</f>
        <v>0</v>
      </c>
      <c r="L30" s="24">
        <f>'Calc scen 1 DWM'!L16</f>
        <v>0</v>
      </c>
      <c r="M30" s="24">
        <f>'Calc scen 1 DWM'!M16</f>
        <v>0</v>
      </c>
      <c r="N30" s="24">
        <f>'Calc scen 1 DWM'!N16</f>
        <v>0</v>
      </c>
      <c r="O30" s="24">
        <f>'Calc scen 1 DWM'!O16</f>
        <v>0</v>
      </c>
      <c r="P30" s="24">
        <f>'Calc scen 1 DWM'!P16</f>
        <v>0</v>
      </c>
      <c r="Q30" s="24">
        <f>'Calc scen 1 DWM'!Q16</f>
        <v>0</v>
      </c>
      <c r="R30" s="24">
        <f>'Calc scen 1 DWM'!R16</f>
        <v>0</v>
      </c>
      <c r="S30" s="24">
        <f>'Calc scen 1 DWM'!S16</f>
        <v>0</v>
      </c>
      <c r="T30" s="24">
        <f>'Calc scen 1 DWM'!T16</f>
        <v>0</v>
      </c>
      <c r="U30" s="24">
        <f>'Calc scen 1 DWM'!U16</f>
        <v>0</v>
      </c>
      <c r="V30" s="24">
        <f>'Calc scen 1 DWM'!V16</f>
        <v>0</v>
      </c>
      <c r="W30" s="24">
        <f>'Calc scen 1 DWM'!W16</f>
        <v>0</v>
      </c>
      <c r="X30" s="24">
        <f>'Calc scen 1 DWM'!X16</f>
        <v>0</v>
      </c>
      <c r="Y30" s="24">
        <f>'Calc scen 1 DWM'!Y16</f>
        <v>0</v>
      </c>
      <c r="Z30" s="24">
        <f>'Calc scen 1 DWM'!Z16</f>
        <v>0</v>
      </c>
      <c r="AA30" s="24">
        <f>'Calc scen 1 DWM'!AA16</f>
        <v>0</v>
      </c>
      <c r="AB30" s="24">
        <f>'Calc scen 1 DWM'!AB16</f>
        <v>0</v>
      </c>
      <c r="AC30" s="24">
        <f>'Calc scen 1 DWM'!AC16</f>
        <v>0</v>
      </c>
      <c r="AD30" s="24">
        <f>'Calc scen 1 DWM'!AD16</f>
        <v>0</v>
      </c>
      <c r="AE30" s="24">
        <f>'Calc scen 1 DWM'!AE16</f>
        <v>0</v>
      </c>
      <c r="AF30" s="24">
        <f>'Calc scen 1 DWM'!AF16</f>
        <v>0</v>
      </c>
      <c r="AG30" s="24">
        <f>'Calc scen 1 DWM'!AG16</f>
        <v>0</v>
      </c>
      <c r="AH30" s="24">
        <f>'Calc scen 1 DWM'!AH16</f>
        <v>0</v>
      </c>
      <c r="AI30" s="24">
        <f>'Calc scen 1 DWM'!AI16</f>
        <v>0</v>
      </c>
      <c r="AJ30" s="24">
        <f>'Calc scen 1 DWM'!AJ16</f>
        <v>0</v>
      </c>
      <c r="AK30" s="24">
        <f>'Calc scen 1 DWM'!AK16</f>
        <v>0</v>
      </c>
      <c r="AL30" s="24">
        <f>'Calc scen 1 DWM'!AL16</f>
        <v>0</v>
      </c>
      <c r="AM30" s="24">
        <f>'Calc scen 1 DWM'!AM16</f>
        <v>0</v>
      </c>
      <c r="AN30" s="24">
        <f>'Calc scen 1 DWM'!AN16</f>
        <v>0</v>
      </c>
      <c r="AO30" s="24">
        <f>'Calc scen 1 DWM'!AO16</f>
        <v>0</v>
      </c>
      <c r="AP30" s="24">
        <f>'Calc scen 1 DWM'!AP16</f>
        <v>0</v>
      </c>
      <c r="AQ30" s="24">
        <f>'Calc scen 1 DWM'!AQ16</f>
        <v>0</v>
      </c>
      <c r="AR30" s="24">
        <f>'Calc scen 1 DWM'!AR16</f>
        <v>0</v>
      </c>
      <c r="AS30" s="24">
        <f>'Calc scen 1 DWM'!AS16</f>
        <v>0</v>
      </c>
      <c r="AT30" s="24">
        <f>'Calc scen 1 DWM'!AT16</f>
        <v>0</v>
      </c>
      <c r="AU30" s="24">
        <f>'Calc scen 1 DWM'!AU16</f>
        <v>0</v>
      </c>
      <c r="AV30" s="24">
        <f>'Calc scen 1 DWM'!AV16</f>
        <v>0</v>
      </c>
      <c r="AW30" s="24">
        <f>'Calc scen 1 DWM'!AW16</f>
        <v>0</v>
      </c>
    </row>
    <row r="31" spans="1:49" hidden="1" outlineLevel="1" x14ac:dyDescent="0.3">
      <c r="A31" s="132"/>
      <c r="E31" s="93" t="str">
        <f>'Calc scen 1 DWM'!E17</f>
        <v>…</v>
      </c>
      <c r="F31" s="93"/>
      <c r="G31" s="93" t="str">
        <f>'Calc scen 1 DWM'!G17</f>
        <v>EUR</v>
      </c>
      <c r="J31" s="24">
        <f>'Calc scen 1 DWM'!J17</f>
        <v>0</v>
      </c>
      <c r="K31" s="24">
        <f>'Calc scen 1 DWM'!K17</f>
        <v>0</v>
      </c>
      <c r="L31" s="24">
        <f>'Calc scen 1 DWM'!L17</f>
        <v>0</v>
      </c>
      <c r="M31" s="24">
        <f>'Calc scen 1 DWM'!M17</f>
        <v>0</v>
      </c>
      <c r="N31" s="24">
        <f>'Calc scen 1 DWM'!N17</f>
        <v>0</v>
      </c>
      <c r="O31" s="24">
        <f>'Calc scen 1 DWM'!O17</f>
        <v>0</v>
      </c>
      <c r="P31" s="24">
        <f>'Calc scen 1 DWM'!P17</f>
        <v>0</v>
      </c>
      <c r="Q31" s="24">
        <f>'Calc scen 1 DWM'!Q17</f>
        <v>0</v>
      </c>
      <c r="R31" s="24">
        <f>'Calc scen 1 DWM'!R17</f>
        <v>0</v>
      </c>
      <c r="S31" s="24">
        <f>'Calc scen 1 DWM'!S17</f>
        <v>0</v>
      </c>
      <c r="T31" s="24">
        <f>'Calc scen 1 DWM'!T17</f>
        <v>0</v>
      </c>
      <c r="U31" s="24">
        <f>'Calc scen 1 DWM'!U17</f>
        <v>0</v>
      </c>
      <c r="V31" s="24">
        <f>'Calc scen 1 DWM'!V17</f>
        <v>0</v>
      </c>
      <c r="W31" s="24">
        <f>'Calc scen 1 DWM'!W17</f>
        <v>0</v>
      </c>
      <c r="X31" s="24">
        <f>'Calc scen 1 DWM'!X17</f>
        <v>0</v>
      </c>
      <c r="Y31" s="24">
        <f>'Calc scen 1 DWM'!Y17</f>
        <v>0</v>
      </c>
      <c r="Z31" s="24">
        <f>'Calc scen 1 DWM'!Z17</f>
        <v>0</v>
      </c>
      <c r="AA31" s="24">
        <f>'Calc scen 1 DWM'!AA17</f>
        <v>0</v>
      </c>
      <c r="AB31" s="24">
        <f>'Calc scen 1 DWM'!AB17</f>
        <v>0</v>
      </c>
      <c r="AC31" s="24">
        <f>'Calc scen 1 DWM'!AC17</f>
        <v>0</v>
      </c>
      <c r="AD31" s="24">
        <f>'Calc scen 1 DWM'!AD17</f>
        <v>0</v>
      </c>
      <c r="AE31" s="24">
        <f>'Calc scen 1 DWM'!AE17</f>
        <v>0</v>
      </c>
      <c r="AF31" s="24">
        <f>'Calc scen 1 DWM'!AF17</f>
        <v>0</v>
      </c>
      <c r="AG31" s="24">
        <f>'Calc scen 1 DWM'!AG17</f>
        <v>0</v>
      </c>
      <c r="AH31" s="24">
        <f>'Calc scen 1 DWM'!AH17</f>
        <v>0</v>
      </c>
      <c r="AI31" s="24">
        <f>'Calc scen 1 DWM'!AI17</f>
        <v>0</v>
      </c>
      <c r="AJ31" s="24">
        <f>'Calc scen 1 DWM'!AJ17</f>
        <v>0</v>
      </c>
      <c r="AK31" s="24">
        <f>'Calc scen 1 DWM'!AK17</f>
        <v>0</v>
      </c>
      <c r="AL31" s="24">
        <f>'Calc scen 1 DWM'!AL17</f>
        <v>0</v>
      </c>
      <c r="AM31" s="24">
        <f>'Calc scen 1 DWM'!AM17</f>
        <v>0</v>
      </c>
      <c r="AN31" s="24">
        <f>'Calc scen 1 DWM'!AN17</f>
        <v>0</v>
      </c>
      <c r="AO31" s="24">
        <f>'Calc scen 1 DWM'!AO17</f>
        <v>0</v>
      </c>
      <c r="AP31" s="24">
        <f>'Calc scen 1 DWM'!AP17</f>
        <v>0</v>
      </c>
      <c r="AQ31" s="24">
        <f>'Calc scen 1 DWM'!AQ17</f>
        <v>0</v>
      </c>
      <c r="AR31" s="24">
        <f>'Calc scen 1 DWM'!AR17</f>
        <v>0</v>
      </c>
      <c r="AS31" s="24">
        <f>'Calc scen 1 DWM'!AS17</f>
        <v>0</v>
      </c>
      <c r="AT31" s="24">
        <f>'Calc scen 1 DWM'!AT17</f>
        <v>0</v>
      </c>
      <c r="AU31" s="24">
        <f>'Calc scen 1 DWM'!AU17</f>
        <v>0</v>
      </c>
      <c r="AV31" s="24">
        <f>'Calc scen 1 DWM'!AV17</f>
        <v>0</v>
      </c>
      <c r="AW31" s="24">
        <f>'Calc scen 1 DWM'!AW17</f>
        <v>0</v>
      </c>
    </row>
    <row r="32" spans="1:49" hidden="1" outlineLevel="1" x14ac:dyDescent="0.3">
      <c r="A32" s="132"/>
      <c r="E32" s="93" t="str">
        <f>'Calc scen 1 DWM'!E18</f>
        <v>…</v>
      </c>
      <c r="F32" s="93"/>
      <c r="G32" s="93" t="str">
        <f>'Calc scen 1 DWM'!G18</f>
        <v>EUR</v>
      </c>
      <c r="J32" s="24">
        <f>'Calc scen 1 DWM'!J18</f>
        <v>0</v>
      </c>
      <c r="K32" s="24">
        <f>'Calc scen 1 DWM'!K18</f>
        <v>0</v>
      </c>
      <c r="L32" s="24">
        <f>'Calc scen 1 DWM'!L18</f>
        <v>0</v>
      </c>
      <c r="M32" s="24">
        <f>'Calc scen 1 DWM'!M18</f>
        <v>0</v>
      </c>
      <c r="N32" s="24">
        <f>'Calc scen 1 DWM'!N18</f>
        <v>0</v>
      </c>
      <c r="O32" s="24">
        <f>'Calc scen 1 DWM'!O18</f>
        <v>0</v>
      </c>
      <c r="P32" s="24">
        <f>'Calc scen 1 DWM'!P18</f>
        <v>0</v>
      </c>
      <c r="Q32" s="24">
        <f>'Calc scen 1 DWM'!Q18</f>
        <v>0</v>
      </c>
      <c r="R32" s="24">
        <f>'Calc scen 1 DWM'!R18</f>
        <v>0</v>
      </c>
      <c r="S32" s="24">
        <f>'Calc scen 1 DWM'!S18</f>
        <v>0</v>
      </c>
      <c r="T32" s="24">
        <f>'Calc scen 1 DWM'!T18</f>
        <v>0</v>
      </c>
      <c r="U32" s="24">
        <f>'Calc scen 1 DWM'!U18</f>
        <v>0</v>
      </c>
      <c r="V32" s="24">
        <f>'Calc scen 1 DWM'!V18</f>
        <v>0</v>
      </c>
      <c r="W32" s="24">
        <f>'Calc scen 1 DWM'!W18</f>
        <v>0</v>
      </c>
      <c r="X32" s="24">
        <f>'Calc scen 1 DWM'!X18</f>
        <v>0</v>
      </c>
      <c r="Y32" s="24">
        <f>'Calc scen 1 DWM'!Y18</f>
        <v>0</v>
      </c>
      <c r="Z32" s="24">
        <f>'Calc scen 1 DWM'!Z18</f>
        <v>0</v>
      </c>
      <c r="AA32" s="24">
        <f>'Calc scen 1 DWM'!AA18</f>
        <v>0</v>
      </c>
      <c r="AB32" s="24">
        <f>'Calc scen 1 DWM'!AB18</f>
        <v>0</v>
      </c>
      <c r="AC32" s="24">
        <f>'Calc scen 1 DWM'!AC18</f>
        <v>0</v>
      </c>
      <c r="AD32" s="24">
        <f>'Calc scen 1 DWM'!AD18</f>
        <v>0</v>
      </c>
      <c r="AE32" s="24">
        <f>'Calc scen 1 DWM'!AE18</f>
        <v>0</v>
      </c>
      <c r="AF32" s="24">
        <f>'Calc scen 1 DWM'!AF18</f>
        <v>0</v>
      </c>
      <c r="AG32" s="24">
        <f>'Calc scen 1 DWM'!AG18</f>
        <v>0</v>
      </c>
      <c r="AH32" s="24">
        <f>'Calc scen 1 DWM'!AH18</f>
        <v>0</v>
      </c>
      <c r="AI32" s="24">
        <f>'Calc scen 1 DWM'!AI18</f>
        <v>0</v>
      </c>
      <c r="AJ32" s="24">
        <f>'Calc scen 1 DWM'!AJ18</f>
        <v>0</v>
      </c>
      <c r="AK32" s="24">
        <f>'Calc scen 1 DWM'!AK18</f>
        <v>0</v>
      </c>
      <c r="AL32" s="24">
        <f>'Calc scen 1 DWM'!AL18</f>
        <v>0</v>
      </c>
      <c r="AM32" s="24">
        <f>'Calc scen 1 DWM'!AM18</f>
        <v>0</v>
      </c>
      <c r="AN32" s="24">
        <f>'Calc scen 1 DWM'!AN18</f>
        <v>0</v>
      </c>
      <c r="AO32" s="24">
        <f>'Calc scen 1 DWM'!AO18</f>
        <v>0</v>
      </c>
      <c r="AP32" s="24">
        <f>'Calc scen 1 DWM'!AP18</f>
        <v>0</v>
      </c>
      <c r="AQ32" s="24">
        <f>'Calc scen 1 DWM'!AQ18</f>
        <v>0</v>
      </c>
      <c r="AR32" s="24">
        <f>'Calc scen 1 DWM'!AR18</f>
        <v>0</v>
      </c>
      <c r="AS32" s="24">
        <f>'Calc scen 1 DWM'!AS18</f>
        <v>0</v>
      </c>
      <c r="AT32" s="24">
        <f>'Calc scen 1 DWM'!AT18</f>
        <v>0</v>
      </c>
      <c r="AU32" s="24">
        <f>'Calc scen 1 DWM'!AU18</f>
        <v>0</v>
      </c>
      <c r="AV32" s="24">
        <f>'Calc scen 1 DWM'!AV18</f>
        <v>0</v>
      </c>
      <c r="AW32" s="24">
        <f>'Calc scen 1 DWM'!AW18</f>
        <v>0</v>
      </c>
    </row>
    <row r="33" spans="1:49" hidden="1" outlineLevel="1" x14ac:dyDescent="0.3">
      <c r="A33" s="132"/>
      <c r="E33" s="93" t="str">
        <f>'Calc scen 1 DWM'!E19</f>
        <v>…</v>
      </c>
      <c r="F33" s="93"/>
      <c r="G33" s="93" t="str">
        <f>'Calc scen 1 DWM'!G19</f>
        <v>EUR</v>
      </c>
      <c r="J33" s="24">
        <f>'Calc scen 1 DWM'!J19</f>
        <v>0</v>
      </c>
      <c r="K33" s="24">
        <f>'Calc scen 1 DWM'!K19</f>
        <v>0</v>
      </c>
      <c r="L33" s="24">
        <f>'Calc scen 1 DWM'!L19</f>
        <v>0</v>
      </c>
      <c r="M33" s="24">
        <f>'Calc scen 1 DWM'!M19</f>
        <v>0</v>
      </c>
      <c r="N33" s="24">
        <f>'Calc scen 1 DWM'!N19</f>
        <v>0</v>
      </c>
      <c r="O33" s="24">
        <f>'Calc scen 1 DWM'!O19</f>
        <v>0</v>
      </c>
      <c r="P33" s="24">
        <f>'Calc scen 1 DWM'!P19</f>
        <v>0</v>
      </c>
      <c r="Q33" s="24">
        <f>'Calc scen 1 DWM'!Q19</f>
        <v>0</v>
      </c>
      <c r="R33" s="24">
        <f>'Calc scen 1 DWM'!R19</f>
        <v>0</v>
      </c>
      <c r="S33" s="24">
        <f>'Calc scen 1 DWM'!S19</f>
        <v>0</v>
      </c>
      <c r="T33" s="24">
        <f>'Calc scen 1 DWM'!T19</f>
        <v>0</v>
      </c>
      <c r="U33" s="24">
        <f>'Calc scen 1 DWM'!U19</f>
        <v>0</v>
      </c>
      <c r="V33" s="24">
        <f>'Calc scen 1 DWM'!V19</f>
        <v>0</v>
      </c>
      <c r="W33" s="24">
        <f>'Calc scen 1 DWM'!W19</f>
        <v>0</v>
      </c>
      <c r="X33" s="24">
        <f>'Calc scen 1 DWM'!X19</f>
        <v>0</v>
      </c>
      <c r="Y33" s="24">
        <f>'Calc scen 1 DWM'!Y19</f>
        <v>0</v>
      </c>
      <c r="Z33" s="24">
        <f>'Calc scen 1 DWM'!Z19</f>
        <v>0</v>
      </c>
      <c r="AA33" s="24">
        <f>'Calc scen 1 DWM'!AA19</f>
        <v>0</v>
      </c>
      <c r="AB33" s="24">
        <f>'Calc scen 1 DWM'!AB19</f>
        <v>0</v>
      </c>
      <c r="AC33" s="24">
        <f>'Calc scen 1 DWM'!AC19</f>
        <v>0</v>
      </c>
      <c r="AD33" s="24">
        <f>'Calc scen 1 DWM'!AD19</f>
        <v>0</v>
      </c>
      <c r="AE33" s="24">
        <f>'Calc scen 1 DWM'!AE19</f>
        <v>0</v>
      </c>
      <c r="AF33" s="24">
        <f>'Calc scen 1 DWM'!AF19</f>
        <v>0</v>
      </c>
      <c r="AG33" s="24">
        <f>'Calc scen 1 DWM'!AG19</f>
        <v>0</v>
      </c>
      <c r="AH33" s="24">
        <f>'Calc scen 1 DWM'!AH19</f>
        <v>0</v>
      </c>
      <c r="AI33" s="24">
        <f>'Calc scen 1 DWM'!AI19</f>
        <v>0</v>
      </c>
      <c r="AJ33" s="24">
        <f>'Calc scen 1 DWM'!AJ19</f>
        <v>0</v>
      </c>
      <c r="AK33" s="24">
        <f>'Calc scen 1 DWM'!AK19</f>
        <v>0</v>
      </c>
      <c r="AL33" s="24">
        <f>'Calc scen 1 DWM'!AL19</f>
        <v>0</v>
      </c>
      <c r="AM33" s="24">
        <f>'Calc scen 1 DWM'!AM19</f>
        <v>0</v>
      </c>
      <c r="AN33" s="24">
        <f>'Calc scen 1 DWM'!AN19</f>
        <v>0</v>
      </c>
      <c r="AO33" s="24">
        <f>'Calc scen 1 DWM'!AO19</f>
        <v>0</v>
      </c>
      <c r="AP33" s="24">
        <f>'Calc scen 1 DWM'!AP19</f>
        <v>0</v>
      </c>
      <c r="AQ33" s="24">
        <f>'Calc scen 1 DWM'!AQ19</f>
        <v>0</v>
      </c>
      <c r="AR33" s="24">
        <f>'Calc scen 1 DWM'!AR19</f>
        <v>0</v>
      </c>
      <c r="AS33" s="24">
        <f>'Calc scen 1 DWM'!AS19</f>
        <v>0</v>
      </c>
      <c r="AT33" s="24">
        <f>'Calc scen 1 DWM'!AT19</f>
        <v>0</v>
      </c>
      <c r="AU33" s="24">
        <f>'Calc scen 1 DWM'!AU19</f>
        <v>0</v>
      </c>
      <c r="AV33" s="24">
        <f>'Calc scen 1 DWM'!AV19</f>
        <v>0</v>
      </c>
      <c r="AW33" s="24">
        <f>'Calc scen 1 DWM'!AW19</f>
        <v>0</v>
      </c>
    </row>
    <row r="34" spans="1:49" hidden="1" outlineLevel="1" x14ac:dyDescent="0.3">
      <c r="A34" s="132"/>
      <c r="E34" s="93"/>
      <c r="F34" s="93"/>
      <c r="G34" s="93"/>
      <c r="J34" s="24">
        <f>'Calc scen 1 DWM'!J20</f>
        <v>0</v>
      </c>
      <c r="K34" s="24">
        <f>'Calc scen 1 DWM'!K20</f>
        <v>0</v>
      </c>
      <c r="L34" s="24">
        <f>'Calc scen 1 DWM'!L20</f>
        <v>0</v>
      </c>
      <c r="M34" s="24">
        <f>'Calc scen 1 DWM'!M20</f>
        <v>0</v>
      </c>
      <c r="N34" s="24">
        <f>'Calc scen 1 DWM'!N20</f>
        <v>0</v>
      </c>
      <c r="O34" s="24">
        <f>'Calc scen 1 DWM'!O20</f>
        <v>0</v>
      </c>
      <c r="P34" s="24">
        <f>'Calc scen 1 DWM'!P20</f>
        <v>0</v>
      </c>
      <c r="Q34" s="24">
        <f>'Calc scen 1 DWM'!Q20</f>
        <v>0</v>
      </c>
      <c r="R34" s="24">
        <f>'Calc scen 1 DWM'!R20</f>
        <v>0</v>
      </c>
      <c r="S34" s="24">
        <f>'Calc scen 1 DWM'!S20</f>
        <v>0</v>
      </c>
      <c r="T34" s="24">
        <f>'Calc scen 1 DWM'!T20</f>
        <v>0</v>
      </c>
      <c r="U34" s="24">
        <f>'Calc scen 1 DWM'!U20</f>
        <v>0</v>
      </c>
      <c r="V34" s="24">
        <f>'Calc scen 1 DWM'!V20</f>
        <v>0</v>
      </c>
      <c r="W34" s="24">
        <f>'Calc scen 1 DWM'!W20</f>
        <v>0</v>
      </c>
      <c r="X34" s="24">
        <f>'Calc scen 1 DWM'!X20</f>
        <v>0</v>
      </c>
      <c r="Y34" s="24">
        <f>'Calc scen 1 DWM'!Y20</f>
        <v>0</v>
      </c>
      <c r="Z34" s="24">
        <f>'Calc scen 1 DWM'!Z20</f>
        <v>0</v>
      </c>
      <c r="AA34" s="24">
        <f>'Calc scen 1 DWM'!AA20</f>
        <v>0</v>
      </c>
      <c r="AB34" s="24">
        <f>'Calc scen 1 DWM'!AB20</f>
        <v>0</v>
      </c>
      <c r="AC34" s="24">
        <f>'Calc scen 1 DWM'!AC20</f>
        <v>0</v>
      </c>
      <c r="AD34" s="24">
        <f>'Calc scen 1 DWM'!AD20</f>
        <v>0</v>
      </c>
      <c r="AE34" s="24">
        <f>'Calc scen 1 DWM'!AE20</f>
        <v>0</v>
      </c>
      <c r="AF34" s="24">
        <f>'Calc scen 1 DWM'!AF20</f>
        <v>0</v>
      </c>
      <c r="AG34" s="24">
        <f>'Calc scen 1 DWM'!AG20</f>
        <v>0</v>
      </c>
      <c r="AH34" s="24">
        <f>'Calc scen 1 DWM'!AH20</f>
        <v>0</v>
      </c>
      <c r="AI34" s="24">
        <f>'Calc scen 1 DWM'!AI20</f>
        <v>0</v>
      </c>
      <c r="AJ34" s="24">
        <f>'Calc scen 1 DWM'!AJ20</f>
        <v>0</v>
      </c>
      <c r="AK34" s="24">
        <f>'Calc scen 1 DWM'!AK20</f>
        <v>0</v>
      </c>
      <c r="AL34" s="24">
        <f>'Calc scen 1 DWM'!AL20</f>
        <v>0</v>
      </c>
      <c r="AM34" s="24">
        <f>'Calc scen 1 DWM'!AM20</f>
        <v>0</v>
      </c>
      <c r="AN34" s="24">
        <f>'Calc scen 1 DWM'!AN20</f>
        <v>0</v>
      </c>
      <c r="AO34" s="24">
        <f>'Calc scen 1 DWM'!AO20</f>
        <v>0</v>
      </c>
      <c r="AP34" s="24">
        <f>'Calc scen 1 DWM'!AP20</f>
        <v>0</v>
      </c>
      <c r="AQ34" s="24">
        <f>'Calc scen 1 DWM'!AQ20</f>
        <v>0</v>
      </c>
      <c r="AR34" s="24">
        <f>'Calc scen 1 DWM'!AR20</f>
        <v>0</v>
      </c>
      <c r="AS34" s="24">
        <f>'Calc scen 1 DWM'!AS20</f>
        <v>0</v>
      </c>
      <c r="AT34" s="24">
        <f>'Calc scen 1 DWM'!AT20</f>
        <v>0</v>
      </c>
      <c r="AU34" s="24">
        <f>'Calc scen 1 DWM'!AU20</f>
        <v>0</v>
      </c>
      <c r="AV34" s="24">
        <f>'Calc scen 1 DWM'!AV20</f>
        <v>0</v>
      </c>
      <c r="AW34" s="24">
        <f>'Calc scen 1 DWM'!AW20</f>
        <v>0</v>
      </c>
    </row>
    <row r="35" spans="1:49" hidden="1" outlineLevel="1" x14ac:dyDescent="0.3">
      <c r="A35" s="132"/>
      <c r="E35" s="93" t="str">
        <f>'Calc scen 1 DWM'!E21</f>
        <v>Kosten meteropnames (fysiek)</v>
      </c>
      <c r="F35" s="93"/>
      <c r="G35" s="93" t="str">
        <f>'Calc scen 1 DWM'!G21</f>
        <v>EUR</v>
      </c>
      <c r="J35" s="24">
        <f>'Calc scen 1 DWM'!J21</f>
        <v>0</v>
      </c>
      <c r="K35" s="24">
        <f>'Calc scen 1 DWM'!K21</f>
        <v>0</v>
      </c>
      <c r="L35" s="24">
        <f>'Calc scen 1 DWM'!L21</f>
        <v>0</v>
      </c>
      <c r="M35" s="24">
        <f>'Calc scen 1 DWM'!M21</f>
        <v>0</v>
      </c>
      <c r="N35" s="24">
        <f>'Calc scen 1 DWM'!N21</f>
        <v>0</v>
      </c>
      <c r="O35" s="24">
        <f>'Calc scen 1 DWM'!O21</f>
        <v>0</v>
      </c>
      <c r="P35" s="24">
        <f>'Calc scen 1 DWM'!P21</f>
        <v>0</v>
      </c>
      <c r="Q35" s="24">
        <f>'Calc scen 1 DWM'!Q21</f>
        <v>0</v>
      </c>
      <c r="R35" s="24">
        <f>'Calc scen 1 DWM'!R21</f>
        <v>0</v>
      </c>
      <c r="S35" s="24">
        <f>'Calc scen 1 DWM'!S21</f>
        <v>0</v>
      </c>
      <c r="T35" s="24">
        <f>'Calc scen 1 DWM'!T21</f>
        <v>0</v>
      </c>
      <c r="U35" s="24">
        <f>'Calc scen 1 DWM'!U21</f>
        <v>0</v>
      </c>
      <c r="V35" s="24">
        <f>'Calc scen 1 DWM'!V21</f>
        <v>0</v>
      </c>
      <c r="W35" s="24">
        <f>'Calc scen 1 DWM'!W21</f>
        <v>0</v>
      </c>
      <c r="X35" s="24">
        <f>'Calc scen 1 DWM'!X21</f>
        <v>0</v>
      </c>
      <c r="Y35" s="24">
        <f>'Calc scen 1 DWM'!Y21</f>
        <v>0</v>
      </c>
      <c r="Z35" s="24">
        <f>'Calc scen 1 DWM'!Z21</f>
        <v>0</v>
      </c>
      <c r="AA35" s="24">
        <f>'Calc scen 1 DWM'!AA21</f>
        <v>0</v>
      </c>
      <c r="AB35" s="24">
        <f>'Calc scen 1 DWM'!AB21</f>
        <v>0</v>
      </c>
      <c r="AC35" s="24">
        <f>'Calc scen 1 DWM'!AC21</f>
        <v>0</v>
      </c>
      <c r="AD35" s="24">
        <f>'Calc scen 1 DWM'!AD21</f>
        <v>0</v>
      </c>
      <c r="AE35" s="24">
        <f>'Calc scen 1 DWM'!AE21</f>
        <v>0</v>
      </c>
      <c r="AF35" s="24">
        <f>'Calc scen 1 DWM'!AF21</f>
        <v>0</v>
      </c>
      <c r="AG35" s="24">
        <f>'Calc scen 1 DWM'!AG21</f>
        <v>0</v>
      </c>
      <c r="AH35" s="24">
        <f>'Calc scen 1 DWM'!AH21</f>
        <v>0</v>
      </c>
      <c r="AI35" s="24">
        <f>'Calc scen 1 DWM'!AI21</f>
        <v>0</v>
      </c>
      <c r="AJ35" s="24">
        <f>'Calc scen 1 DWM'!AJ21</f>
        <v>0</v>
      </c>
      <c r="AK35" s="24">
        <f>'Calc scen 1 DWM'!AK21</f>
        <v>0</v>
      </c>
      <c r="AL35" s="24">
        <f>'Calc scen 1 DWM'!AL21</f>
        <v>0</v>
      </c>
      <c r="AM35" s="24">
        <f>'Calc scen 1 DWM'!AM21</f>
        <v>0</v>
      </c>
      <c r="AN35" s="24">
        <f>'Calc scen 1 DWM'!AN21</f>
        <v>0</v>
      </c>
      <c r="AO35" s="24">
        <f>'Calc scen 1 DWM'!AO21</f>
        <v>0</v>
      </c>
      <c r="AP35" s="24">
        <f>'Calc scen 1 DWM'!AP21</f>
        <v>0</v>
      </c>
      <c r="AQ35" s="24">
        <f>'Calc scen 1 DWM'!AQ21</f>
        <v>0</v>
      </c>
      <c r="AR35" s="24">
        <f>'Calc scen 1 DWM'!AR21</f>
        <v>0</v>
      </c>
      <c r="AS35" s="24">
        <f>'Calc scen 1 DWM'!AS21</f>
        <v>0</v>
      </c>
      <c r="AT35" s="24">
        <f>'Calc scen 1 DWM'!AT21</f>
        <v>0</v>
      </c>
      <c r="AU35" s="24">
        <f>'Calc scen 1 DWM'!AU21</f>
        <v>0</v>
      </c>
      <c r="AV35" s="24">
        <f>'Calc scen 1 DWM'!AV21</f>
        <v>0</v>
      </c>
      <c r="AW35" s="24">
        <f>'Calc scen 1 DWM'!AW21</f>
        <v>0</v>
      </c>
    </row>
    <row r="36" spans="1:49" hidden="1" outlineLevel="1" x14ac:dyDescent="0.3">
      <c r="A36" s="132"/>
      <c r="E36" s="93" t="str">
        <f>'Calc scen 1 DWM'!E22</f>
        <v>Kosten meteruitlezing (digitaal)</v>
      </c>
      <c r="F36" s="93"/>
      <c r="G36" s="93" t="str">
        <f>'Calc scen 1 DWM'!G22</f>
        <v>EUR</v>
      </c>
      <c r="J36" s="24">
        <f>'Calc scen 1 DWM'!J22</f>
        <v>0</v>
      </c>
      <c r="K36" s="24">
        <f>'Calc scen 1 DWM'!K22</f>
        <v>0</v>
      </c>
      <c r="L36" s="24">
        <f>'Calc scen 1 DWM'!L22</f>
        <v>0</v>
      </c>
      <c r="M36" s="24">
        <f>'Calc scen 1 DWM'!M22</f>
        <v>0</v>
      </c>
      <c r="N36" s="24">
        <f>'Calc scen 1 DWM'!N22</f>
        <v>0</v>
      </c>
      <c r="O36" s="24">
        <f>'Calc scen 1 DWM'!O22</f>
        <v>0</v>
      </c>
      <c r="P36" s="24">
        <f>'Calc scen 1 DWM'!P22</f>
        <v>0</v>
      </c>
      <c r="Q36" s="24">
        <f>'Calc scen 1 DWM'!Q22</f>
        <v>0</v>
      </c>
      <c r="R36" s="24">
        <f>'Calc scen 1 DWM'!R22</f>
        <v>0</v>
      </c>
      <c r="S36" s="24">
        <f>'Calc scen 1 DWM'!S22</f>
        <v>0</v>
      </c>
      <c r="T36" s="24">
        <f>'Calc scen 1 DWM'!T22</f>
        <v>0</v>
      </c>
      <c r="U36" s="24">
        <f>'Calc scen 1 DWM'!U22</f>
        <v>0</v>
      </c>
      <c r="V36" s="24">
        <f>'Calc scen 1 DWM'!V22</f>
        <v>0</v>
      </c>
      <c r="W36" s="24">
        <f>'Calc scen 1 DWM'!W22</f>
        <v>0</v>
      </c>
      <c r="X36" s="24">
        <f>'Calc scen 1 DWM'!X22</f>
        <v>0</v>
      </c>
      <c r="Y36" s="24">
        <f>'Calc scen 1 DWM'!Y22</f>
        <v>0</v>
      </c>
      <c r="Z36" s="24">
        <f>'Calc scen 1 DWM'!Z22</f>
        <v>0</v>
      </c>
      <c r="AA36" s="24">
        <f>'Calc scen 1 DWM'!AA22</f>
        <v>0</v>
      </c>
      <c r="AB36" s="24">
        <f>'Calc scen 1 DWM'!AB22</f>
        <v>0</v>
      </c>
      <c r="AC36" s="24">
        <f>'Calc scen 1 DWM'!AC22</f>
        <v>0</v>
      </c>
      <c r="AD36" s="24">
        <f>'Calc scen 1 DWM'!AD22</f>
        <v>0</v>
      </c>
      <c r="AE36" s="24">
        <f>'Calc scen 1 DWM'!AE22</f>
        <v>0</v>
      </c>
      <c r="AF36" s="24">
        <f>'Calc scen 1 DWM'!AF22</f>
        <v>0</v>
      </c>
      <c r="AG36" s="24">
        <f>'Calc scen 1 DWM'!AG22</f>
        <v>0</v>
      </c>
      <c r="AH36" s="24">
        <f>'Calc scen 1 DWM'!AH22</f>
        <v>0</v>
      </c>
      <c r="AI36" s="24">
        <f>'Calc scen 1 DWM'!AI22</f>
        <v>0</v>
      </c>
      <c r="AJ36" s="24">
        <f>'Calc scen 1 DWM'!AJ22</f>
        <v>0</v>
      </c>
      <c r="AK36" s="24">
        <f>'Calc scen 1 DWM'!AK22</f>
        <v>0</v>
      </c>
      <c r="AL36" s="24">
        <f>'Calc scen 1 DWM'!AL22</f>
        <v>0</v>
      </c>
      <c r="AM36" s="24">
        <f>'Calc scen 1 DWM'!AM22</f>
        <v>0</v>
      </c>
      <c r="AN36" s="24">
        <f>'Calc scen 1 DWM'!AN22</f>
        <v>0</v>
      </c>
      <c r="AO36" s="24">
        <f>'Calc scen 1 DWM'!AO22</f>
        <v>0</v>
      </c>
      <c r="AP36" s="24">
        <f>'Calc scen 1 DWM'!AP22</f>
        <v>0</v>
      </c>
      <c r="AQ36" s="24">
        <f>'Calc scen 1 DWM'!AQ22</f>
        <v>0</v>
      </c>
      <c r="AR36" s="24">
        <f>'Calc scen 1 DWM'!AR22</f>
        <v>0</v>
      </c>
      <c r="AS36" s="24">
        <f>'Calc scen 1 DWM'!AS22</f>
        <v>0</v>
      </c>
      <c r="AT36" s="24">
        <f>'Calc scen 1 DWM'!AT22</f>
        <v>0</v>
      </c>
      <c r="AU36" s="24">
        <f>'Calc scen 1 DWM'!AU22</f>
        <v>0</v>
      </c>
      <c r="AV36" s="24">
        <f>'Calc scen 1 DWM'!AV22</f>
        <v>0</v>
      </c>
      <c r="AW36" s="24">
        <f>'Calc scen 1 DWM'!AW22</f>
        <v>0</v>
      </c>
    </row>
    <row r="37" spans="1:49" hidden="1" outlineLevel="1" x14ac:dyDescent="0.3">
      <c r="A37" s="132"/>
      <c r="E37" s="93" t="str">
        <f>'Calc scen 1 DWM'!E23</f>
        <v>Klantendienst (algemeen, facturatie, meterstand, verhuis, defect, B2B)</v>
      </c>
      <c r="F37" s="93"/>
      <c r="G37" s="93" t="str">
        <f>'Calc scen 1 DWM'!G23</f>
        <v>EUR</v>
      </c>
      <c r="J37" s="24">
        <f>'Calc scen 1 DWM'!J23</f>
        <v>0</v>
      </c>
      <c r="K37" s="24">
        <f>'Calc scen 1 DWM'!K23</f>
        <v>0</v>
      </c>
      <c r="L37" s="24">
        <f>'Calc scen 1 DWM'!L23</f>
        <v>0</v>
      </c>
      <c r="M37" s="24">
        <f>'Calc scen 1 DWM'!M23</f>
        <v>0</v>
      </c>
      <c r="N37" s="24">
        <f>'Calc scen 1 DWM'!N23</f>
        <v>0</v>
      </c>
      <c r="O37" s="24">
        <f>'Calc scen 1 DWM'!O23</f>
        <v>0</v>
      </c>
      <c r="P37" s="24">
        <f>'Calc scen 1 DWM'!P23</f>
        <v>0</v>
      </c>
      <c r="Q37" s="24">
        <f>'Calc scen 1 DWM'!Q23</f>
        <v>0</v>
      </c>
      <c r="R37" s="24">
        <f>'Calc scen 1 DWM'!R23</f>
        <v>0</v>
      </c>
      <c r="S37" s="24">
        <f>'Calc scen 1 DWM'!S23</f>
        <v>0</v>
      </c>
      <c r="T37" s="24">
        <f>'Calc scen 1 DWM'!T23</f>
        <v>0</v>
      </c>
      <c r="U37" s="24">
        <f>'Calc scen 1 DWM'!U23</f>
        <v>0</v>
      </c>
      <c r="V37" s="24">
        <f>'Calc scen 1 DWM'!V23</f>
        <v>0</v>
      </c>
      <c r="W37" s="24">
        <f>'Calc scen 1 DWM'!W23</f>
        <v>0</v>
      </c>
      <c r="X37" s="24">
        <f>'Calc scen 1 DWM'!X23</f>
        <v>0</v>
      </c>
      <c r="Y37" s="24">
        <f>'Calc scen 1 DWM'!Y23</f>
        <v>0</v>
      </c>
      <c r="Z37" s="24">
        <f>'Calc scen 1 DWM'!Z23</f>
        <v>0</v>
      </c>
      <c r="AA37" s="24">
        <f>'Calc scen 1 DWM'!AA23</f>
        <v>0</v>
      </c>
      <c r="AB37" s="24">
        <f>'Calc scen 1 DWM'!AB23</f>
        <v>0</v>
      </c>
      <c r="AC37" s="24">
        <f>'Calc scen 1 DWM'!AC23</f>
        <v>0</v>
      </c>
      <c r="AD37" s="24">
        <f>'Calc scen 1 DWM'!AD23</f>
        <v>0</v>
      </c>
      <c r="AE37" s="24">
        <f>'Calc scen 1 DWM'!AE23</f>
        <v>0</v>
      </c>
      <c r="AF37" s="24">
        <f>'Calc scen 1 DWM'!AF23</f>
        <v>0</v>
      </c>
      <c r="AG37" s="24">
        <f>'Calc scen 1 DWM'!AG23</f>
        <v>0</v>
      </c>
      <c r="AH37" s="24">
        <f>'Calc scen 1 DWM'!AH23</f>
        <v>0</v>
      </c>
      <c r="AI37" s="24">
        <f>'Calc scen 1 DWM'!AI23</f>
        <v>0</v>
      </c>
      <c r="AJ37" s="24">
        <f>'Calc scen 1 DWM'!AJ23</f>
        <v>0</v>
      </c>
      <c r="AK37" s="24">
        <f>'Calc scen 1 DWM'!AK23</f>
        <v>0</v>
      </c>
      <c r="AL37" s="24">
        <f>'Calc scen 1 DWM'!AL23</f>
        <v>0</v>
      </c>
      <c r="AM37" s="24">
        <f>'Calc scen 1 DWM'!AM23</f>
        <v>0</v>
      </c>
      <c r="AN37" s="24">
        <f>'Calc scen 1 DWM'!AN23</f>
        <v>0</v>
      </c>
      <c r="AO37" s="24">
        <f>'Calc scen 1 DWM'!AO23</f>
        <v>0</v>
      </c>
      <c r="AP37" s="24">
        <f>'Calc scen 1 DWM'!AP23</f>
        <v>0</v>
      </c>
      <c r="AQ37" s="24">
        <f>'Calc scen 1 DWM'!AQ23</f>
        <v>0</v>
      </c>
      <c r="AR37" s="24">
        <f>'Calc scen 1 DWM'!AR23</f>
        <v>0</v>
      </c>
      <c r="AS37" s="24">
        <f>'Calc scen 1 DWM'!AS23</f>
        <v>0</v>
      </c>
      <c r="AT37" s="24">
        <f>'Calc scen 1 DWM'!AT23</f>
        <v>0</v>
      </c>
      <c r="AU37" s="24">
        <f>'Calc scen 1 DWM'!AU23</f>
        <v>0</v>
      </c>
      <c r="AV37" s="24">
        <f>'Calc scen 1 DWM'!AV23</f>
        <v>0</v>
      </c>
      <c r="AW37" s="24">
        <f>'Calc scen 1 DWM'!AW23</f>
        <v>0</v>
      </c>
    </row>
    <row r="38" spans="1:49" hidden="1" outlineLevel="1" x14ac:dyDescent="0.3">
      <c r="A38" s="132"/>
      <c r="E38" s="93" t="str">
        <f>'Calc scen 1 DWM'!E24</f>
        <v>Facturatie en debiteurenbeheer</v>
      </c>
      <c r="F38" s="93"/>
      <c r="G38" s="93" t="str">
        <f>'Calc scen 1 DWM'!G24</f>
        <v>EUR</v>
      </c>
      <c r="J38" s="24">
        <f>'Calc scen 1 DWM'!J24</f>
        <v>0</v>
      </c>
      <c r="K38" s="24">
        <f>'Calc scen 1 DWM'!K24</f>
        <v>0</v>
      </c>
      <c r="L38" s="24">
        <f>'Calc scen 1 DWM'!L24</f>
        <v>0</v>
      </c>
      <c r="M38" s="24">
        <f>'Calc scen 1 DWM'!M24</f>
        <v>0</v>
      </c>
      <c r="N38" s="24">
        <f>'Calc scen 1 DWM'!N24</f>
        <v>0</v>
      </c>
      <c r="O38" s="24">
        <f>'Calc scen 1 DWM'!O24</f>
        <v>0</v>
      </c>
      <c r="P38" s="24">
        <f>'Calc scen 1 DWM'!P24</f>
        <v>0</v>
      </c>
      <c r="Q38" s="24">
        <f>'Calc scen 1 DWM'!Q24</f>
        <v>0</v>
      </c>
      <c r="R38" s="24">
        <f>'Calc scen 1 DWM'!R24</f>
        <v>0</v>
      </c>
      <c r="S38" s="24">
        <f>'Calc scen 1 DWM'!S24</f>
        <v>0</v>
      </c>
      <c r="T38" s="24">
        <f>'Calc scen 1 DWM'!T24</f>
        <v>0</v>
      </c>
      <c r="U38" s="24">
        <f>'Calc scen 1 DWM'!U24</f>
        <v>0</v>
      </c>
      <c r="V38" s="24">
        <f>'Calc scen 1 DWM'!V24</f>
        <v>0</v>
      </c>
      <c r="W38" s="24">
        <f>'Calc scen 1 DWM'!W24</f>
        <v>0</v>
      </c>
      <c r="X38" s="24">
        <f>'Calc scen 1 DWM'!X24</f>
        <v>0</v>
      </c>
      <c r="Y38" s="24">
        <f>'Calc scen 1 DWM'!Y24</f>
        <v>0</v>
      </c>
      <c r="Z38" s="24">
        <f>'Calc scen 1 DWM'!Z24</f>
        <v>0</v>
      </c>
      <c r="AA38" s="24">
        <f>'Calc scen 1 DWM'!AA24</f>
        <v>0</v>
      </c>
      <c r="AB38" s="24">
        <f>'Calc scen 1 DWM'!AB24</f>
        <v>0</v>
      </c>
      <c r="AC38" s="24">
        <f>'Calc scen 1 DWM'!AC24</f>
        <v>0</v>
      </c>
      <c r="AD38" s="24">
        <f>'Calc scen 1 DWM'!AD24</f>
        <v>0</v>
      </c>
      <c r="AE38" s="24">
        <f>'Calc scen 1 DWM'!AE24</f>
        <v>0</v>
      </c>
      <c r="AF38" s="24">
        <f>'Calc scen 1 DWM'!AF24</f>
        <v>0</v>
      </c>
      <c r="AG38" s="24">
        <f>'Calc scen 1 DWM'!AG24</f>
        <v>0</v>
      </c>
      <c r="AH38" s="24">
        <f>'Calc scen 1 DWM'!AH24</f>
        <v>0</v>
      </c>
      <c r="AI38" s="24">
        <f>'Calc scen 1 DWM'!AI24</f>
        <v>0</v>
      </c>
      <c r="AJ38" s="24">
        <f>'Calc scen 1 DWM'!AJ24</f>
        <v>0</v>
      </c>
      <c r="AK38" s="24">
        <f>'Calc scen 1 DWM'!AK24</f>
        <v>0</v>
      </c>
      <c r="AL38" s="24">
        <f>'Calc scen 1 DWM'!AL24</f>
        <v>0</v>
      </c>
      <c r="AM38" s="24">
        <f>'Calc scen 1 DWM'!AM24</f>
        <v>0</v>
      </c>
      <c r="AN38" s="24">
        <f>'Calc scen 1 DWM'!AN24</f>
        <v>0</v>
      </c>
      <c r="AO38" s="24">
        <f>'Calc scen 1 DWM'!AO24</f>
        <v>0</v>
      </c>
      <c r="AP38" s="24">
        <f>'Calc scen 1 DWM'!AP24</f>
        <v>0</v>
      </c>
      <c r="AQ38" s="24">
        <f>'Calc scen 1 DWM'!AQ24</f>
        <v>0</v>
      </c>
      <c r="AR38" s="24">
        <f>'Calc scen 1 DWM'!AR24</f>
        <v>0</v>
      </c>
      <c r="AS38" s="24">
        <f>'Calc scen 1 DWM'!AS24</f>
        <v>0</v>
      </c>
      <c r="AT38" s="24">
        <f>'Calc scen 1 DWM'!AT24</f>
        <v>0</v>
      </c>
      <c r="AU38" s="24">
        <f>'Calc scen 1 DWM'!AU24</f>
        <v>0</v>
      </c>
      <c r="AV38" s="24">
        <f>'Calc scen 1 DWM'!AV24</f>
        <v>0</v>
      </c>
      <c r="AW38" s="24">
        <f>'Calc scen 1 DWM'!AW24</f>
        <v>0</v>
      </c>
    </row>
    <row r="39" spans="1:49" hidden="1" outlineLevel="1" x14ac:dyDescent="0.3">
      <c r="A39" s="132"/>
      <c r="E39" s="93" t="str">
        <f>'Calc scen 1 DWM'!E25</f>
        <v>Onderhoud assets</v>
      </c>
      <c r="F39" s="93"/>
      <c r="G39" s="93" t="str">
        <f>'Calc scen 1 DWM'!G25</f>
        <v>EUR</v>
      </c>
      <c r="J39" s="24">
        <f>'Calc scen 1 DWM'!J25</f>
        <v>0</v>
      </c>
      <c r="K39" s="24">
        <f>'Calc scen 1 DWM'!K25</f>
        <v>0</v>
      </c>
      <c r="L39" s="24">
        <f>'Calc scen 1 DWM'!L25</f>
        <v>0</v>
      </c>
      <c r="M39" s="24">
        <f>'Calc scen 1 DWM'!M25</f>
        <v>0</v>
      </c>
      <c r="N39" s="24">
        <f>'Calc scen 1 DWM'!N25</f>
        <v>0</v>
      </c>
      <c r="O39" s="24">
        <f>'Calc scen 1 DWM'!O25</f>
        <v>0</v>
      </c>
      <c r="P39" s="24">
        <f>'Calc scen 1 DWM'!P25</f>
        <v>0</v>
      </c>
      <c r="Q39" s="24">
        <f>'Calc scen 1 DWM'!Q25</f>
        <v>0</v>
      </c>
      <c r="R39" s="24">
        <f>'Calc scen 1 DWM'!R25</f>
        <v>0</v>
      </c>
      <c r="S39" s="24">
        <f>'Calc scen 1 DWM'!S25</f>
        <v>0</v>
      </c>
      <c r="T39" s="24">
        <f>'Calc scen 1 DWM'!T25</f>
        <v>0</v>
      </c>
      <c r="U39" s="24">
        <f>'Calc scen 1 DWM'!U25</f>
        <v>0</v>
      </c>
      <c r="V39" s="24">
        <f>'Calc scen 1 DWM'!V25</f>
        <v>0</v>
      </c>
      <c r="W39" s="24">
        <f>'Calc scen 1 DWM'!W25</f>
        <v>0</v>
      </c>
      <c r="X39" s="24">
        <f>'Calc scen 1 DWM'!X25</f>
        <v>0</v>
      </c>
      <c r="Y39" s="24">
        <f>'Calc scen 1 DWM'!Y25</f>
        <v>0</v>
      </c>
      <c r="Z39" s="24">
        <f>'Calc scen 1 DWM'!Z25</f>
        <v>0</v>
      </c>
      <c r="AA39" s="24">
        <f>'Calc scen 1 DWM'!AA25</f>
        <v>0</v>
      </c>
      <c r="AB39" s="24">
        <f>'Calc scen 1 DWM'!AB25</f>
        <v>0</v>
      </c>
      <c r="AC39" s="24">
        <f>'Calc scen 1 DWM'!AC25</f>
        <v>0</v>
      </c>
      <c r="AD39" s="24">
        <f>'Calc scen 1 DWM'!AD25</f>
        <v>0</v>
      </c>
      <c r="AE39" s="24">
        <f>'Calc scen 1 DWM'!AE25</f>
        <v>0</v>
      </c>
      <c r="AF39" s="24">
        <f>'Calc scen 1 DWM'!AF25</f>
        <v>0</v>
      </c>
      <c r="AG39" s="24">
        <f>'Calc scen 1 DWM'!AG25</f>
        <v>0</v>
      </c>
      <c r="AH39" s="24">
        <f>'Calc scen 1 DWM'!AH25</f>
        <v>0</v>
      </c>
      <c r="AI39" s="24">
        <f>'Calc scen 1 DWM'!AI25</f>
        <v>0</v>
      </c>
      <c r="AJ39" s="24">
        <f>'Calc scen 1 DWM'!AJ25</f>
        <v>0</v>
      </c>
      <c r="AK39" s="24">
        <f>'Calc scen 1 DWM'!AK25</f>
        <v>0</v>
      </c>
      <c r="AL39" s="24">
        <f>'Calc scen 1 DWM'!AL25</f>
        <v>0</v>
      </c>
      <c r="AM39" s="24">
        <f>'Calc scen 1 DWM'!AM25</f>
        <v>0</v>
      </c>
      <c r="AN39" s="24">
        <f>'Calc scen 1 DWM'!AN25</f>
        <v>0</v>
      </c>
      <c r="AO39" s="24">
        <f>'Calc scen 1 DWM'!AO25</f>
        <v>0</v>
      </c>
      <c r="AP39" s="24">
        <f>'Calc scen 1 DWM'!AP25</f>
        <v>0</v>
      </c>
      <c r="AQ39" s="24">
        <f>'Calc scen 1 DWM'!AQ25</f>
        <v>0</v>
      </c>
      <c r="AR39" s="24">
        <f>'Calc scen 1 DWM'!AR25</f>
        <v>0</v>
      </c>
      <c r="AS39" s="24">
        <f>'Calc scen 1 DWM'!AS25</f>
        <v>0</v>
      </c>
      <c r="AT39" s="24">
        <f>'Calc scen 1 DWM'!AT25</f>
        <v>0</v>
      </c>
      <c r="AU39" s="24">
        <f>'Calc scen 1 DWM'!AU25</f>
        <v>0</v>
      </c>
      <c r="AV39" s="24">
        <f>'Calc scen 1 DWM'!AV25</f>
        <v>0</v>
      </c>
      <c r="AW39" s="24">
        <f>'Calc scen 1 DWM'!AW25</f>
        <v>0</v>
      </c>
    </row>
    <row r="40" spans="1:49" hidden="1" outlineLevel="1" x14ac:dyDescent="0.3">
      <c r="A40" s="132"/>
      <c r="E40" s="93" t="str">
        <f>'Calc scen 1 DWM'!E26</f>
        <v>Leidingbreuken en lekdetectie</v>
      </c>
      <c r="F40" s="93"/>
      <c r="G40" s="93" t="str">
        <f>'Calc scen 1 DWM'!G26</f>
        <v>EUR</v>
      </c>
      <c r="J40" s="24">
        <f>'Calc scen 1 DWM'!J26</f>
        <v>0</v>
      </c>
      <c r="K40" s="24">
        <f>'Calc scen 1 DWM'!K26</f>
        <v>0</v>
      </c>
      <c r="L40" s="24">
        <f>'Calc scen 1 DWM'!L26</f>
        <v>0</v>
      </c>
      <c r="M40" s="24">
        <f>'Calc scen 1 DWM'!M26</f>
        <v>0</v>
      </c>
      <c r="N40" s="24">
        <f>'Calc scen 1 DWM'!N26</f>
        <v>0</v>
      </c>
      <c r="O40" s="24">
        <f>'Calc scen 1 DWM'!O26</f>
        <v>0</v>
      </c>
      <c r="P40" s="24">
        <f>'Calc scen 1 DWM'!P26</f>
        <v>0</v>
      </c>
      <c r="Q40" s="24">
        <f>'Calc scen 1 DWM'!Q26</f>
        <v>0</v>
      </c>
      <c r="R40" s="24">
        <f>'Calc scen 1 DWM'!R26</f>
        <v>0</v>
      </c>
      <c r="S40" s="24">
        <f>'Calc scen 1 DWM'!S26</f>
        <v>0</v>
      </c>
      <c r="T40" s="24">
        <f>'Calc scen 1 DWM'!T26</f>
        <v>0</v>
      </c>
      <c r="U40" s="24">
        <f>'Calc scen 1 DWM'!U26</f>
        <v>0</v>
      </c>
      <c r="V40" s="24">
        <f>'Calc scen 1 DWM'!V26</f>
        <v>0</v>
      </c>
      <c r="W40" s="24">
        <f>'Calc scen 1 DWM'!W26</f>
        <v>0</v>
      </c>
      <c r="X40" s="24">
        <f>'Calc scen 1 DWM'!X26</f>
        <v>0</v>
      </c>
      <c r="Y40" s="24">
        <f>'Calc scen 1 DWM'!Y26</f>
        <v>0</v>
      </c>
      <c r="Z40" s="24">
        <f>'Calc scen 1 DWM'!Z26</f>
        <v>0</v>
      </c>
      <c r="AA40" s="24">
        <f>'Calc scen 1 DWM'!AA26</f>
        <v>0</v>
      </c>
      <c r="AB40" s="24">
        <f>'Calc scen 1 DWM'!AB26</f>
        <v>0</v>
      </c>
      <c r="AC40" s="24">
        <f>'Calc scen 1 DWM'!AC26</f>
        <v>0</v>
      </c>
      <c r="AD40" s="24">
        <f>'Calc scen 1 DWM'!AD26</f>
        <v>0</v>
      </c>
      <c r="AE40" s="24">
        <f>'Calc scen 1 DWM'!AE26</f>
        <v>0</v>
      </c>
      <c r="AF40" s="24">
        <f>'Calc scen 1 DWM'!AF26</f>
        <v>0</v>
      </c>
      <c r="AG40" s="24">
        <f>'Calc scen 1 DWM'!AG26</f>
        <v>0</v>
      </c>
      <c r="AH40" s="24">
        <f>'Calc scen 1 DWM'!AH26</f>
        <v>0</v>
      </c>
      <c r="AI40" s="24">
        <f>'Calc scen 1 DWM'!AI26</f>
        <v>0</v>
      </c>
      <c r="AJ40" s="24">
        <f>'Calc scen 1 DWM'!AJ26</f>
        <v>0</v>
      </c>
      <c r="AK40" s="24">
        <f>'Calc scen 1 DWM'!AK26</f>
        <v>0</v>
      </c>
      <c r="AL40" s="24">
        <f>'Calc scen 1 DWM'!AL26</f>
        <v>0</v>
      </c>
      <c r="AM40" s="24">
        <f>'Calc scen 1 DWM'!AM26</f>
        <v>0</v>
      </c>
      <c r="AN40" s="24">
        <f>'Calc scen 1 DWM'!AN26</f>
        <v>0</v>
      </c>
      <c r="AO40" s="24">
        <f>'Calc scen 1 DWM'!AO26</f>
        <v>0</v>
      </c>
      <c r="AP40" s="24">
        <f>'Calc scen 1 DWM'!AP26</f>
        <v>0</v>
      </c>
      <c r="AQ40" s="24">
        <f>'Calc scen 1 DWM'!AQ26</f>
        <v>0</v>
      </c>
      <c r="AR40" s="24">
        <f>'Calc scen 1 DWM'!AR26</f>
        <v>0</v>
      </c>
      <c r="AS40" s="24">
        <f>'Calc scen 1 DWM'!AS26</f>
        <v>0</v>
      </c>
      <c r="AT40" s="24">
        <f>'Calc scen 1 DWM'!AT26</f>
        <v>0</v>
      </c>
      <c r="AU40" s="24">
        <f>'Calc scen 1 DWM'!AU26</f>
        <v>0</v>
      </c>
      <c r="AV40" s="24">
        <f>'Calc scen 1 DWM'!AV26</f>
        <v>0</v>
      </c>
      <c r="AW40" s="24">
        <f>'Calc scen 1 DWM'!AW26</f>
        <v>0</v>
      </c>
    </row>
    <row r="41" spans="1:49" hidden="1" outlineLevel="1" x14ac:dyDescent="0.3">
      <c r="A41" s="132"/>
      <c r="E41" s="93" t="str">
        <f>'Calc scen 1 DWM'!E27</f>
        <v>Fraude</v>
      </c>
      <c r="F41" s="93"/>
      <c r="G41" s="93" t="str">
        <f>'Calc scen 1 DWM'!G27</f>
        <v>EUR</v>
      </c>
      <c r="J41" s="24">
        <f>'Calc scen 1 DWM'!J27</f>
        <v>0</v>
      </c>
      <c r="K41" s="24">
        <f>'Calc scen 1 DWM'!K27</f>
        <v>0</v>
      </c>
      <c r="L41" s="24">
        <f>'Calc scen 1 DWM'!L27</f>
        <v>0</v>
      </c>
      <c r="M41" s="24">
        <f>'Calc scen 1 DWM'!M27</f>
        <v>0</v>
      </c>
      <c r="N41" s="24">
        <f>'Calc scen 1 DWM'!N27</f>
        <v>0</v>
      </c>
      <c r="O41" s="24">
        <f>'Calc scen 1 DWM'!O27</f>
        <v>0</v>
      </c>
      <c r="P41" s="24">
        <f>'Calc scen 1 DWM'!P27</f>
        <v>0</v>
      </c>
      <c r="Q41" s="24">
        <f>'Calc scen 1 DWM'!Q27</f>
        <v>0</v>
      </c>
      <c r="R41" s="24">
        <f>'Calc scen 1 DWM'!R27</f>
        <v>0</v>
      </c>
      <c r="S41" s="24">
        <f>'Calc scen 1 DWM'!S27</f>
        <v>0</v>
      </c>
      <c r="T41" s="24">
        <f>'Calc scen 1 DWM'!T27</f>
        <v>0</v>
      </c>
      <c r="U41" s="24">
        <f>'Calc scen 1 DWM'!U27</f>
        <v>0</v>
      </c>
      <c r="V41" s="24">
        <f>'Calc scen 1 DWM'!V27</f>
        <v>0</v>
      </c>
      <c r="W41" s="24">
        <f>'Calc scen 1 DWM'!W27</f>
        <v>0</v>
      </c>
      <c r="X41" s="24">
        <f>'Calc scen 1 DWM'!X27</f>
        <v>0</v>
      </c>
      <c r="Y41" s="24">
        <f>'Calc scen 1 DWM'!Y27</f>
        <v>0</v>
      </c>
      <c r="Z41" s="24">
        <f>'Calc scen 1 DWM'!Z27</f>
        <v>0</v>
      </c>
      <c r="AA41" s="24">
        <f>'Calc scen 1 DWM'!AA27</f>
        <v>0</v>
      </c>
      <c r="AB41" s="24">
        <f>'Calc scen 1 DWM'!AB27</f>
        <v>0</v>
      </c>
      <c r="AC41" s="24">
        <f>'Calc scen 1 DWM'!AC27</f>
        <v>0</v>
      </c>
      <c r="AD41" s="24">
        <f>'Calc scen 1 DWM'!AD27</f>
        <v>0</v>
      </c>
      <c r="AE41" s="24">
        <f>'Calc scen 1 DWM'!AE27</f>
        <v>0</v>
      </c>
      <c r="AF41" s="24">
        <f>'Calc scen 1 DWM'!AF27</f>
        <v>0</v>
      </c>
      <c r="AG41" s="24">
        <f>'Calc scen 1 DWM'!AG27</f>
        <v>0</v>
      </c>
      <c r="AH41" s="24">
        <f>'Calc scen 1 DWM'!AH27</f>
        <v>0</v>
      </c>
      <c r="AI41" s="24">
        <f>'Calc scen 1 DWM'!AI27</f>
        <v>0</v>
      </c>
      <c r="AJ41" s="24">
        <f>'Calc scen 1 DWM'!AJ27</f>
        <v>0</v>
      </c>
      <c r="AK41" s="24">
        <f>'Calc scen 1 DWM'!AK27</f>
        <v>0</v>
      </c>
      <c r="AL41" s="24">
        <f>'Calc scen 1 DWM'!AL27</f>
        <v>0</v>
      </c>
      <c r="AM41" s="24">
        <f>'Calc scen 1 DWM'!AM27</f>
        <v>0</v>
      </c>
      <c r="AN41" s="24">
        <f>'Calc scen 1 DWM'!AN27</f>
        <v>0</v>
      </c>
      <c r="AO41" s="24">
        <f>'Calc scen 1 DWM'!AO27</f>
        <v>0</v>
      </c>
      <c r="AP41" s="24">
        <f>'Calc scen 1 DWM'!AP27</f>
        <v>0</v>
      </c>
      <c r="AQ41" s="24">
        <f>'Calc scen 1 DWM'!AQ27</f>
        <v>0</v>
      </c>
      <c r="AR41" s="24">
        <f>'Calc scen 1 DWM'!AR27</f>
        <v>0</v>
      </c>
      <c r="AS41" s="24">
        <f>'Calc scen 1 DWM'!AS27</f>
        <v>0</v>
      </c>
      <c r="AT41" s="24">
        <f>'Calc scen 1 DWM'!AT27</f>
        <v>0</v>
      </c>
      <c r="AU41" s="24">
        <f>'Calc scen 1 DWM'!AU27</f>
        <v>0</v>
      </c>
      <c r="AV41" s="24">
        <f>'Calc scen 1 DWM'!AV27</f>
        <v>0</v>
      </c>
      <c r="AW41" s="24">
        <f>'Calc scen 1 DWM'!AW27</f>
        <v>0</v>
      </c>
    </row>
    <row r="42" spans="1:49" hidden="1" outlineLevel="1" x14ac:dyDescent="0.3">
      <c r="A42" s="132"/>
      <c r="E42" s="93" t="str">
        <f>'Calc scen 1 DWM'!E28</f>
        <v>Vorstschade</v>
      </c>
      <c r="F42" s="93"/>
      <c r="G42" s="93" t="str">
        <f>'Calc scen 1 DWM'!G28</f>
        <v>EUR</v>
      </c>
      <c r="H42" s="24"/>
      <c r="I42" s="24"/>
      <c r="J42" s="24">
        <f>'Calc scen 1 DWM'!J28</f>
        <v>0</v>
      </c>
      <c r="K42" s="24">
        <f>'Calc scen 1 DWM'!K28</f>
        <v>0</v>
      </c>
      <c r="L42" s="24">
        <f>'Calc scen 1 DWM'!L28</f>
        <v>0</v>
      </c>
      <c r="M42" s="24">
        <f>'Calc scen 1 DWM'!M28</f>
        <v>0</v>
      </c>
      <c r="N42" s="24">
        <f>'Calc scen 1 DWM'!N28</f>
        <v>0</v>
      </c>
      <c r="O42" s="24">
        <f>'Calc scen 1 DWM'!O28</f>
        <v>0</v>
      </c>
      <c r="P42" s="24">
        <f>'Calc scen 1 DWM'!P28</f>
        <v>0</v>
      </c>
      <c r="Q42" s="24">
        <f>'Calc scen 1 DWM'!Q28</f>
        <v>0</v>
      </c>
      <c r="R42" s="24">
        <f>'Calc scen 1 DWM'!R28</f>
        <v>0</v>
      </c>
      <c r="S42" s="24">
        <f>'Calc scen 1 DWM'!S28</f>
        <v>0</v>
      </c>
      <c r="T42" s="24">
        <f>'Calc scen 1 DWM'!T28</f>
        <v>0</v>
      </c>
      <c r="U42" s="24">
        <f>'Calc scen 1 DWM'!U28</f>
        <v>0</v>
      </c>
      <c r="V42" s="24">
        <f>'Calc scen 1 DWM'!V28</f>
        <v>0</v>
      </c>
      <c r="W42" s="24">
        <f>'Calc scen 1 DWM'!W28</f>
        <v>0</v>
      </c>
      <c r="X42" s="24">
        <f>'Calc scen 1 DWM'!X28</f>
        <v>0</v>
      </c>
      <c r="Y42" s="24">
        <f>'Calc scen 1 DWM'!Y28</f>
        <v>0</v>
      </c>
      <c r="Z42" s="24">
        <f>'Calc scen 1 DWM'!Z28</f>
        <v>0</v>
      </c>
      <c r="AA42" s="24">
        <f>'Calc scen 1 DWM'!AA28</f>
        <v>0</v>
      </c>
      <c r="AB42" s="24">
        <f>'Calc scen 1 DWM'!AB28</f>
        <v>0</v>
      </c>
      <c r="AC42" s="24">
        <f>'Calc scen 1 DWM'!AC28</f>
        <v>0</v>
      </c>
      <c r="AD42" s="24">
        <f>'Calc scen 1 DWM'!AD28</f>
        <v>0</v>
      </c>
      <c r="AE42" s="24">
        <f>'Calc scen 1 DWM'!AE28</f>
        <v>0</v>
      </c>
      <c r="AF42" s="24">
        <f>'Calc scen 1 DWM'!AF28</f>
        <v>0</v>
      </c>
      <c r="AG42" s="24">
        <f>'Calc scen 1 DWM'!AG28</f>
        <v>0</v>
      </c>
      <c r="AH42" s="24">
        <f>'Calc scen 1 DWM'!AH28</f>
        <v>0</v>
      </c>
      <c r="AI42" s="24">
        <f>'Calc scen 1 DWM'!AI28</f>
        <v>0</v>
      </c>
      <c r="AJ42" s="24">
        <f>'Calc scen 1 DWM'!AJ28</f>
        <v>0</v>
      </c>
      <c r="AK42" s="24">
        <f>'Calc scen 1 DWM'!AK28</f>
        <v>0</v>
      </c>
      <c r="AL42" s="24">
        <f>'Calc scen 1 DWM'!AL28</f>
        <v>0</v>
      </c>
      <c r="AM42" s="24">
        <f>'Calc scen 1 DWM'!AM28</f>
        <v>0</v>
      </c>
      <c r="AN42" s="24">
        <f>'Calc scen 1 DWM'!AN28</f>
        <v>0</v>
      </c>
      <c r="AO42" s="24">
        <f>'Calc scen 1 DWM'!AO28</f>
        <v>0</v>
      </c>
      <c r="AP42" s="24">
        <f>'Calc scen 1 DWM'!AP28</f>
        <v>0</v>
      </c>
      <c r="AQ42" s="24">
        <f>'Calc scen 1 DWM'!AQ28</f>
        <v>0</v>
      </c>
      <c r="AR42" s="24">
        <f>'Calc scen 1 DWM'!AR28</f>
        <v>0</v>
      </c>
      <c r="AS42" s="24">
        <f>'Calc scen 1 DWM'!AS28</f>
        <v>0</v>
      </c>
      <c r="AT42" s="24">
        <f>'Calc scen 1 DWM'!AT28</f>
        <v>0</v>
      </c>
      <c r="AU42" s="24">
        <f>'Calc scen 1 DWM'!AU28</f>
        <v>0</v>
      </c>
      <c r="AV42" s="24">
        <f>'Calc scen 1 DWM'!AV28</f>
        <v>0</v>
      </c>
      <c r="AW42" s="24">
        <f>'Calc scen 1 DWM'!AW28</f>
        <v>0</v>
      </c>
    </row>
    <row r="43" spans="1:49" hidden="1" outlineLevel="1" x14ac:dyDescent="0.3">
      <c r="A43" s="132"/>
      <c r="E43" s="93" t="str">
        <f>'Calc scen 1 DWM'!E29</f>
        <v>…</v>
      </c>
      <c r="F43" s="93"/>
      <c r="G43" s="93" t="str">
        <f>'Calc scen 1 DWM'!G29</f>
        <v>EUR</v>
      </c>
      <c r="H43" s="24"/>
      <c r="I43" s="24"/>
      <c r="J43" s="24">
        <f>'Calc scen 1 DWM'!J29</f>
        <v>0</v>
      </c>
      <c r="K43" s="24">
        <f>'Calc scen 1 DWM'!K29</f>
        <v>0</v>
      </c>
      <c r="L43" s="24">
        <f>'Calc scen 1 DWM'!L29</f>
        <v>0</v>
      </c>
      <c r="M43" s="24">
        <f>'Calc scen 1 DWM'!M29</f>
        <v>0</v>
      </c>
      <c r="N43" s="24">
        <f>'Calc scen 1 DWM'!N29</f>
        <v>0</v>
      </c>
      <c r="O43" s="24">
        <f>'Calc scen 1 DWM'!O29</f>
        <v>0</v>
      </c>
      <c r="P43" s="24">
        <f>'Calc scen 1 DWM'!P29</f>
        <v>0</v>
      </c>
      <c r="Q43" s="24">
        <f>'Calc scen 1 DWM'!Q29</f>
        <v>0</v>
      </c>
      <c r="R43" s="24">
        <f>'Calc scen 1 DWM'!R29</f>
        <v>0</v>
      </c>
      <c r="S43" s="24">
        <f>'Calc scen 1 DWM'!S29</f>
        <v>0</v>
      </c>
      <c r="T43" s="24">
        <f>'Calc scen 1 DWM'!T29</f>
        <v>0</v>
      </c>
      <c r="U43" s="24">
        <f>'Calc scen 1 DWM'!U29</f>
        <v>0</v>
      </c>
      <c r="V43" s="24">
        <f>'Calc scen 1 DWM'!V29</f>
        <v>0</v>
      </c>
      <c r="W43" s="24">
        <f>'Calc scen 1 DWM'!W29</f>
        <v>0</v>
      </c>
      <c r="X43" s="24">
        <f>'Calc scen 1 DWM'!X29</f>
        <v>0</v>
      </c>
      <c r="Y43" s="24">
        <f>'Calc scen 1 DWM'!Y29</f>
        <v>0</v>
      </c>
      <c r="Z43" s="24">
        <f>'Calc scen 1 DWM'!Z29</f>
        <v>0</v>
      </c>
      <c r="AA43" s="24">
        <f>'Calc scen 1 DWM'!AA29</f>
        <v>0</v>
      </c>
      <c r="AB43" s="24">
        <f>'Calc scen 1 DWM'!AB29</f>
        <v>0</v>
      </c>
      <c r="AC43" s="24">
        <f>'Calc scen 1 DWM'!AC29</f>
        <v>0</v>
      </c>
      <c r="AD43" s="24">
        <f>'Calc scen 1 DWM'!AD29</f>
        <v>0</v>
      </c>
      <c r="AE43" s="24">
        <f>'Calc scen 1 DWM'!AE29</f>
        <v>0</v>
      </c>
      <c r="AF43" s="24">
        <f>'Calc scen 1 DWM'!AF29</f>
        <v>0</v>
      </c>
      <c r="AG43" s="24">
        <f>'Calc scen 1 DWM'!AG29</f>
        <v>0</v>
      </c>
      <c r="AH43" s="24">
        <f>'Calc scen 1 DWM'!AH29</f>
        <v>0</v>
      </c>
      <c r="AI43" s="24">
        <f>'Calc scen 1 DWM'!AI29</f>
        <v>0</v>
      </c>
      <c r="AJ43" s="24">
        <f>'Calc scen 1 DWM'!AJ29</f>
        <v>0</v>
      </c>
      <c r="AK43" s="24">
        <f>'Calc scen 1 DWM'!AK29</f>
        <v>0</v>
      </c>
      <c r="AL43" s="24">
        <f>'Calc scen 1 DWM'!AL29</f>
        <v>0</v>
      </c>
      <c r="AM43" s="24">
        <f>'Calc scen 1 DWM'!AM29</f>
        <v>0</v>
      </c>
      <c r="AN43" s="24">
        <f>'Calc scen 1 DWM'!AN29</f>
        <v>0</v>
      </c>
      <c r="AO43" s="24">
        <f>'Calc scen 1 DWM'!AO29</f>
        <v>0</v>
      </c>
      <c r="AP43" s="24">
        <f>'Calc scen 1 DWM'!AP29</f>
        <v>0</v>
      </c>
      <c r="AQ43" s="24">
        <f>'Calc scen 1 DWM'!AQ29</f>
        <v>0</v>
      </c>
      <c r="AR43" s="24">
        <f>'Calc scen 1 DWM'!AR29</f>
        <v>0</v>
      </c>
      <c r="AS43" s="24">
        <f>'Calc scen 1 DWM'!AS29</f>
        <v>0</v>
      </c>
      <c r="AT43" s="24">
        <f>'Calc scen 1 DWM'!AT29</f>
        <v>0</v>
      </c>
      <c r="AU43" s="24">
        <f>'Calc scen 1 DWM'!AU29</f>
        <v>0</v>
      </c>
      <c r="AV43" s="24">
        <f>'Calc scen 1 DWM'!AV29</f>
        <v>0</v>
      </c>
      <c r="AW43" s="24">
        <f>'Calc scen 1 DWM'!AW29</f>
        <v>0</v>
      </c>
    </row>
    <row r="44" spans="1:49" hidden="1" outlineLevel="1" x14ac:dyDescent="0.3">
      <c r="A44" s="132"/>
      <c r="E44" s="93" t="str">
        <f>'Calc scen 1 DWM'!E30</f>
        <v>…</v>
      </c>
      <c r="F44" s="93"/>
      <c r="G44" s="93" t="str">
        <f>'Calc scen 1 DWM'!G30</f>
        <v>EUR</v>
      </c>
      <c r="H44" s="24"/>
      <c r="I44" s="24"/>
      <c r="J44" s="24">
        <f>'Calc scen 1 DWM'!J30</f>
        <v>0</v>
      </c>
      <c r="K44" s="24">
        <f>'Calc scen 1 DWM'!K30</f>
        <v>0</v>
      </c>
      <c r="L44" s="24">
        <f>'Calc scen 1 DWM'!L30</f>
        <v>0</v>
      </c>
      <c r="M44" s="24">
        <f>'Calc scen 1 DWM'!M30</f>
        <v>0</v>
      </c>
      <c r="N44" s="24">
        <f>'Calc scen 1 DWM'!N30</f>
        <v>0</v>
      </c>
      <c r="O44" s="24">
        <f>'Calc scen 1 DWM'!O30</f>
        <v>0</v>
      </c>
      <c r="P44" s="24">
        <f>'Calc scen 1 DWM'!P30</f>
        <v>0</v>
      </c>
      <c r="Q44" s="24">
        <f>'Calc scen 1 DWM'!Q30</f>
        <v>0</v>
      </c>
      <c r="R44" s="24">
        <f>'Calc scen 1 DWM'!R30</f>
        <v>0</v>
      </c>
      <c r="S44" s="24">
        <f>'Calc scen 1 DWM'!S30</f>
        <v>0</v>
      </c>
      <c r="T44" s="24">
        <f>'Calc scen 1 DWM'!T30</f>
        <v>0</v>
      </c>
      <c r="U44" s="24">
        <f>'Calc scen 1 DWM'!U30</f>
        <v>0</v>
      </c>
      <c r="V44" s="24">
        <f>'Calc scen 1 DWM'!V30</f>
        <v>0</v>
      </c>
      <c r="W44" s="24">
        <f>'Calc scen 1 DWM'!W30</f>
        <v>0</v>
      </c>
      <c r="X44" s="24">
        <f>'Calc scen 1 DWM'!X30</f>
        <v>0</v>
      </c>
      <c r="Y44" s="24">
        <f>'Calc scen 1 DWM'!Y30</f>
        <v>0</v>
      </c>
      <c r="Z44" s="24">
        <f>'Calc scen 1 DWM'!Z30</f>
        <v>0</v>
      </c>
      <c r="AA44" s="24">
        <f>'Calc scen 1 DWM'!AA30</f>
        <v>0</v>
      </c>
      <c r="AB44" s="24">
        <f>'Calc scen 1 DWM'!AB30</f>
        <v>0</v>
      </c>
      <c r="AC44" s="24">
        <f>'Calc scen 1 DWM'!AC30</f>
        <v>0</v>
      </c>
      <c r="AD44" s="24">
        <f>'Calc scen 1 DWM'!AD30</f>
        <v>0</v>
      </c>
      <c r="AE44" s="24">
        <f>'Calc scen 1 DWM'!AE30</f>
        <v>0</v>
      </c>
      <c r="AF44" s="24">
        <f>'Calc scen 1 DWM'!AF30</f>
        <v>0</v>
      </c>
      <c r="AG44" s="24">
        <f>'Calc scen 1 DWM'!AG30</f>
        <v>0</v>
      </c>
      <c r="AH44" s="24">
        <f>'Calc scen 1 DWM'!AH30</f>
        <v>0</v>
      </c>
      <c r="AI44" s="24">
        <f>'Calc scen 1 DWM'!AI30</f>
        <v>0</v>
      </c>
      <c r="AJ44" s="24">
        <f>'Calc scen 1 DWM'!AJ30</f>
        <v>0</v>
      </c>
      <c r="AK44" s="24">
        <f>'Calc scen 1 DWM'!AK30</f>
        <v>0</v>
      </c>
      <c r="AL44" s="24">
        <f>'Calc scen 1 DWM'!AL30</f>
        <v>0</v>
      </c>
      <c r="AM44" s="24">
        <f>'Calc scen 1 DWM'!AM30</f>
        <v>0</v>
      </c>
      <c r="AN44" s="24">
        <f>'Calc scen 1 DWM'!AN30</f>
        <v>0</v>
      </c>
      <c r="AO44" s="24">
        <f>'Calc scen 1 DWM'!AO30</f>
        <v>0</v>
      </c>
      <c r="AP44" s="24">
        <f>'Calc scen 1 DWM'!AP30</f>
        <v>0</v>
      </c>
      <c r="AQ44" s="24">
        <f>'Calc scen 1 DWM'!AQ30</f>
        <v>0</v>
      </c>
      <c r="AR44" s="24">
        <f>'Calc scen 1 DWM'!AR30</f>
        <v>0</v>
      </c>
      <c r="AS44" s="24">
        <f>'Calc scen 1 DWM'!AS30</f>
        <v>0</v>
      </c>
      <c r="AT44" s="24">
        <f>'Calc scen 1 DWM'!AT30</f>
        <v>0</v>
      </c>
      <c r="AU44" s="24">
        <f>'Calc scen 1 DWM'!AU30</f>
        <v>0</v>
      </c>
      <c r="AV44" s="24">
        <f>'Calc scen 1 DWM'!AV30</f>
        <v>0</v>
      </c>
      <c r="AW44" s="24">
        <f>'Calc scen 1 DWM'!AW30</f>
        <v>0</v>
      </c>
    </row>
    <row r="45" spans="1:49" hidden="1" outlineLevel="1" x14ac:dyDescent="0.3">
      <c r="A45" s="132"/>
      <c r="E45" s="93" t="str">
        <f>'Calc scen 1 DWM'!E31</f>
        <v>…</v>
      </c>
      <c r="F45" s="93"/>
      <c r="G45" s="93" t="str">
        <f>'Calc scen 1 DWM'!G31</f>
        <v>EUR</v>
      </c>
      <c r="H45" s="24"/>
      <c r="I45" s="24"/>
      <c r="J45" s="24">
        <f>'Calc scen 1 DWM'!J31</f>
        <v>0</v>
      </c>
      <c r="K45" s="24">
        <f>'Calc scen 1 DWM'!K31</f>
        <v>0</v>
      </c>
      <c r="L45" s="24">
        <f>'Calc scen 1 DWM'!L31</f>
        <v>0</v>
      </c>
      <c r="M45" s="24">
        <f>'Calc scen 1 DWM'!M31</f>
        <v>0</v>
      </c>
      <c r="N45" s="24">
        <f>'Calc scen 1 DWM'!N31</f>
        <v>0</v>
      </c>
      <c r="O45" s="24">
        <f>'Calc scen 1 DWM'!O31</f>
        <v>0</v>
      </c>
      <c r="P45" s="24">
        <f>'Calc scen 1 DWM'!P31</f>
        <v>0</v>
      </c>
      <c r="Q45" s="24">
        <f>'Calc scen 1 DWM'!Q31</f>
        <v>0</v>
      </c>
      <c r="R45" s="24">
        <f>'Calc scen 1 DWM'!R31</f>
        <v>0</v>
      </c>
      <c r="S45" s="24">
        <f>'Calc scen 1 DWM'!S31</f>
        <v>0</v>
      </c>
      <c r="T45" s="24">
        <f>'Calc scen 1 DWM'!T31</f>
        <v>0</v>
      </c>
      <c r="U45" s="24">
        <f>'Calc scen 1 DWM'!U31</f>
        <v>0</v>
      </c>
      <c r="V45" s="24">
        <f>'Calc scen 1 DWM'!V31</f>
        <v>0</v>
      </c>
      <c r="W45" s="24">
        <f>'Calc scen 1 DWM'!W31</f>
        <v>0</v>
      </c>
      <c r="X45" s="24">
        <f>'Calc scen 1 DWM'!X31</f>
        <v>0</v>
      </c>
      <c r="Y45" s="24">
        <f>'Calc scen 1 DWM'!Y31</f>
        <v>0</v>
      </c>
      <c r="Z45" s="24">
        <f>'Calc scen 1 DWM'!Z31</f>
        <v>0</v>
      </c>
      <c r="AA45" s="24">
        <f>'Calc scen 1 DWM'!AA31</f>
        <v>0</v>
      </c>
      <c r="AB45" s="24">
        <f>'Calc scen 1 DWM'!AB31</f>
        <v>0</v>
      </c>
      <c r="AC45" s="24">
        <f>'Calc scen 1 DWM'!AC31</f>
        <v>0</v>
      </c>
      <c r="AD45" s="24">
        <f>'Calc scen 1 DWM'!AD31</f>
        <v>0</v>
      </c>
      <c r="AE45" s="24">
        <f>'Calc scen 1 DWM'!AE31</f>
        <v>0</v>
      </c>
      <c r="AF45" s="24">
        <f>'Calc scen 1 DWM'!AF31</f>
        <v>0</v>
      </c>
      <c r="AG45" s="24">
        <f>'Calc scen 1 DWM'!AG31</f>
        <v>0</v>
      </c>
      <c r="AH45" s="24">
        <f>'Calc scen 1 DWM'!AH31</f>
        <v>0</v>
      </c>
      <c r="AI45" s="24">
        <f>'Calc scen 1 DWM'!AI31</f>
        <v>0</v>
      </c>
      <c r="AJ45" s="24">
        <f>'Calc scen 1 DWM'!AJ31</f>
        <v>0</v>
      </c>
      <c r="AK45" s="24">
        <f>'Calc scen 1 DWM'!AK31</f>
        <v>0</v>
      </c>
      <c r="AL45" s="24">
        <f>'Calc scen 1 DWM'!AL31</f>
        <v>0</v>
      </c>
      <c r="AM45" s="24">
        <f>'Calc scen 1 DWM'!AM31</f>
        <v>0</v>
      </c>
      <c r="AN45" s="24">
        <f>'Calc scen 1 DWM'!AN31</f>
        <v>0</v>
      </c>
      <c r="AO45" s="24">
        <f>'Calc scen 1 DWM'!AO31</f>
        <v>0</v>
      </c>
      <c r="AP45" s="24">
        <f>'Calc scen 1 DWM'!AP31</f>
        <v>0</v>
      </c>
      <c r="AQ45" s="24">
        <f>'Calc scen 1 DWM'!AQ31</f>
        <v>0</v>
      </c>
      <c r="AR45" s="24">
        <f>'Calc scen 1 DWM'!AR31</f>
        <v>0</v>
      </c>
      <c r="AS45" s="24">
        <f>'Calc scen 1 DWM'!AS31</f>
        <v>0</v>
      </c>
      <c r="AT45" s="24">
        <f>'Calc scen 1 DWM'!AT31</f>
        <v>0</v>
      </c>
      <c r="AU45" s="24">
        <f>'Calc scen 1 DWM'!AU31</f>
        <v>0</v>
      </c>
      <c r="AV45" s="24">
        <f>'Calc scen 1 DWM'!AV31</f>
        <v>0</v>
      </c>
      <c r="AW45" s="24">
        <f>'Calc scen 1 DWM'!AW31</f>
        <v>0</v>
      </c>
    </row>
    <row r="46" spans="1:49" hidden="1" outlineLevel="1" x14ac:dyDescent="0.3">
      <c r="A46" s="132"/>
      <c r="E46" s="93" t="str">
        <f>'Calc scen 1 DWM'!E32</f>
        <v>…</v>
      </c>
      <c r="F46" s="93"/>
      <c r="G46" s="93" t="str">
        <f>'Calc scen 1 DWM'!G32</f>
        <v>EUR</v>
      </c>
      <c r="H46" s="24"/>
      <c r="I46" s="24"/>
      <c r="J46" s="24">
        <f>'Calc scen 1 DWM'!J32</f>
        <v>0</v>
      </c>
      <c r="K46" s="24">
        <f>'Calc scen 1 DWM'!K32</f>
        <v>0</v>
      </c>
      <c r="L46" s="24">
        <f>'Calc scen 1 DWM'!L32</f>
        <v>0</v>
      </c>
      <c r="M46" s="24">
        <f>'Calc scen 1 DWM'!M32</f>
        <v>0</v>
      </c>
      <c r="N46" s="24">
        <f>'Calc scen 1 DWM'!N32</f>
        <v>0</v>
      </c>
      <c r="O46" s="24">
        <f>'Calc scen 1 DWM'!O32</f>
        <v>0</v>
      </c>
      <c r="P46" s="24">
        <f>'Calc scen 1 DWM'!P32</f>
        <v>0</v>
      </c>
      <c r="Q46" s="24">
        <f>'Calc scen 1 DWM'!Q32</f>
        <v>0</v>
      </c>
      <c r="R46" s="24">
        <f>'Calc scen 1 DWM'!R32</f>
        <v>0</v>
      </c>
      <c r="S46" s="24">
        <f>'Calc scen 1 DWM'!S32</f>
        <v>0</v>
      </c>
      <c r="T46" s="24">
        <f>'Calc scen 1 DWM'!T32</f>
        <v>0</v>
      </c>
      <c r="U46" s="24">
        <f>'Calc scen 1 DWM'!U32</f>
        <v>0</v>
      </c>
      <c r="V46" s="24">
        <f>'Calc scen 1 DWM'!V32</f>
        <v>0</v>
      </c>
      <c r="W46" s="24">
        <f>'Calc scen 1 DWM'!W32</f>
        <v>0</v>
      </c>
      <c r="X46" s="24">
        <f>'Calc scen 1 DWM'!X32</f>
        <v>0</v>
      </c>
      <c r="Y46" s="24">
        <f>'Calc scen 1 DWM'!Y32</f>
        <v>0</v>
      </c>
      <c r="Z46" s="24">
        <f>'Calc scen 1 DWM'!Z32</f>
        <v>0</v>
      </c>
      <c r="AA46" s="24">
        <f>'Calc scen 1 DWM'!AA32</f>
        <v>0</v>
      </c>
      <c r="AB46" s="24">
        <f>'Calc scen 1 DWM'!AB32</f>
        <v>0</v>
      </c>
      <c r="AC46" s="24">
        <f>'Calc scen 1 DWM'!AC32</f>
        <v>0</v>
      </c>
      <c r="AD46" s="24">
        <f>'Calc scen 1 DWM'!AD32</f>
        <v>0</v>
      </c>
      <c r="AE46" s="24">
        <f>'Calc scen 1 DWM'!AE32</f>
        <v>0</v>
      </c>
      <c r="AF46" s="24">
        <f>'Calc scen 1 DWM'!AF32</f>
        <v>0</v>
      </c>
      <c r="AG46" s="24">
        <f>'Calc scen 1 DWM'!AG32</f>
        <v>0</v>
      </c>
      <c r="AH46" s="24">
        <f>'Calc scen 1 DWM'!AH32</f>
        <v>0</v>
      </c>
      <c r="AI46" s="24">
        <f>'Calc scen 1 DWM'!AI32</f>
        <v>0</v>
      </c>
      <c r="AJ46" s="24">
        <f>'Calc scen 1 DWM'!AJ32</f>
        <v>0</v>
      </c>
      <c r="AK46" s="24">
        <f>'Calc scen 1 DWM'!AK32</f>
        <v>0</v>
      </c>
      <c r="AL46" s="24">
        <f>'Calc scen 1 DWM'!AL32</f>
        <v>0</v>
      </c>
      <c r="AM46" s="24">
        <f>'Calc scen 1 DWM'!AM32</f>
        <v>0</v>
      </c>
      <c r="AN46" s="24">
        <f>'Calc scen 1 DWM'!AN32</f>
        <v>0</v>
      </c>
      <c r="AO46" s="24">
        <f>'Calc scen 1 DWM'!AO32</f>
        <v>0</v>
      </c>
      <c r="AP46" s="24">
        <f>'Calc scen 1 DWM'!AP32</f>
        <v>0</v>
      </c>
      <c r="AQ46" s="24">
        <f>'Calc scen 1 DWM'!AQ32</f>
        <v>0</v>
      </c>
      <c r="AR46" s="24">
        <f>'Calc scen 1 DWM'!AR32</f>
        <v>0</v>
      </c>
      <c r="AS46" s="24">
        <f>'Calc scen 1 DWM'!AS32</f>
        <v>0</v>
      </c>
      <c r="AT46" s="24">
        <f>'Calc scen 1 DWM'!AT32</f>
        <v>0</v>
      </c>
      <c r="AU46" s="24">
        <f>'Calc scen 1 DWM'!AU32</f>
        <v>0</v>
      </c>
      <c r="AV46" s="24">
        <f>'Calc scen 1 DWM'!AV32</f>
        <v>0</v>
      </c>
      <c r="AW46" s="24">
        <f>'Calc scen 1 DWM'!AW32</f>
        <v>0</v>
      </c>
    </row>
    <row r="47" spans="1:49" s="92" customFormat="1" collapsed="1" x14ac:dyDescent="0.3">
      <c r="A47" s="132"/>
      <c r="B47" s="22"/>
      <c r="C47" s="90"/>
      <c r="D47" s="22"/>
      <c r="E47" s="91" t="str">
        <f>'Calc scen 1 DWM'!E33</f>
        <v>Kosten OPEX</v>
      </c>
      <c r="F47" s="91"/>
      <c r="G47" s="91" t="str">
        <f>'Calc scen 1 DWM'!G33</f>
        <v>EUR</v>
      </c>
      <c r="H47" s="91"/>
      <c r="I47" s="91"/>
      <c r="J47" s="91">
        <f>'Calc scen 1 DWM'!J33</f>
        <v>0</v>
      </c>
      <c r="K47" s="91">
        <f>'Calc scen 1 DWM'!K33</f>
        <v>0</v>
      </c>
      <c r="L47" s="91">
        <f>'Calc scen 1 DWM'!L33</f>
        <v>0</v>
      </c>
      <c r="M47" s="91">
        <f>'Calc scen 1 DWM'!M33</f>
        <v>0</v>
      </c>
      <c r="N47" s="91">
        <f>'Calc scen 1 DWM'!N33</f>
        <v>0</v>
      </c>
      <c r="O47" s="91">
        <f>'Calc scen 1 DWM'!O33</f>
        <v>0</v>
      </c>
      <c r="P47" s="91">
        <f>'Calc scen 1 DWM'!P33</f>
        <v>0</v>
      </c>
      <c r="Q47" s="91">
        <f>'Calc scen 1 DWM'!Q33</f>
        <v>0</v>
      </c>
      <c r="R47" s="91">
        <f>'Calc scen 1 DWM'!R33</f>
        <v>0</v>
      </c>
      <c r="S47" s="91">
        <f>'Calc scen 1 DWM'!S33</f>
        <v>0</v>
      </c>
      <c r="T47" s="91">
        <f>'Calc scen 1 DWM'!T33</f>
        <v>0</v>
      </c>
      <c r="U47" s="91">
        <f>'Calc scen 1 DWM'!U33</f>
        <v>0</v>
      </c>
      <c r="V47" s="91">
        <f>'Calc scen 1 DWM'!V33</f>
        <v>0</v>
      </c>
      <c r="W47" s="91">
        <f>'Calc scen 1 DWM'!W33</f>
        <v>0</v>
      </c>
      <c r="X47" s="91">
        <f>'Calc scen 1 DWM'!X33</f>
        <v>0</v>
      </c>
      <c r="Y47" s="91">
        <f>'Calc scen 1 DWM'!Y33</f>
        <v>0</v>
      </c>
      <c r="Z47" s="91">
        <f>'Calc scen 1 DWM'!Z33</f>
        <v>0</v>
      </c>
      <c r="AA47" s="91">
        <f>'Calc scen 1 DWM'!AA33</f>
        <v>0</v>
      </c>
      <c r="AB47" s="91">
        <f>'Calc scen 1 DWM'!AB33</f>
        <v>0</v>
      </c>
      <c r="AC47" s="91">
        <f>'Calc scen 1 DWM'!AC33</f>
        <v>0</v>
      </c>
      <c r="AD47" s="91">
        <f>'Calc scen 1 DWM'!AD33</f>
        <v>0</v>
      </c>
      <c r="AE47" s="91">
        <f>'Calc scen 1 DWM'!AE33</f>
        <v>0</v>
      </c>
      <c r="AF47" s="91">
        <f>'Calc scen 1 DWM'!AF33</f>
        <v>0</v>
      </c>
      <c r="AG47" s="91">
        <f>'Calc scen 1 DWM'!AG33</f>
        <v>0</v>
      </c>
      <c r="AH47" s="91">
        <f>'Calc scen 1 DWM'!AH33</f>
        <v>0</v>
      </c>
      <c r="AI47" s="91">
        <f>'Calc scen 1 DWM'!AI33</f>
        <v>0</v>
      </c>
      <c r="AJ47" s="91">
        <f>'Calc scen 1 DWM'!AJ33</f>
        <v>0</v>
      </c>
      <c r="AK47" s="91">
        <f>'Calc scen 1 DWM'!AK33</f>
        <v>0</v>
      </c>
      <c r="AL47" s="91">
        <f>'Calc scen 1 DWM'!AL33</f>
        <v>0</v>
      </c>
      <c r="AM47" s="91">
        <f>'Calc scen 1 DWM'!AM33</f>
        <v>0</v>
      </c>
      <c r="AN47" s="91">
        <f>'Calc scen 1 DWM'!AN33</f>
        <v>0</v>
      </c>
      <c r="AO47" s="91">
        <f>'Calc scen 1 DWM'!AO33</f>
        <v>0</v>
      </c>
      <c r="AP47" s="91">
        <f>'Calc scen 1 DWM'!AP33</f>
        <v>0</v>
      </c>
      <c r="AQ47" s="91">
        <f>'Calc scen 1 DWM'!AQ33</f>
        <v>0</v>
      </c>
      <c r="AR47" s="91">
        <f>'Calc scen 1 DWM'!AR33</f>
        <v>0</v>
      </c>
      <c r="AS47" s="91">
        <f>'Calc scen 1 DWM'!AS33</f>
        <v>0</v>
      </c>
      <c r="AT47" s="91">
        <f>'Calc scen 1 DWM'!AT33</f>
        <v>0</v>
      </c>
      <c r="AU47" s="91">
        <f>'Calc scen 1 DWM'!AU33</f>
        <v>0</v>
      </c>
      <c r="AV47" s="91">
        <f>'Calc scen 1 DWM'!AV33</f>
        <v>0</v>
      </c>
      <c r="AW47" s="91">
        <f>'Calc scen 1 DWM'!AW33</f>
        <v>0</v>
      </c>
    </row>
    <row r="48" spans="1:49" hidden="1" outlineLevel="1" x14ac:dyDescent="0.3">
      <c r="A48" s="132"/>
      <c r="E48" s="93" t="str">
        <f>'Calc scen 1 DWM'!E36</f>
        <v>Opleidingskosten</v>
      </c>
      <c r="F48" s="110"/>
      <c r="G48" s="93" t="str">
        <f>'Calc scen 1 DWM'!G36</f>
        <v>EUR</v>
      </c>
      <c r="H48" s="93"/>
      <c r="I48" s="93"/>
      <c r="J48" s="24">
        <f>'Calc scen 1 DWM'!J36</f>
        <v>0</v>
      </c>
      <c r="K48" s="24">
        <f>'Calc scen 1 DWM'!K36</f>
        <v>0</v>
      </c>
      <c r="L48" s="24">
        <f>'Calc scen 1 DWM'!L36</f>
        <v>0</v>
      </c>
      <c r="M48" s="24">
        <f>'Calc scen 1 DWM'!M36</f>
        <v>0</v>
      </c>
      <c r="N48" s="24">
        <f>'Calc scen 1 DWM'!N36</f>
        <v>0</v>
      </c>
      <c r="O48" s="24">
        <f>'Calc scen 1 DWM'!O36</f>
        <v>0</v>
      </c>
      <c r="P48" s="24">
        <f>'Calc scen 1 DWM'!P36</f>
        <v>0</v>
      </c>
      <c r="Q48" s="24">
        <f>'Calc scen 1 DWM'!Q36</f>
        <v>0</v>
      </c>
      <c r="R48" s="24">
        <f>'Calc scen 1 DWM'!R36</f>
        <v>0</v>
      </c>
      <c r="S48" s="24">
        <f>'Calc scen 1 DWM'!S36</f>
        <v>0</v>
      </c>
      <c r="T48" s="24">
        <f>'Calc scen 1 DWM'!T36</f>
        <v>0</v>
      </c>
      <c r="U48" s="24">
        <f>'Calc scen 1 DWM'!U36</f>
        <v>0</v>
      </c>
      <c r="V48" s="24">
        <f>'Calc scen 1 DWM'!V36</f>
        <v>0</v>
      </c>
      <c r="W48" s="24">
        <f>'Calc scen 1 DWM'!W36</f>
        <v>0</v>
      </c>
      <c r="X48" s="24">
        <f>'Calc scen 1 DWM'!X36</f>
        <v>0</v>
      </c>
      <c r="Y48" s="24">
        <f>'Calc scen 1 DWM'!Y36</f>
        <v>0</v>
      </c>
      <c r="Z48" s="24">
        <f>'Calc scen 1 DWM'!Z36</f>
        <v>0</v>
      </c>
      <c r="AA48" s="24">
        <f>'Calc scen 1 DWM'!AA36</f>
        <v>0</v>
      </c>
      <c r="AB48" s="24">
        <f>'Calc scen 1 DWM'!AB36</f>
        <v>0</v>
      </c>
      <c r="AC48" s="24">
        <f>'Calc scen 1 DWM'!AC36</f>
        <v>0</v>
      </c>
      <c r="AD48" s="24">
        <f>'Calc scen 1 DWM'!AD36</f>
        <v>0</v>
      </c>
      <c r="AE48" s="24">
        <f>'Calc scen 1 DWM'!AE36</f>
        <v>0</v>
      </c>
      <c r="AF48" s="24">
        <f>'Calc scen 1 DWM'!AF36</f>
        <v>0</v>
      </c>
      <c r="AG48" s="24">
        <f>'Calc scen 1 DWM'!AG36</f>
        <v>0</v>
      </c>
      <c r="AH48" s="24">
        <f>'Calc scen 1 DWM'!AH36</f>
        <v>0</v>
      </c>
      <c r="AI48" s="24">
        <f>'Calc scen 1 DWM'!AI36</f>
        <v>0</v>
      </c>
      <c r="AJ48" s="24">
        <f>'Calc scen 1 DWM'!AJ36</f>
        <v>0</v>
      </c>
      <c r="AK48" s="24">
        <f>'Calc scen 1 DWM'!AK36</f>
        <v>0</v>
      </c>
      <c r="AL48" s="24">
        <f>'Calc scen 1 DWM'!AL36</f>
        <v>0</v>
      </c>
      <c r="AM48" s="24">
        <f>'Calc scen 1 DWM'!AM36</f>
        <v>0</v>
      </c>
      <c r="AN48" s="24">
        <f>'Calc scen 1 DWM'!AN36</f>
        <v>0</v>
      </c>
      <c r="AO48" s="24">
        <f>'Calc scen 1 DWM'!AO36</f>
        <v>0</v>
      </c>
      <c r="AP48" s="24">
        <f>'Calc scen 1 DWM'!AP36</f>
        <v>0</v>
      </c>
      <c r="AQ48" s="24">
        <f>'Calc scen 1 DWM'!AQ36</f>
        <v>0</v>
      </c>
      <c r="AR48" s="24">
        <f>'Calc scen 1 DWM'!AR36</f>
        <v>0</v>
      </c>
      <c r="AS48" s="24">
        <f>'Calc scen 1 DWM'!AS36</f>
        <v>0</v>
      </c>
      <c r="AT48" s="24">
        <f>'Calc scen 1 DWM'!AT36</f>
        <v>0</v>
      </c>
      <c r="AU48" s="24">
        <f>'Calc scen 1 DWM'!AU36</f>
        <v>0</v>
      </c>
      <c r="AV48" s="24">
        <f>'Calc scen 1 DWM'!AV36</f>
        <v>0</v>
      </c>
      <c r="AW48" s="24">
        <f>'Calc scen 1 DWM'!AW36</f>
        <v>0</v>
      </c>
    </row>
    <row r="49" spans="1:49" hidden="1" outlineLevel="1" x14ac:dyDescent="0.3">
      <c r="A49" s="132"/>
      <c r="E49" s="93" t="str">
        <f>'Calc scen 1 DWM'!E37</f>
        <v>Communicatie intern</v>
      </c>
      <c r="F49" s="110"/>
      <c r="G49" s="93" t="str">
        <f>'Calc scen 1 DWM'!G37</f>
        <v>EUR</v>
      </c>
      <c r="H49" s="93"/>
      <c r="I49" s="93"/>
      <c r="J49" s="24">
        <f>'Calc scen 1 DWM'!J37</f>
        <v>0</v>
      </c>
      <c r="K49" s="24">
        <f>'Calc scen 1 DWM'!K37</f>
        <v>0</v>
      </c>
      <c r="L49" s="24">
        <f>'Calc scen 1 DWM'!L37</f>
        <v>0</v>
      </c>
      <c r="M49" s="24">
        <f>'Calc scen 1 DWM'!M37</f>
        <v>0</v>
      </c>
      <c r="N49" s="24">
        <f>'Calc scen 1 DWM'!N37</f>
        <v>0</v>
      </c>
      <c r="O49" s="24">
        <f>'Calc scen 1 DWM'!O37</f>
        <v>0</v>
      </c>
      <c r="P49" s="24">
        <f>'Calc scen 1 DWM'!P37</f>
        <v>0</v>
      </c>
      <c r="Q49" s="24">
        <f>'Calc scen 1 DWM'!Q37</f>
        <v>0</v>
      </c>
      <c r="R49" s="24">
        <f>'Calc scen 1 DWM'!R37</f>
        <v>0</v>
      </c>
      <c r="S49" s="24">
        <f>'Calc scen 1 DWM'!S37</f>
        <v>0</v>
      </c>
      <c r="T49" s="24">
        <f>'Calc scen 1 DWM'!T37</f>
        <v>0</v>
      </c>
      <c r="U49" s="24">
        <f>'Calc scen 1 DWM'!U37</f>
        <v>0</v>
      </c>
      <c r="V49" s="24">
        <f>'Calc scen 1 DWM'!V37</f>
        <v>0</v>
      </c>
      <c r="W49" s="24">
        <f>'Calc scen 1 DWM'!W37</f>
        <v>0</v>
      </c>
      <c r="X49" s="24">
        <f>'Calc scen 1 DWM'!X37</f>
        <v>0</v>
      </c>
      <c r="Y49" s="24">
        <f>'Calc scen 1 DWM'!Y37</f>
        <v>0</v>
      </c>
      <c r="Z49" s="24">
        <f>'Calc scen 1 DWM'!Z37</f>
        <v>0</v>
      </c>
      <c r="AA49" s="24">
        <f>'Calc scen 1 DWM'!AA37</f>
        <v>0</v>
      </c>
      <c r="AB49" s="24">
        <f>'Calc scen 1 DWM'!AB37</f>
        <v>0</v>
      </c>
      <c r="AC49" s="24">
        <f>'Calc scen 1 DWM'!AC37</f>
        <v>0</v>
      </c>
      <c r="AD49" s="24">
        <f>'Calc scen 1 DWM'!AD37</f>
        <v>0</v>
      </c>
      <c r="AE49" s="24">
        <f>'Calc scen 1 DWM'!AE37</f>
        <v>0</v>
      </c>
      <c r="AF49" s="24">
        <f>'Calc scen 1 DWM'!AF37</f>
        <v>0</v>
      </c>
      <c r="AG49" s="24">
        <f>'Calc scen 1 DWM'!AG37</f>
        <v>0</v>
      </c>
      <c r="AH49" s="24">
        <f>'Calc scen 1 DWM'!AH37</f>
        <v>0</v>
      </c>
      <c r="AI49" s="24">
        <f>'Calc scen 1 DWM'!AI37</f>
        <v>0</v>
      </c>
      <c r="AJ49" s="24">
        <f>'Calc scen 1 DWM'!AJ37</f>
        <v>0</v>
      </c>
      <c r="AK49" s="24">
        <f>'Calc scen 1 DWM'!AK37</f>
        <v>0</v>
      </c>
      <c r="AL49" s="24">
        <f>'Calc scen 1 DWM'!AL37</f>
        <v>0</v>
      </c>
      <c r="AM49" s="24">
        <f>'Calc scen 1 DWM'!AM37</f>
        <v>0</v>
      </c>
      <c r="AN49" s="24">
        <f>'Calc scen 1 DWM'!AN37</f>
        <v>0</v>
      </c>
      <c r="AO49" s="24">
        <f>'Calc scen 1 DWM'!AO37</f>
        <v>0</v>
      </c>
      <c r="AP49" s="24">
        <f>'Calc scen 1 DWM'!AP37</f>
        <v>0</v>
      </c>
      <c r="AQ49" s="24">
        <f>'Calc scen 1 DWM'!AQ37</f>
        <v>0</v>
      </c>
      <c r="AR49" s="24">
        <f>'Calc scen 1 DWM'!AR37</f>
        <v>0</v>
      </c>
      <c r="AS49" s="24">
        <f>'Calc scen 1 DWM'!AS37</f>
        <v>0</v>
      </c>
      <c r="AT49" s="24">
        <f>'Calc scen 1 DWM'!AT37</f>
        <v>0</v>
      </c>
      <c r="AU49" s="24">
        <f>'Calc scen 1 DWM'!AU37</f>
        <v>0</v>
      </c>
      <c r="AV49" s="24">
        <f>'Calc scen 1 DWM'!AV37</f>
        <v>0</v>
      </c>
      <c r="AW49" s="24">
        <f>'Calc scen 1 DWM'!AW37</f>
        <v>0</v>
      </c>
    </row>
    <row r="50" spans="1:49" hidden="1" outlineLevel="1" x14ac:dyDescent="0.3">
      <c r="A50" s="132"/>
      <c r="E50" s="93" t="str">
        <f>'Calc scen 1 DWM'!E38</f>
        <v>Communicatie extern</v>
      </c>
      <c r="F50" s="110"/>
      <c r="G50" s="93" t="str">
        <f>'Calc scen 1 DWM'!G38</f>
        <v>EUR</v>
      </c>
      <c r="H50" s="93"/>
      <c r="I50" s="93"/>
      <c r="J50" s="24">
        <f>'Calc scen 1 DWM'!J38</f>
        <v>0</v>
      </c>
      <c r="K50" s="24">
        <f>'Calc scen 1 DWM'!K38</f>
        <v>0</v>
      </c>
      <c r="L50" s="24">
        <f>'Calc scen 1 DWM'!L38</f>
        <v>0</v>
      </c>
      <c r="M50" s="24">
        <f>'Calc scen 1 DWM'!M38</f>
        <v>0</v>
      </c>
      <c r="N50" s="24">
        <f>'Calc scen 1 DWM'!N38</f>
        <v>0</v>
      </c>
      <c r="O50" s="24">
        <f>'Calc scen 1 DWM'!O38</f>
        <v>0</v>
      </c>
      <c r="P50" s="24">
        <f>'Calc scen 1 DWM'!P38</f>
        <v>0</v>
      </c>
      <c r="Q50" s="24">
        <f>'Calc scen 1 DWM'!Q38</f>
        <v>0</v>
      </c>
      <c r="R50" s="24">
        <f>'Calc scen 1 DWM'!R38</f>
        <v>0</v>
      </c>
      <c r="S50" s="24">
        <f>'Calc scen 1 DWM'!S38</f>
        <v>0</v>
      </c>
      <c r="T50" s="24">
        <f>'Calc scen 1 DWM'!T38</f>
        <v>0</v>
      </c>
      <c r="U50" s="24">
        <f>'Calc scen 1 DWM'!U38</f>
        <v>0</v>
      </c>
      <c r="V50" s="24">
        <f>'Calc scen 1 DWM'!V38</f>
        <v>0</v>
      </c>
      <c r="W50" s="24">
        <f>'Calc scen 1 DWM'!W38</f>
        <v>0</v>
      </c>
      <c r="X50" s="24">
        <f>'Calc scen 1 DWM'!X38</f>
        <v>0</v>
      </c>
      <c r="Y50" s="24">
        <f>'Calc scen 1 DWM'!Y38</f>
        <v>0</v>
      </c>
      <c r="Z50" s="24">
        <f>'Calc scen 1 DWM'!Z38</f>
        <v>0</v>
      </c>
      <c r="AA50" s="24">
        <f>'Calc scen 1 DWM'!AA38</f>
        <v>0</v>
      </c>
      <c r="AB50" s="24">
        <f>'Calc scen 1 DWM'!AB38</f>
        <v>0</v>
      </c>
      <c r="AC50" s="24">
        <f>'Calc scen 1 DWM'!AC38</f>
        <v>0</v>
      </c>
      <c r="AD50" s="24">
        <f>'Calc scen 1 DWM'!AD38</f>
        <v>0</v>
      </c>
      <c r="AE50" s="24">
        <f>'Calc scen 1 DWM'!AE38</f>
        <v>0</v>
      </c>
      <c r="AF50" s="24">
        <f>'Calc scen 1 DWM'!AF38</f>
        <v>0</v>
      </c>
      <c r="AG50" s="24">
        <f>'Calc scen 1 DWM'!AG38</f>
        <v>0</v>
      </c>
      <c r="AH50" s="24">
        <f>'Calc scen 1 DWM'!AH38</f>
        <v>0</v>
      </c>
      <c r="AI50" s="24">
        <f>'Calc scen 1 DWM'!AI38</f>
        <v>0</v>
      </c>
      <c r="AJ50" s="24">
        <f>'Calc scen 1 DWM'!AJ38</f>
        <v>0</v>
      </c>
      <c r="AK50" s="24">
        <f>'Calc scen 1 DWM'!AK38</f>
        <v>0</v>
      </c>
      <c r="AL50" s="24">
        <f>'Calc scen 1 DWM'!AL38</f>
        <v>0</v>
      </c>
      <c r="AM50" s="24">
        <f>'Calc scen 1 DWM'!AM38</f>
        <v>0</v>
      </c>
      <c r="AN50" s="24">
        <f>'Calc scen 1 DWM'!AN38</f>
        <v>0</v>
      </c>
      <c r="AO50" s="24">
        <f>'Calc scen 1 DWM'!AO38</f>
        <v>0</v>
      </c>
      <c r="AP50" s="24">
        <f>'Calc scen 1 DWM'!AP38</f>
        <v>0</v>
      </c>
      <c r="AQ50" s="24">
        <f>'Calc scen 1 DWM'!AQ38</f>
        <v>0</v>
      </c>
      <c r="AR50" s="24">
        <f>'Calc scen 1 DWM'!AR38</f>
        <v>0</v>
      </c>
      <c r="AS50" s="24">
        <f>'Calc scen 1 DWM'!AS38</f>
        <v>0</v>
      </c>
      <c r="AT50" s="24">
        <f>'Calc scen 1 DWM'!AT38</f>
        <v>0</v>
      </c>
      <c r="AU50" s="24">
        <f>'Calc scen 1 DWM'!AU38</f>
        <v>0</v>
      </c>
      <c r="AV50" s="24">
        <f>'Calc scen 1 DWM'!AV38</f>
        <v>0</v>
      </c>
      <c r="AW50" s="24">
        <f>'Calc scen 1 DWM'!AW38</f>
        <v>0</v>
      </c>
    </row>
    <row r="51" spans="1:49" hidden="1" outlineLevel="1" x14ac:dyDescent="0.3">
      <c r="A51" s="132"/>
      <c r="E51" s="93" t="str">
        <f>'Calc scen 1 DWM'!E39</f>
        <v>Uitrol en voorbereidingsfase</v>
      </c>
      <c r="F51" s="110"/>
      <c r="G51" s="93" t="str">
        <f>'Calc scen 1 DWM'!G39</f>
        <v>EUR</v>
      </c>
      <c r="H51" s="93"/>
      <c r="I51" s="93"/>
      <c r="J51" s="24">
        <f>'Calc scen 1 DWM'!J39</f>
        <v>0</v>
      </c>
      <c r="K51" s="24">
        <f>'Calc scen 1 DWM'!K39</f>
        <v>0</v>
      </c>
      <c r="L51" s="24">
        <f>'Calc scen 1 DWM'!L39</f>
        <v>0</v>
      </c>
      <c r="M51" s="24">
        <f>'Calc scen 1 DWM'!M39</f>
        <v>0</v>
      </c>
      <c r="N51" s="24">
        <f>'Calc scen 1 DWM'!N39</f>
        <v>0</v>
      </c>
      <c r="O51" s="24">
        <f>'Calc scen 1 DWM'!O39</f>
        <v>0</v>
      </c>
      <c r="P51" s="24">
        <f>'Calc scen 1 DWM'!P39</f>
        <v>0</v>
      </c>
      <c r="Q51" s="24">
        <f>'Calc scen 1 DWM'!Q39</f>
        <v>0</v>
      </c>
      <c r="R51" s="24">
        <f>'Calc scen 1 DWM'!R39</f>
        <v>0</v>
      </c>
      <c r="S51" s="24">
        <f>'Calc scen 1 DWM'!S39</f>
        <v>0</v>
      </c>
      <c r="T51" s="24">
        <f>'Calc scen 1 DWM'!T39</f>
        <v>0</v>
      </c>
      <c r="U51" s="24">
        <f>'Calc scen 1 DWM'!U39</f>
        <v>0</v>
      </c>
      <c r="V51" s="24">
        <f>'Calc scen 1 DWM'!V39</f>
        <v>0</v>
      </c>
      <c r="W51" s="24">
        <f>'Calc scen 1 DWM'!W39</f>
        <v>0</v>
      </c>
      <c r="X51" s="24">
        <f>'Calc scen 1 DWM'!X39</f>
        <v>0</v>
      </c>
      <c r="Y51" s="24">
        <f>'Calc scen 1 DWM'!Y39</f>
        <v>0</v>
      </c>
      <c r="Z51" s="24">
        <f>'Calc scen 1 DWM'!Z39</f>
        <v>0</v>
      </c>
      <c r="AA51" s="24">
        <f>'Calc scen 1 DWM'!AA39</f>
        <v>0</v>
      </c>
      <c r="AB51" s="24">
        <f>'Calc scen 1 DWM'!AB39</f>
        <v>0</v>
      </c>
      <c r="AC51" s="24">
        <f>'Calc scen 1 DWM'!AC39</f>
        <v>0</v>
      </c>
      <c r="AD51" s="24">
        <f>'Calc scen 1 DWM'!AD39</f>
        <v>0</v>
      </c>
      <c r="AE51" s="24">
        <f>'Calc scen 1 DWM'!AE39</f>
        <v>0</v>
      </c>
      <c r="AF51" s="24">
        <f>'Calc scen 1 DWM'!AF39</f>
        <v>0</v>
      </c>
      <c r="AG51" s="24">
        <f>'Calc scen 1 DWM'!AG39</f>
        <v>0</v>
      </c>
      <c r="AH51" s="24">
        <f>'Calc scen 1 DWM'!AH39</f>
        <v>0</v>
      </c>
      <c r="AI51" s="24">
        <f>'Calc scen 1 DWM'!AI39</f>
        <v>0</v>
      </c>
      <c r="AJ51" s="24">
        <f>'Calc scen 1 DWM'!AJ39</f>
        <v>0</v>
      </c>
      <c r="AK51" s="24">
        <f>'Calc scen 1 DWM'!AK39</f>
        <v>0</v>
      </c>
      <c r="AL51" s="24">
        <f>'Calc scen 1 DWM'!AL39</f>
        <v>0</v>
      </c>
      <c r="AM51" s="24">
        <f>'Calc scen 1 DWM'!AM39</f>
        <v>0</v>
      </c>
      <c r="AN51" s="24">
        <f>'Calc scen 1 DWM'!AN39</f>
        <v>0</v>
      </c>
      <c r="AO51" s="24">
        <f>'Calc scen 1 DWM'!AO39</f>
        <v>0</v>
      </c>
      <c r="AP51" s="24">
        <f>'Calc scen 1 DWM'!AP39</f>
        <v>0</v>
      </c>
      <c r="AQ51" s="24">
        <f>'Calc scen 1 DWM'!AQ39</f>
        <v>0</v>
      </c>
      <c r="AR51" s="24">
        <f>'Calc scen 1 DWM'!AR39</f>
        <v>0</v>
      </c>
      <c r="AS51" s="24">
        <f>'Calc scen 1 DWM'!AS39</f>
        <v>0</v>
      </c>
      <c r="AT51" s="24">
        <f>'Calc scen 1 DWM'!AT39</f>
        <v>0</v>
      </c>
      <c r="AU51" s="24">
        <f>'Calc scen 1 DWM'!AU39</f>
        <v>0</v>
      </c>
      <c r="AV51" s="24">
        <f>'Calc scen 1 DWM'!AV39</f>
        <v>0</v>
      </c>
      <c r="AW51" s="24">
        <f>'Calc scen 1 DWM'!AW39</f>
        <v>0</v>
      </c>
    </row>
    <row r="52" spans="1:49" hidden="1" outlineLevel="1" x14ac:dyDescent="0.3">
      <c r="A52" s="132"/>
      <c r="E52" s="93" t="str">
        <f>'Calc scen 1 DWM'!E40</f>
        <v>…</v>
      </c>
      <c r="F52" s="110"/>
      <c r="G52" s="93" t="str">
        <f>'Calc scen 1 DWM'!G40</f>
        <v>EUR</v>
      </c>
      <c r="H52" s="93"/>
      <c r="I52" s="93"/>
      <c r="J52" s="24">
        <f>'Calc scen 1 DWM'!J40</f>
        <v>0</v>
      </c>
      <c r="K52" s="24">
        <f>'Calc scen 1 DWM'!K40</f>
        <v>0</v>
      </c>
      <c r="L52" s="24">
        <f>'Calc scen 1 DWM'!L40</f>
        <v>0</v>
      </c>
      <c r="M52" s="24">
        <f>'Calc scen 1 DWM'!M40</f>
        <v>0</v>
      </c>
      <c r="N52" s="24">
        <f>'Calc scen 1 DWM'!N40</f>
        <v>0</v>
      </c>
      <c r="O52" s="24">
        <f>'Calc scen 1 DWM'!O40</f>
        <v>0</v>
      </c>
      <c r="P52" s="24">
        <f>'Calc scen 1 DWM'!P40</f>
        <v>0</v>
      </c>
      <c r="Q52" s="24">
        <f>'Calc scen 1 DWM'!Q40</f>
        <v>0</v>
      </c>
      <c r="R52" s="24">
        <f>'Calc scen 1 DWM'!R40</f>
        <v>0</v>
      </c>
      <c r="S52" s="24">
        <f>'Calc scen 1 DWM'!S40</f>
        <v>0</v>
      </c>
      <c r="T52" s="24">
        <f>'Calc scen 1 DWM'!T40</f>
        <v>0</v>
      </c>
      <c r="U52" s="24">
        <f>'Calc scen 1 DWM'!U40</f>
        <v>0</v>
      </c>
      <c r="V52" s="24">
        <f>'Calc scen 1 DWM'!V40</f>
        <v>0</v>
      </c>
      <c r="W52" s="24">
        <f>'Calc scen 1 DWM'!W40</f>
        <v>0</v>
      </c>
      <c r="X52" s="24">
        <f>'Calc scen 1 DWM'!X40</f>
        <v>0</v>
      </c>
      <c r="Y52" s="24">
        <f>'Calc scen 1 DWM'!Y40</f>
        <v>0</v>
      </c>
      <c r="Z52" s="24">
        <f>'Calc scen 1 DWM'!Z40</f>
        <v>0</v>
      </c>
      <c r="AA52" s="24">
        <f>'Calc scen 1 DWM'!AA40</f>
        <v>0</v>
      </c>
      <c r="AB52" s="24">
        <f>'Calc scen 1 DWM'!AB40</f>
        <v>0</v>
      </c>
      <c r="AC52" s="24">
        <f>'Calc scen 1 DWM'!AC40</f>
        <v>0</v>
      </c>
      <c r="AD52" s="24">
        <f>'Calc scen 1 DWM'!AD40</f>
        <v>0</v>
      </c>
      <c r="AE52" s="24">
        <f>'Calc scen 1 DWM'!AE40</f>
        <v>0</v>
      </c>
      <c r="AF52" s="24">
        <f>'Calc scen 1 DWM'!AF40</f>
        <v>0</v>
      </c>
      <c r="AG52" s="24">
        <f>'Calc scen 1 DWM'!AG40</f>
        <v>0</v>
      </c>
      <c r="AH52" s="24">
        <f>'Calc scen 1 DWM'!AH40</f>
        <v>0</v>
      </c>
      <c r="AI52" s="24">
        <f>'Calc scen 1 DWM'!AI40</f>
        <v>0</v>
      </c>
      <c r="AJ52" s="24">
        <f>'Calc scen 1 DWM'!AJ40</f>
        <v>0</v>
      </c>
      <c r="AK52" s="24">
        <f>'Calc scen 1 DWM'!AK40</f>
        <v>0</v>
      </c>
      <c r="AL52" s="24">
        <f>'Calc scen 1 DWM'!AL40</f>
        <v>0</v>
      </c>
      <c r="AM52" s="24">
        <f>'Calc scen 1 DWM'!AM40</f>
        <v>0</v>
      </c>
      <c r="AN52" s="24">
        <f>'Calc scen 1 DWM'!AN40</f>
        <v>0</v>
      </c>
      <c r="AO52" s="24">
        <f>'Calc scen 1 DWM'!AO40</f>
        <v>0</v>
      </c>
      <c r="AP52" s="24">
        <f>'Calc scen 1 DWM'!AP40</f>
        <v>0</v>
      </c>
      <c r="AQ52" s="24">
        <f>'Calc scen 1 DWM'!AQ40</f>
        <v>0</v>
      </c>
      <c r="AR52" s="24">
        <f>'Calc scen 1 DWM'!AR40</f>
        <v>0</v>
      </c>
      <c r="AS52" s="24">
        <f>'Calc scen 1 DWM'!AS40</f>
        <v>0</v>
      </c>
      <c r="AT52" s="24">
        <f>'Calc scen 1 DWM'!AT40</f>
        <v>0</v>
      </c>
      <c r="AU52" s="24">
        <f>'Calc scen 1 DWM'!AU40</f>
        <v>0</v>
      </c>
      <c r="AV52" s="24">
        <f>'Calc scen 1 DWM'!AV40</f>
        <v>0</v>
      </c>
      <c r="AW52" s="24">
        <f>'Calc scen 1 DWM'!AW40</f>
        <v>0</v>
      </c>
    </row>
    <row r="53" spans="1:49" hidden="1" outlineLevel="1" x14ac:dyDescent="0.3">
      <c r="A53" s="132"/>
      <c r="E53" s="93" t="str">
        <f>'Calc scen 1 DWM'!E41</f>
        <v>…</v>
      </c>
      <c r="F53" s="110"/>
      <c r="G53" s="93" t="str">
        <f>'Calc scen 1 DWM'!G41</f>
        <v>EUR</v>
      </c>
      <c r="H53" s="93"/>
      <c r="I53" s="93"/>
      <c r="J53" s="24">
        <f>'Calc scen 1 DWM'!J41</f>
        <v>0</v>
      </c>
      <c r="K53" s="24">
        <f>'Calc scen 1 DWM'!K41</f>
        <v>0</v>
      </c>
      <c r="L53" s="24">
        <f>'Calc scen 1 DWM'!L41</f>
        <v>0</v>
      </c>
      <c r="M53" s="24">
        <f>'Calc scen 1 DWM'!M41</f>
        <v>0</v>
      </c>
      <c r="N53" s="24">
        <f>'Calc scen 1 DWM'!N41</f>
        <v>0</v>
      </c>
      <c r="O53" s="24">
        <f>'Calc scen 1 DWM'!O41</f>
        <v>0</v>
      </c>
      <c r="P53" s="24">
        <f>'Calc scen 1 DWM'!P41</f>
        <v>0</v>
      </c>
      <c r="Q53" s="24">
        <f>'Calc scen 1 DWM'!Q41</f>
        <v>0</v>
      </c>
      <c r="R53" s="24">
        <f>'Calc scen 1 DWM'!R41</f>
        <v>0</v>
      </c>
      <c r="S53" s="24">
        <f>'Calc scen 1 DWM'!S41</f>
        <v>0</v>
      </c>
      <c r="T53" s="24">
        <f>'Calc scen 1 DWM'!T41</f>
        <v>0</v>
      </c>
      <c r="U53" s="24">
        <f>'Calc scen 1 DWM'!U41</f>
        <v>0</v>
      </c>
      <c r="V53" s="24">
        <f>'Calc scen 1 DWM'!V41</f>
        <v>0</v>
      </c>
      <c r="W53" s="24">
        <f>'Calc scen 1 DWM'!W41</f>
        <v>0</v>
      </c>
      <c r="X53" s="24">
        <f>'Calc scen 1 DWM'!X41</f>
        <v>0</v>
      </c>
      <c r="Y53" s="24">
        <f>'Calc scen 1 DWM'!Y41</f>
        <v>0</v>
      </c>
      <c r="Z53" s="24">
        <f>'Calc scen 1 DWM'!Z41</f>
        <v>0</v>
      </c>
      <c r="AA53" s="24">
        <f>'Calc scen 1 DWM'!AA41</f>
        <v>0</v>
      </c>
      <c r="AB53" s="24">
        <f>'Calc scen 1 DWM'!AB41</f>
        <v>0</v>
      </c>
      <c r="AC53" s="24">
        <f>'Calc scen 1 DWM'!AC41</f>
        <v>0</v>
      </c>
      <c r="AD53" s="24">
        <f>'Calc scen 1 DWM'!AD41</f>
        <v>0</v>
      </c>
      <c r="AE53" s="24">
        <f>'Calc scen 1 DWM'!AE41</f>
        <v>0</v>
      </c>
      <c r="AF53" s="24">
        <f>'Calc scen 1 DWM'!AF41</f>
        <v>0</v>
      </c>
      <c r="AG53" s="24">
        <f>'Calc scen 1 DWM'!AG41</f>
        <v>0</v>
      </c>
      <c r="AH53" s="24">
        <f>'Calc scen 1 DWM'!AH41</f>
        <v>0</v>
      </c>
      <c r="AI53" s="24">
        <f>'Calc scen 1 DWM'!AI41</f>
        <v>0</v>
      </c>
      <c r="AJ53" s="24">
        <f>'Calc scen 1 DWM'!AJ41</f>
        <v>0</v>
      </c>
      <c r="AK53" s="24">
        <f>'Calc scen 1 DWM'!AK41</f>
        <v>0</v>
      </c>
      <c r="AL53" s="24">
        <f>'Calc scen 1 DWM'!AL41</f>
        <v>0</v>
      </c>
      <c r="AM53" s="24">
        <f>'Calc scen 1 DWM'!AM41</f>
        <v>0</v>
      </c>
      <c r="AN53" s="24">
        <f>'Calc scen 1 DWM'!AN41</f>
        <v>0</v>
      </c>
      <c r="AO53" s="24">
        <f>'Calc scen 1 DWM'!AO41</f>
        <v>0</v>
      </c>
      <c r="AP53" s="24">
        <f>'Calc scen 1 DWM'!AP41</f>
        <v>0</v>
      </c>
      <c r="AQ53" s="24">
        <f>'Calc scen 1 DWM'!AQ41</f>
        <v>0</v>
      </c>
      <c r="AR53" s="24">
        <f>'Calc scen 1 DWM'!AR41</f>
        <v>0</v>
      </c>
      <c r="AS53" s="24">
        <f>'Calc scen 1 DWM'!AS41</f>
        <v>0</v>
      </c>
      <c r="AT53" s="24">
        <f>'Calc scen 1 DWM'!AT41</f>
        <v>0</v>
      </c>
      <c r="AU53" s="24">
        <f>'Calc scen 1 DWM'!AU41</f>
        <v>0</v>
      </c>
      <c r="AV53" s="24">
        <f>'Calc scen 1 DWM'!AV41</f>
        <v>0</v>
      </c>
      <c r="AW53" s="24">
        <f>'Calc scen 1 DWM'!AW41</f>
        <v>0</v>
      </c>
    </row>
    <row r="54" spans="1:49" hidden="1" outlineLevel="1" x14ac:dyDescent="0.3">
      <c r="A54" s="132"/>
      <c r="E54" s="93" t="str">
        <f>'Calc scen 1 DWM'!E42</f>
        <v>…</v>
      </c>
      <c r="F54" s="110"/>
      <c r="G54" s="93" t="str">
        <f>'Calc scen 1 DWM'!G42</f>
        <v>EUR</v>
      </c>
      <c r="H54" s="93"/>
      <c r="I54" s="93"/>
      <c r="J54" s="24">
        <f>'Calc scen 1 DWM'!J42</f>
        <v>0</v>
      </c>
      <c r="K54" s="24">
        <f>'Calc scen 1 DWM'!K42</f>
        <v>0</v>
      </c>
      <c r="L54" s="24">
        <f>'Calc scen 1 DWM'!L42</f>
        <v>0</v>
      </c>
      <c r="M54" s="24">
        <f>'Calc scen 1 DWM'!M42</f>
        <v>0</v>
      </c>
      <c r="N54" s="24">
        <f>'Calc scen 1 DWM'!N42</f>
        <v>0</v>
      </c>
      <c r="O54" s="24">
        <f>'Calc scen 1 DWM'!O42</f>
        <v>0</v>
      </c>
      <c r="P54" s="24">
        <f>'Calc scen 1 DWM'!P42</f>
        <v>0</v>
      </c>
      <c r="Q54" s="24">
        <f>'Calc scen 1 DWM'!Q42</f>
        <v>0</v>
      </c>
      <c r="R54" s="24">
        <f>'Calc scen 1 DWM'!R42</f>
        <v>0</v>
      </c>
      <c r="S54" s="24">
        <f>'Calc scen 1 DWM'!S42</f>
        <v>0</v>
      </c>
      <c r="T54" s="24">
        <f>'Calc scen 1 DWM'!T42</f>
        <v>0</v>
      </c>
      <c r="U54" s="24">
        <f>'Calc scen 1 DWM'!U42</f>
        <v>0</v>
      </c>
      <c r="V54" s="24">
        <f>'Calc scen 1 DWM'!V42</f>
        <v>0</v>
      </c>
      <c r="W54" s="24">
        <f>'Calc scen 1 DWM'!W42</f>
        <v>0</v>
      </c>
      <c r="X54" s="24">
        <f>'Calc scen 1 DWM'!X42</f>
        <v>0</v>
      </c>
      <c r="Y54" s="24">
        <f>'Calc scen 1 DWM'!Y42</f>
        <v>0</v>
      </c>
      <c r="Z54" s="24">
        <f>'Calc scen 1 DWM'!Z42</f>
        <v>0</v>
      </c>
      <c r="AA54" s="24">
        <f>'Calc scen 1 DWM'!AA42</f>
        <v>0</v>
      </c>
      <c r="AB54" s="24">
        <f>'Calc scen 1 DWM'!AB42</f>
        <v>0</v>
      </c>
      <c r="AC54" s="24">
        <f>'Calc scen 1 DWM'!AC42</f>
        <v>0</v>
      </c>
      <c r="AD54" s="24">
        <f>'Calc scen 1 DWM'!AD42</f>
        <v>0</v>
      </c>
      <c r="AE54" s="24">
        <f>'Calc scen 1 DWM'!AE42</f>
        <v>0</v>
      </c>
      <c r="AF54" s="24">
        <f>'Calc scen 1 DWM'!AF42</f>
        <v>0</v>
      </c>
      <c r="AG54" s="24">
        <f>'Calc scen 1 DWM'!AG42</f>
        <v>0</v>
      </c>
      <c r="AH54" s="24">
        <f>'Calc scen 1 DWM'!AH42</f>
        <v>0</v>
      </c>
      <c r="AI54" s="24">
        <f>'Calc scen 1 DWM'!AI42</f>
        <v>0</v>
      </c>
      <c r="AJ54" s="24">
        <f>'Calc scen 1 DWM'!AJ42</f>
        <v>0</v>
      </c>
      <c r="AK54" s="24">
        <f>'Calc scen 1 DWM'!AK42</f>
        <v>0</v>
      </c>
      <c r="AL54" s="24">
        <f>'Calc scen 1 DWM'!AL42</f>
        <v>0</v>
      </c>
      <c r="AM54" s="24">
        <f>'Calc scen 1 DWM'!AM42</f>
        <v>0</v>
      </c>
      <c r="AN54" s="24">
        <f>'Calc scen 1 DWM'!AN42</f>
        <v>0</v>
      </c>
      <c r="AO54" s="24">
        <f>'Calc scen 1 DWM'!AO42</f>
        <v>0</v>
      </c>
      <c r="AP54" s="24">
        <f>'Calc scen 1 DWM'!AP42</f>
        <v>0</v>
      </c>
      <c r="AQ54" s="24">
        <f>'Calc scen 1 DWM'!AQ42</f>
        <v>0</v>
      </c>
      <c r="AR54" s="24">
        <f>'Calc scen 1 DWM'!AR42</f>
        <v>0</v>
      </c>
      <c r="AS54" s="24">
        <f>'Calc scen 1 DWM'!AS42</f>
        <v>0</v>
      </c>
      <c r="AT54" s="24">
        <f>'Calc scen 1 DWM'!AT42</f>
        <v>0</v>
      </c>
      <c r="AU54" s="24">
        <f>'Calc scen 1 DWM'!AU42</f>
        <v>0</v>
      </c>
      <c r="AV54" s="24">
        <f>'Calc scen 1 DWM'!AV42</f>
        <v>0</v>
      </c>
      <c r="AW54" s="24">
        <f>'Calc scen 1 DWM'!AW42</f>
        <v>0</v>
      </c>
    </row>
    <row r="55" spans="1:49" hidden="1" outlineLevel="1" x14ac:dyDescent="0.3">
      <c r="A55" s="132"/>
      <c r="E55" s="93" t="str">
        <f>'Calc scen 1 DWM'!E43</f>
        <v>…</v>
      </c>
      <c r="F55" s="110"/>
      <c r="G55" s="93" t="str">
        <f>'Calc scen 1 DWM'!G43</f>
        <v>EUR</v>
      </c>
      <c r="H55" s="93"/>
      <c r="I55" s="93"/>
      <c r="J55" s="24">
        <f>'Calc scen 1 DWM'!J43</f>
        <v>0</v>
      </c>
      <c r="K55" s="24">
        <f>'Calc scen 1 DWM'!K43</f>
        <v>0</v>
      </c>
      <c r="L55" s="24">
        <f>'Calc scen 1 DWM'!L43</f>
        <v>0</v>
      </c>
      <c r="M55" s="24">
        <f>'Calc scen 1 DWM'!M43</f>
        <v>0</v>
      </c>
      <c r="N55" s="24">
        <f>'Calc scen 1 DWM'!N43</f>
        <v>0</v>
      </c>
      <c r="O55" s="24">
        <f>'Calc scen 1 DWM'!O43</f>
        <v>0</v>
      </c>
      <c r="P55" s="24">
        <f>'Calc scen 1 DWM'!P43</f>
        <v>0</v>
      </c>
      <c r="Q55" s="24">
        <f>'Calc scen 1 DWM'!Q43</f>
        <v>0</v>
      </c>
      <c r="R55" s="24">
        <f>'Calc scen 1 DWM'!R43</f>
        <v>0</v>
      </c>
      <c r="S55" s="24">
        <f>'Calc scen 1 DWM'!S43</f>
        <v>0</v>
      </c>
      <c r="T55" s="24">
        <f>'Calc scen 1 DWM'!T43</f>
        <v>0</v>
      </c>
      <c r="U55" s="24">
        <f>'Calc scen 1 DWM'!U43</f>
        <v>0</v>
      </c>
      <c r="V55" s="24">
        <f>'Calc scen 1 DWM'!V43</f>
        <v>0</v>
      </c>
      <c r="W55" s="24">
        <f>'Calc scen 1 DWM'!W43</f>
        <v>0</v>
      </c>
      <c r="X55" s="24">
        <f>'Calc scen 1 DWM'!X43</f>
        <v>0</v>
      </c>
      <c r="Y55" s="24">
        <f>'Calc scen 1 DWM'!Y43</f>
        <v>0</v>
      </c>
      <c r="Z55" s="24">
        <f>'Calc scen 1 DWM'!Z43</f>
        <v>0</v>
      </c>
      <c r="AA55" s="24">
        <f>'Calc scen 1 DWM'!AA43</f>
        <v>0</v>
      </c>
      <c r="AB55" s="24">
        <f>'Calc scen 1 DWM'!AB43</f>
        <v>0</v>
      </c>
      <c r="AC55" s="24">
        <f>'Calc scen 1 DWM'!AC43</f>
        <v>0</v>
      </c>
      <c r="AD55" s="24">
        <f>'Calc scen 1 DWM'!AD43</f>
        <v>0</v>
      </c>
      <c r="AE55" s="24">
        <f>'Calc scen 1 DWM'!AE43</f>
        <v>0</v>
      </c>
      <c r="AF55" s="24">
        <f>'Calc scen 1 DWM'!AF43</f>
        <v>0</v>
      </c>
      <c r="AG55" s="24">
        <f>'Calc scen 1 DWM'!AG43</f>
        <v>0</v>
      </c>
      <c r="AH55" s="24">
        <f>'Calc scen 1 DWM'!AH43</f>
        <v>0</v>
      </c>
      <c r="AI55" s="24">
        <f>'Calc scen 1 DWM'!AI43</f>
        <v>0</v>
      </c>
      <c r="AJ55" s="24">
        <f>'Calc scen 1 DWM'!AJ43</f>
        <v>0</v>
      </c>
      <c r="AK55" s="24">
        <f>'Calc scen 1 DWM'!AK43</f>
        <v>0</v>
      </c>
      <c r="AL55" s="24">
        <f>'Calc scen 1 DWM'!AL43</f>
        <v>0</v>
      </c>
      <c r="AM55" s="24">
        <f>'Calc scen 1 DWM'!AM43</f>
        <v>0</v>
      </c>
      <c r="AN55" s="24">
        <f>'Calc scen 1 DWM'!AN43</f>
        <v>0</v>
      </c>
      <c r="AO55" s="24">
        <f>'Calc scen 1 DWM'!AO43</f>
        <v>0</v>
      </c>
      <c r="AP55" s="24">
        <f>'Calc scen 1 DWM'!AP43</f>
        <v>0</v>
      </c>
      <c r="AQ55" s="24">
        <f>'Calc scen 1 DWM'!AQ43</f>
        <v>0</v>
      </c>
      <c r="AR55" s="24">
        <f>'Calc scen 1 DWM'!AR43</f>
        <v>0</v>
      </c>
      <c r="AS55" s="24">
        <f>'Calc scen 1 DWM'!AS43</f>
        <v>0</v>
      </c>
      <c r="AT55" s="24">
        <f>'Calc scen 1 DWM'!AT43</f>
        <v>0</v>
      </c>
      <c r="AU55" s="24">
        <f>'Calc scen 1 DWM'!AU43</f>
        <v>0</v>
      </c>
      <c r="AV55" s="24">
        <f>'Calc scen 1 DWM'!AV43</f>
        <v>0</v>
      </c>
      <c r="AW55" s="24">
        <f>'Calc scen 1 DWM'!AW43</f>
        <v>0</v>
      </c>
    </row>
    <row r="56" spans="1:49" s="92" customFormat="1" collapsed="1" x14ac:dyDescent="0.3">
      <c r="A56" s="132"/>
      <c r="B56" s="22"/>
      <c r="C56" s="90"/>
      <c r="D56" s="22"/>
      <c r="E56" s="102" t="str">
        <f>'Calc scen 1 DWM'!E44</f>
        <v>Kosten uitrol meetsysteem</v>
      </c>
      <c r="F56" s="102"/>
      <c r="G56" s="102" t="str">
        <f>'Calc scen 1 DWM'!G44</f>
        <v>EUR</v>
      </c>
      <c r="H56" s="101"/>
      <c r="I56" s="101"/>
      <c r="J56" s="91">
        <f>'Calc scen 1 DWM'!J44</f>
        <v>0</v>
      </c>
      <c r="K56" s="91">
        <f>'Calc scen 1 DWM'!K44</f>
        <v>0</v>
      </c>
      <c r="L56" s="91">
        <f>'Calc scen 1 DWM'!L44</f>
        <v>0</v>
      </c>
      <c r="M56" s="91">
        <f>'Calc scen 1 DWM'!M44</f>
        <v>0</v>
      </c>
      <c r="N56" s="91">
        <f>'Calc scen 1 DWM'!N44</f>
        <v>0</v>
      </c>
      <c r="O56" s="91">
        <f>'Calc scen 1 DWM'!O44</f>
        <v>0</v>
      </c>
      <c r="P56" s="91">
        <f>'Calc scen 1 DWM'!P44</f>
        <v>0</v>
      </c>
      <c r="Q56" s="91">
        <f>'Calc scen 1 DWM'!Q44</f>
        <v>0</v>
      </c>
      <c r="R56" s="91">
        <f>'Calc scen 1 DWM'!R44</f>
        <v>0</v>
      </c>
      <c r="S56" s="91">
        <f>'Calc scen 1 DWM'!S44</f>
        <v>0</v>
      </c>
      <c r="T56" s="91">
        <f>'Calc scen 1 DWM'!T44</f>
        <v>0</v>
      </c>
      <c r="U56" s="91">
        <f>'Calc scen 1 DWM'!U44</f>
        <v>0</v>
      </c>
      <c r="V56" s="91">
        <f>'Calc scen 1 DWM'!V44</f>
        <v>0</v>
      </c>
      <c r="W56" s="91">
        <f>'Calc scen 1 DWM'!W44</f>
        <v>0</v>
      </c>
      <c r="X56" s="91">
        <f>'Calc scen 1 DWM'!X44</f>
        <v>0</v>
      </c>
      <c r="Y56" s="91">
        <f>'Calc scen 1 DWM'!Y44</f>
        <v>0</v>
      </c>
      <c r="Z56" s="91">
        <f>'Calc scen 1 DWM'!Z44</f>
        <v>0</v>
      </c>
      <c r="AA56" s="91">
        <f>'Calc scen 1 DWM'!AA44</f>
        <v>0</v>
      </c>
      <c r="AB56" s="91">
        <f>'Calc scen 1 DWM'!AB44</f>
        <v>0</v>
      </c>
      <c r="AC56" s="91">
        <f>'Calc scen 1 DWM'!AC44</f>
        <v>0</v>
      </c>
      <c r="AD56" s="91">
        <f>'Calc scen 1 DWM'!AD44</f>
        <v>0</v>
      </c>
      <c r="AE56" s="91">
        <f>'Calc scen 1 DWM'!AE44</f>
        <v>0</v>
      </c>
      <c r="AF56" s="91">
        <f>'Calc scen 1 DWM'!AF44</f>
        <v>0</v>
      </c>
      <c r="AG56" s="91">
        <f>'Calc scen 1 DWM'!AG44</f>
        <v>0</v>
      </c>
      <c r="AH56" s="91">
        <f>'Calc scen 1 DWM'!AH44</f>
        <v>0</v>
      </c>
      <c r="AI56" s="91">
        <f>'Calc scen 1 DWM'!AI44</f>
        <v>0</v>
      </c>
      <c r="AJ56" s="91">
        <f>'Calc scen 1 DWM'!AJ44</f>
        <v>0</v>
      </c>
      <c r="AK56" s="91">
        <f>'Calc scen 1 DWM'!AK44</f>
        <v>0</v>
      </c>
      <c r="AL56" s="91">
        <f>'Calc scen 1 DWM'!AL44</f>
        <v>0</v>
      </c>
      <c r="AM56" s="91">
        <f>'Calc scen 1 DWM'!AM44</f>
        <v>0</v>
      </c>
      <c r="AN56" s="91">
        <f>'Calc scen 1 DWM'!AN44</f>
        <v>0</v>
      </c>
      <c r="AO56" s="91">
        <f>'Calc scen 1 DWM'!AO44</f>
        <v>0</v>
      </c>
      <c r="AP56" s="91">
        <f>'Calc scen 1 DWM'!AP44</f>
        <v>0</v>
      </c>
      <c r="AQ56" s="91">
        <f>'Calc scen 1 DWM'!AQ44</f>
        <v>0</v>
      </c>
      <c r="AR56" s="91">
        <f>'Calc scen 1 DWM'!AR44</f>
        <v>0</v>
      </c>
      <c r="AS56" s="91">
        <f>'Calc scen 1 DWM'!AS44</f>
        <v>0</v>
      </c>
      <c r="AT56" s="91">
        <f>'Calc scen 1 DWM'!AT44</f>
        <v>0</v>
      </c>
      <c r="AU56" s="91">
        <f>'Calc scen 1 DWM'!AU44</f>
        <v>0</v>
      </c>
      <c r="AV56" s="91">
        <f>'Calc scen 1 DWM'!AV44</f>
        <v>0</v>
      </c>
      <c r="AW56" s="91">
        <f>'Calc scen 1 DWM'!AW44</f>
        <v>0</v>
      </c>
    </row>
    <row r="57" spans="1:49" s="95" customFormat="1" hidden="1" outlineLevel="1" x14ac:dyDescent="0.3">
      <c r="A57" s="132"/>
      <c r="B57" s="1"/>
      <c r="C57" s="23"/>
      <c r="D57" s="1"/>
      <c r="E57" s="93" t="str">
        <f>'Calc scen 1 DWM'!E47</f>
        <v>Kosten waterproductie en -levering</v>
      </c>
      <c r="F57" s="110"/>
      <c r="G57" s="93" t="str">
        <f>'Calc scen 1 DWM'!G47</f>
        <v>EUR</v>
      </c>
      <c r="H57" s="93"/>
      <c r="I57" s="93"/>
      <c r="J57" s="24">
        <f>'Calc scen 1 DWM'!J47</f>
        <v>0</v>
      </c>
      <c r="K57" s="24">
        <f>'Calc scen 1 DWM'!K47</f>
        <v>0</v>
      </c>
      <c r="L57" s="24">
        <f>'Calc scen 1 DWM'!L47</f>
        <v>0</v>
      </c>
      <c r="M57" s="24">
        <f>'Calc scen 1 DWM'!M47</f>
        <v>0</v>
      </c>
      <c r="N57" s="24">
        <f>'Calc scen 1 DWM'!N47</f>
        <v>0</v>
      </c>
      <c r="O57" s="24">
        <f>'Calc scen 1 DWM'!O47</f>
        <v>0</v>
      </c>
      <c r="P57" s="24">
        <f>'Calc scen 1 DWM'!P47</f>
        <v>0</v>
      </c>
      <c r="Q57" s="24">
        <f>'Calc scen 1 DWM'!Q47</f>
        <v>0</v>
      </c>
      <c r="R57" s="24">
        <f>'Calc scen 1 DWM'!R47</f>
        <v>0</v>
      </c>
      <c r="S57" s="24">
        <f>'Calc scen 1 DWM'!S47</f>
        <v>0</v>
      </c>
      <c r="T57" s="24">
        <f>'Calc scen 1 DWM'!T47</f>
        <v>0</v>
      </c>
      <c r="U57" s="24">
        <f>'Calc scen 1 DWM'!U47</f>
        <v>0</v>
      </c>
      <c r="V57" s="24">
        <f>'Calc scen 1 DWM'!V47</f>
        <v>0</v>
      </c>
      <c r="W57" s="24">
        <f>'Calc scen 1 DWM'!W47</f>
        <v>0</v>
      </c>
      <c r="X57" s="24">
        <f>'Calc scen 1 DWM'!X47</f>
        <v>0</v>
      </c>
      <c r="Y57" s="24">
        <f>'Calc scen 1 DWM'!Y47</f>
        <v>0</v>
      </c>
      <c r="Z57" s="24">
        <f>'Calc scen 1 DWM'!Z47</f>
        <v>0</v>
      </c>
      <c r="AA57" s="24">
        <f>'Calc scen 1 DWM'!AA47</f>
        <v>0</v>
      </c>
      <c r="AB57" s="24">
        <f>'Calc scen 1 DWM'!AB47</f>
        <v>0</v>
      </c>
      <c r="AC57" s="24">
        <f>'Calc scen 1 DWM'!AC47</f>
        <v>0</v>
      </c>
      <c r="AD57" s="24">
        <f>'Calc scen 1 DWM'!AD47</f>
        <v>0</v>
      </c>
      <c r="AE57" s="24">
        <f>'Calc scen 1 DWM'!AE47</f>
        <v>0</v>
      </c>
      <c r="AF57" s="24">
        <f>'Calc scen 1 DWM'!AF47</f>
        <v>0</v>
      </c>
      <c r="AG57" s="24">
        <f>'Calc scen 1 DWM'!AG47</f>
        <v>0</v>
      </c>
      <c r="AH57" s="24">
        <f>'Calc scen 1 DWM'!AH47</f>
        <v>0</v>
      </c>
      <c r="AI57" s="24">
        <f>'Calc scen 1 DWM'!AI47</f>
        <v>0</v>
      </c>
      <c r="AJ57" s="24">
        <f>'Calc scen 1 DWM'!AJ47</f>
        <v>0</v>
      </c>
      <c r="AK57" s="24">
        <f>'Calc scen 1 DWM'!AK47</f>
        <v>0</v>
      </c>
      <c r="AL57" s="24">
        <f>'Calc scen 1 DWM'!AL47</f>
        <v>0</v>
      </c>
      <c r="AM57" s="24">
        <f>'Calc scen 1 DWM'!AM47</f>
        <v>0</v>
      </c>
      <c r="AN57" s="24">
        <f>'Calc scen 1 DWM'!AN47</f>
        <v>0</v>
      </c>
      <c r="AO57" s="24">
        <f>'Calc scen 1 DWM'!AO47</f>
        <v>0</v>
      </c>
      <c r="AP57" s="24">
        <f>'Calc scen 1 DWM'!AP47</f>
        <v>0</v>
      </c>
      <c r="AQ57" s="24">
        <f>'Calc scen 1 DWM'!AQ47</f>
        <v>0</v>
      </c>
      <c r="AR57" s="24">
        <f>'Calc scen 1 DWM'!AR47</f>
        <v>0</v>
      </c>
      <c r="AS57" s="24">
        <f>'Calc scen 1 DWM'!AS47</f>
        <v>0</v>
      </c>
      <c r="AT57" s="24">
        <f>'Calc scen 1 DWM'!AT47</f>
        <v>0</v>
      </c>
      <c r="AU57" s="24">
        <f>'Calc scen 1 DWM'!AU47</f>
        <v>0</v>
      </c>
      <c r="AV57" s="24">
        <f>'Calc scen 1 DWM'!AV47</f>
        <v>0</v>
      </c>
      <c r="AW57" s="24">
        <f>'Calc scen 1 DWM'!AW47</f>
        <v>0</v>
      </c>
    </row>
    <row r="58" spans="1:49" s="95" customFormat="1" hidden="1" outlineLevel="1" x14ac:dyDescent="0.3">
      <c r="A58" s="132"/>
      <c r="B58" s="1"/>
      <c r="C58" s="23"/>
      <c r="D58" s="1"/>
      <c r="E58" s="93" t="str">
        <f>'Calc scen 1 DWM'!E48</f>
        <v>…</v>
      </c>
      <c r="F58" s="110"/>
      <c r="G58" s="93" t="str">
        <f>'Calc scen 1 DWM'!G48</f>
        <v>EUR</v>
      </c>
      <c r="H58" s="93"/>
      <c r="I58" s="93"/>
      <c r="J58" s="24">
        <f>'Calc scen 1 DWM'!J48</f>
        <v>0</v>
      </c>
      <c r="K58" s="24">
        <f>'Calc scen 1 DWM'!K48</f>
        <v>0</v>
      </c>
      <c r="L58" s="24">
        <f>'Calc scen 1 DWM'!L48</f>
        <v>0</v>
      </c>
      <c r="M58" s="24">
        <f>'Calc scen 1 DWM'!M48</f>
        <v>0</v>
      </c>
      <c r="N58" s="24">
        <f>'Calc scen 1 DWM'!N48</f>
        <v>0</v>
      </c>
      <c r="O58" s="24">
        <f>'Calc scen 1 DWM'!O48</f>
        <v>0</v>
      </c>
      <c r="P58" s="24">
        <f>'Calc scen 1 DWM'!P48</f>
        <v>0</v>
      </c>
      <c r="Q58" s="24">
        <f>'Calc scen 1 DWM'!Q48</f>
        <v>0</v>
      </c>
      <c r="R58" s="24">
        <f>'Calc scen 1 DWM'!R48</f>
        <v>0</v>
      </c>
      <c r="S58" s="24">
        <f>'Calc scen 1 DWM'!S48</f>
        <v>0</v>
      </c>
      <c r="T58" s="24">
        <f>'Calc scen 1 DWM'!T48</f>
        <v>0</v>
      </c>
      <c r="U58" s="24">
        <f>'Calc scen 1 DWM'!U48</f>
        <v>0</v>
      </c>
      <c r="V58" s="24">
        <f>'Calc scen 1 DWM'!V48</f>
        <v>0</v>
      </c>
      <c r="W58" s="24">
        <f>'Calc scen 1 DWM'!W48</f>
        <v>0</v>
      </c>
      <c r="X58" s="24">
        <f>'Calc scen 1 DWM'!X48</f>
        <v>0</v>
      </c>
      <c r="Y58" s="24">
        <f>'Calc scen 1 DWM'!Y48</f>
        <v>0</v>
      </c>
      <c r="Z58" s="24">
        <f>'Calc scen 1 DWM'!Z48</f>
        <v>0</v>
      </c>
      <c r="AA58" s="24">
        <f>'Calc scen 1 DWM'!AA48</f>
        <v>0</v>
      </c>
      <c r="AB58" s="24">
        <f>'Calc scen 1 DWM'!AB48</f>
        <v>0</v>
      </c>
      <c r="AC58" s="24">
        <f>'Calc scen 1 DWM'!AC48</f>
        <v>0</v>
      </c>
      <c r="AD58" s="24">
        <f>'Calc scen 1 DWM'!AD48</f>
        <v>0</v>
      </c>
      <c r="AE58" s="24">
        <f>'Calc scen 1 DWM'!AE48</f>
        <v>0</v>
      </c>
      <c r="AF58" s="24">
        <f>'Calc scen 1 DWM'!AF48</f>
        <v>0</v>
      </c>
      <c r="AG58" s="24">
        <f>'Calc scen 1 DWM'!AG48</f>
        <v>0</v>
      </c>
      <c r="AH58" s="24">
        <f>'Calc scen 1 DWM'!AH48</f>
        <v>0</v>
      </c>
      <c r="AI58" s="24">
        <f>'Calc scen 1 DWM'!AI48</f>
        <v>0</v>
      </c>
      <c r="AJ58" s="24">
        <f>'Calc scen 1 DWM'!AJ48</f>
        <v>0</v>
      </c>
      <c r="AK58" s="24">
        <f>'Calc scen 1 DWM'!AK48</f>
        <v>0</v>
      </c>
      <c r="AL58" s="24">
        <f>'Calc scen 1 DWM'!AL48</f>
        <v>0</v>
      </c>
      <c r="AM58" s="24">
        <f>'Calc scen 1 DWM'!AM48</f>
        <v>0</v>
      </c>
      <c r="AN58" s="24">
        <f>'Calc scen 1 DWM'!AN48</f>
        <v>0</v>
      </c>
      <c r="AO58" s="24">
        <f>'Calc scen 1 DWM'!AO48</f>
        <v>0</v>
      </c>
      <c r="AP58" s="24">
        <f>'Calc scen 1 DWM'!AP48</f>
        <v>0</v>
      </c>
      <c r="AQ58" s="24">
        <f>'Calc scen 1 DWM'!AQ48</f>
        <v>0</v>
      </c>
      <c r="AR58" s="24">
        <f>'Calc scen 1 DWM'!AR48</f>
        <v>0</v>
      </c>
      <c r="AS58" s="24">
        <f>'Calc scen 1 DWM'!AS48</f>
        <v>0</v>
      </c>
      <c r="AT58" s="24">
        <f>'Calc scen 1 DWM'!AT48</f>
        <v>0</v>
      </c>
      <c r="AU58" s="24">
        <f>'Calc scen 1 DWM'!AU48</f>
        <v>0</v>
      </c>
      <c r="AV58" s="24">
        <f>'Calc scen 1 DWM'!AV48</f>
        <v>0</v>
      </c>
      <c r="AW58" s="24">
        <f>'Calc scen 1 DWM'!AW48</f>
        <v>0</v>
      </c>
    </row>
    <row r="59" spans="1:49" s="95" customFormat="1" hidden="1" outlineLevel="1" x14ac:dyDescent="0.3">
      <c r="A59" s="132"/>
      <c r="B59" s="1"/>
      <c r="C59" s="23"/>
      <c r="D59" s="1"/>
      <c r="E59" s="93" t="str">
        <f>'Calc scen 1 DWM'!E49</f>
        <v>…</v>
      </c>
      <c r="F59" s="110"/>
      <c r="G59" s="93" t="str">
        <f>'Calc scen 1 DWM'!G49</f>
        <v>EUR</v>
      </c>
      <c r="H59" s="93"/>
      <c r="I59" s="93"/>
      <c r="J59" s="24">
        <f>'Calc scen 1 DWM'!J49</f>
        <v>0</v>
      </c>
      <c r="K59" s="24">
        <f>'Calc scen 1 DWM'!K49</f>
        <v>0</v>
      </c>
      <c r="L59" s="24">
        <f>'Calc scen 1 DWM'!L49</f>
        <v>0</v>
      </c>
      <c r="M59" s="24">
        <f>'Calc scen 1 DWM'!M49</f>
        <v>0</v>
      </c>
      <c r="N59" s="24">
        <f>'Calc scen 1 DWM'!N49</f>
        <v>0</v>
      </c>
      <c r="O59" s="24">
        <f>'Calc scen 1 DWM'!O49</f>
        <v>0</v>
      </c>
      <c r="P59" s="24">
        <f>'Calc scen 1 DWM'!P49</f>
        <v>0</v>
      </c>
      <c r="Q59" s="24">
        <f>'Calc scen 1 DWM'!Q49</f>
        <v>0</v>
      </c>
      <c r="R59" s="24">
        <f>'Calc scen 1 DWM'!R49</f>
        <v>0</v>
      </c>
      <c r="S59" s="24">
        <f>'Calc scen 1 DWM'!S49</f>
        <v>0</v>
      </c>
      <c r="T59" s="24">
        <f>'Calc scen 1 DWM'!T49</f>
        <v>0</v>
      </c>
      <c r="U59" s="24">
        <f>'Calc scen 1 DWM'!U49</f>
        <v>0</v>
      </c>
      <c r="V59" s="24">
        <f>'Calc scen 1 DWM'!V49</f>
        <v>0</v>
      </c>
      <c r="W59" s="24">
        <f>'Calc scen 1 DWM'!W49</f>
        <v>0</v>
      </c>
      <c r="X59" s="24">
        <f>'Calc scen 1 DWM'!X49</f>
        <v>0</v>
      </c>
      <c r="Y59" s="24">
        <f>'Calc scen 1 DWM'!Y49</f>
        <v>0</v>
      </c>
      <c r="Z59" s="24">
        <f>'Calc scen 1 DWM'!Z49</f>
        <v>0</v>
      </c>
      <c r="AA59" s="24">
        <f>'Calc scen 1 DWM'!AA49</f>
        <v>0</v>
      </c>
      <c r="AB59" s="24">
        <f>'Calc scen 1 DWM'!AB49</f>
        <v>0</v>
      </c>
      <c r="AC59" s="24">
        <f>'Calc scen 1 DWM'!AC49</f>
        <v>0</v>
      </c>
      <c r="AD59" s="24">
        <f>'Calc scen 1 DWM'!AD49</f>
        <v>0</v>
      </c>
      <c r="AE59" s="24">
        <f>'Calc scen 1 DWM'!AE49</f>
        <v>0</v>
      </c>
      <c r="AF59" s="24">
        <f>'Calc scen 1 DWM'!AF49</f>
        <v>0</v>
      </c>
      <c r="AG59" s="24">
        <f>'Calc scen 1 DWM'!AG49</f>
        <v>0</v>
      </c>
      <c r="AH59" s="24">
        <f>'Calc scen 1 DWM'!AH49</f>
        <v>0</v>
      </c>
      <c r="AI59" s="24">
        <f>'Calc scen 1 DWM'!AI49</f>
        <v>0</v>
      </c>
      <c r="AJ59" s="24">
        <f>'Calc scen 1 DWM'!AJ49</f>
        <v>0</v>
      </c>
      <c r="AK59" s="24">
        <f>'Calc scen 1 DWM'!AK49</f>
        <v>0</v>
      </c>
      <c r="AL59" s="24">
        <f>'Calc scen 1 DWM'!AL49</f>
        <v>0</v>
      </c>
      <c r="AM59" s="24">
        <f>'Calc scen 1 DWM'!AM49</f>
        <v>0</v>
      </c>
      <c r="AN59" s="24">
        <f>'Calc scen 1 DWM'!AN49</f>
        <v>0</v>
      </c>
      <c r="AO59" s="24">
        <f>'Calc scen 1 DWM'!AO49</f>
        <v>0</v>
      </c>
      <c r="AP59" s="24">
        <f>'Calc scen 1 DWM'!AP49</f>
        <v>0</v>
      </c>
      <c r="AQ59" s="24">
        <f>'Calc scen 1 DWM'!AQ49</f>
        <v>0</v>
      </c>
      <c r="AR59" s="24">
        <f>'Calc scen 1 DWM'!AR49</f>
        <v>0</v>
      </c>
      <c r="AS59" s="24">
        <f>'Calc scen 1 DWM'!AS49</f>
        <v>0</v>
      </c>
      <c r="AT59" s="24">
        <f>'Calc scen 1 DWM'!AT49</f>
        <v>0</v>
      </c>
      <c r="AU59" s="24">
        <f>'Calc scen 1 DWM'!AU49</f>
        <v>0</v>
      </c>
      <c r="AV59" s="24">
        <f>'Calc scen 1 DWM'!AV49</f>
        <v>0</v>
      </c>
      <c r="AW59" s="24">
        <f>'Calc scen 1 DWM'!AW49</f>
        <v>0</v>
      </c>
    </row>
    <row r="60" spans="1:49" s="95" customFormat="1" hidden="1" outlineLevel="1" x14ac:dyDescent="0.3">
      <c r="A60" s="132"/>
      <c r="B60" s="1"/>
      <c r="C60" s="23"/>
      <c r="D60" s="1"/>
      <c r="E60" s="93" t="str">
        <f>'Calc scen 1 DWM'!E50</f>
        <v>…</v>
      </c>
      <c r="F60" s="110"/>
      <c r="G60" s="93" t="str">
        <f>'Calc scen 1 DWM'!G50</f>
        <v>EUR</v>
      </c>
      <c r="H60" s="93"/>
      <c r="I60" s="93"/>
      <c r="J60" s="24">
        <f>'Calc scen 1 DWM'!J50</f>
        <v>0</v>
      </c>
      <c r="K60" s="24">
        <f>'Calc scen 1 DWM'!K50</f>
        <v>0</v>
      </c>
      <c r="L60" s="24">
        <f>'Calc scen 1 DWM'!L50</f>
        <v>0</v>
      </c>
      <c r="M60" s="24">
        <f>'Calc scen 1 DWM'!M50</f>
        <v>0</v>
      </c>
      <c r="N60" s="24">
        <f>'Calc scen 1 DWM'!N50</f>
        <v>0</v>
      </c>
      <c r="O60" s="24">
        <f>'Calc scen 1 DWM'!O50</f>
        <v>0</v>
      </c>
      <c r="P60" s="24">
        <f>'Calc scen 1 DWM'!P50</f>
        <v>0</v>
      </c>
      <c r="Q60" s="24">
        <f>'Calc scen 1 DWM'!Q50</f>
        <v>0</v>
      </c>
      <c r="R60" s="24">
        <f>'Calc scen 1 DWM'!R50</f>
        <v>0</v>
      </c>
      <c r="S60" s="24">
        <f>'Calc scen 1 DWM'!S50</f>
        <v>0</v>
      </c>
      <c r="T60" s="24">
        <f>'Calc scen 1 DWM'!T50</f>
        <v>0</v>
      </c>
      <c r="U60" s="24">
        <f>'Calc scen 1 DWM'!U50</f>
        <v>0</v>
      </c>
      <c r="V60" s="24">
        <f>'Calc scen 1 DWM'!V50</f>
        <v>0</v>
      </c>
      <c r="W60" s="24">
        <f>'Calc scen 1 DWM'!W50</f>
        <v>0</v>
      </c>
      <c r="X60" s="24">
        <f>'Calc scen 1 DWM'!X50</f>
        <v>0</v>
      </c>
      <c r="Y60" s="24">
        <f>'Calc scen 1 DWM'!Y50</f>
        <v>0</v>
      </c>
      <c r="Z60" s="24">
        <f>'Calc scen 1 DWM'!Z50</f>
        <v>0</v>
      </c>
      <c r="AA60" s="24">
        <f>'Calc scen 1 DWM'!AA50</f>
        <v>0</v>
      </c>
      <c r="AB60" s="24">
        <f>'Calc scen 1 DWM'!AB50</f>
        <v>0</v>
      </c>
      <c r="AC60" s="24">
        <f>'Calc scen 1 DWM'!AC50</f>
        <v>0</v>
      </c>
      <c r="AD60" s="24">
        <f>'Calc scen 1 DWM'!AD50</f>
        <v>0</v>
      </c>
      <c r="AE60" s="24">
        <f>'Calc scen 1 DWM'!AE50</f>
        <v>0</v>
      </c>
      <c r="AF60" s="24">
        <f>'Calc scen 1 DWM'!AF50</f>
        <v>0</v>
      </c>
      <c r="AG60" s="24">
        <f>'Calc scen 1 DWM'!AG50</f>
        <v>0</v>
      </c>
      <c r="AH60" s="24">
        <f>'Calc scen 1 DWM'!AH50</f>
        <v>0</v>
      </c>
      <c r="AI60" s="24">
        <f>'Calc scen 1 DWM'!AI50</f>
        <v>0</v>
      </c>
      <c r="AJ60" s="24">
        <f>'Calc scen 1 DWM'!AJ50</f>
        <v>0</v>
      </c>
      <c r="AK60" s="24">
        <f>'Calc scen 1 DWM'!AK50</f>
        <v>0</v>
      </c>
      <c r="AL60" s="24">
        <f>'Calc scen 1 DWM'!AL50</f>
        <v>0</v>
      </c>
      <c r="AM60" s="24">
        <f>'Calc scen 1 DWM'!AM50</f>
        <v>0</v>
      </c>
      <c r="AN60" s="24">
        <f>'Calc scen 1 DWM'!AN50</f>
        <v>0</v>
      </c>
      <c r="AO60" s="24">
        <f>'Calc scen 1 DWM'!AO50</f>
        <v>0</v>
      </c>
      <c r="AP60" s="24">
        <f>'Calc scen 1 DWM'!AP50</f>
        <v>0</v>
      </c>
      <c r="AQ60" s="24">
        <f>'Calc scen 1 DWM'!AQ50</f>
        <v>0</v>
      </c>
      <c r="AR60" s="24">
        <f>'Calc scen 1 DWM'!AR50</f>
        <v>0</v>
      </c>
      <c r="AS60" s="24">
        <f>'Calc scen 1 DWM'!AS50</f>
        <v>0</v>
      </c>
      <c r="AT60" s="24">
        <f>'Calc scen 1 DWM'!AT50</f>
        <v>0</v>
      </c>
      <c r="AU60" s="24">
        <f>'Calc scen 1 DWM'!AU50</f>
        <v>0</v>
      </c>
      <c r="AV60" s="24">
        <f>'Calc scen 1 DWM'!AV50</f>
        <v>0</v>
      </c>
      <c r="AW60" s="24">
        <f>'Calc scen 1 DWM'!AW50</f>
        <v>0</v>
      </c>
    </row>
    <row r="61" spans="1:49" s="95" customFormat="1" hidden="1" outlineLevel="1" x14ac:dyDescent="0.3">
      <c r="A61" s="132"/>
      <c r="B61" s="1"/>
      <c r="C61" s="23"/>
      <c r="D61" s="1"/>
      <c r="E61" s="93" t="str">
        <f>'Calc scen 1 DWM'!E51</f>
        <v>…</v>
      </c>
      <c r="F61" s="110"/>
      <c r="G61" s="93" t="str">
        <f>'Calc scen 1 DWM'!G51</f>
        <v>EUR</v>
      </c>
      <c r="H61" s="93"/>
      <c r="I61" s="93"/>
      <c r="J61" s="24">
        <f>'Calc scen 1 DWM'!J51</f>
        <v>0</v>
      </c>
      <c r="K61" s="24">
        <f>'Calc scen 1 DWM'!K51</f>
        <v>0</v>
      </c>
      <c r="L61" s="24">
        <f>'Calc scen 1 DWM'!L51</f>
        <v>0</v>
      </c>
      <c r="M61" s="24">
        <f>'Calc scen 1 DWM'!M51</f>
        <v>0</v>
      </c>
      <c r="N61" s="24">
        <f>'Calc scen 1 DWM'!N51</f>
        <v>0</v>
      </c>
      <c r="O61" s="24">
        <f>'Calc scen 1 DWM'!O51</f>
        <v>0</v>
      </c>
      <c r="P61" s="24">
        <f>'Calc scen 1 DWM'!P51</f>
        <v>0</v>
      </c>
      <c r="Q61" s="24">
        <f>'Calc scen 1 DWM'!Q51</f>
        <v>0</v>
      </c>
      <c r="R61" s="24">
        <f>'Calc scen 1 DWM'!R51</f>
        <v>0</v>
      </c>
      <c r="S61" s="24">
        <f>'Calc scen 1 DWM'!S51</f>
        <v>0</v>
      </c>
      <c r="T61" s="24">
        <f>'Calc scen 1 DWM'!T51</f>
        <v>0</v>
      </c>
      <c r="U61" s="24">
        <f>'Calc scen 1 DWM'!U51</f>
        <v>0</v>
      </c>
      <c r="V61" s="24">
        <f>'Calc scen 1 DWM'!V51</f>
        <v>0</v>
      </c>
      <c r="W61" s="24">
        <f>'Calc scen 1 DWM'!W51</f>
        <v>0</v>
      </c>
      <c r="X61" s="24">
        <f>'Calc scen 1 DWM'!X51</f>
        <v>0</v>
      </c>
      <c r="Y61" s="24">
        <f>'Calc scen 1 DWM'!Y51</f>
        <v>0</v>
      </c>
      <c r="Z61" s="24">
        <f>'Calc scen 1 DWM'!Z51</f>
        <v>0</v>
      </c>
      <c r="AA61" s="24">
        <f>'Calc scen 1 DWM'!AA51</f>
        <v>0</v>
      </c>
      <c r="AB61" s="24">
        <f>'Calc scen 1 DWM'!AB51</f>
        <v>0</v>
      </c>
      <c r="AC61" s="24">
        <f>'Calc scen 1 DWM'!AC51</f>
        <v>0</v>
      </c>
      <c r="AD61" s="24">
        <f>'Calc scen 1 DWM'!AD51</f>
        <v>0</v>
      </c>
      <c r="AE61" s="24">
        <f>'Calc scen 1 DWM'!AE51</f>
        <v>0</v>
      </c>
      <c r="AF61" s="24">
        <f>'Calc scen 1 DWM'!AF51</f>
        <v>0</v>
      </c>
      <c r="AG61" s="24">
        <f>'Calc scen 1 DWM'!AG51</f>
        <v>0</v>
      </c>
      <c r="AH61" s="24">
        <f>'Calc scen 1 DWM'!AH51</f>
        <v>0</v>
      </c>
      <c r="AI61" s="24">
        <f>'Calc scen 1 DWM'!AI51</f>
        <v>0</v>
      </c>
      <c r="AJ61" s="24">
        <f>'Calc scen 1 DWM'!AJ51</f>
        <v>0</v>
      </c>
      <c r="AK61" s="24">
        <f>'Calc scen 1 DWM'!AK51</f>
        <v>0</v>
      </c>
      <c r="AL61" s="24">
        <f>'Calc scen 1 DWM'!AL51</f>
        <v>0</v>
      </c>
      <c r="AM61" s="24">
        <f>'Calc scen 1 DWM'!AM51</f>
        <v>0</v>
      </c>
      <c r="AN61" s="24">
        <f>'Calc scen 1 DWM'!AN51</f>
        <v>0</v>
      </c>
      <c r="AO61" s="24">
        <f>'Calc scen 1 DWM'!AO51</f>
        <v>0</v>
      </c>
      <c r="AP61" s="24">
        <f>'Calc scen 1 DWM'!AP51</f>
        <v>0</v>
      </c>
      <c r="AQ61" s="24">
        <f>'Calc scen 1 DWM'!AQ51</f>
        <v>0</v>
      </c>
      <c r="AR61" s="24">
        <f>'Calc scen 1 DWM'!AR51</f>
        <v>0</v>
      </c>
      <c r="AS61" s="24">
        <f>'Calc scen 1 DWM'!AS51</f>
        <v>0</v>
      </c>
      <c r="AT61" s="24">
        <f>'Calc scen 1 DWM'!AT51</f>
        <v>0</v>
      </c>
      <c r="AU61" s="24">
        <f>'Calc scen 1 DWM'!AU51</f>
        <v>0</v>
      </c>
      <c r="AV61" s="24">
        <f>'Calc scen 1 DWM'!AV51</f>
        <v>0</v>
      </c>
      <c r="AW61" s="24">
        <f>'Calc scen 1 DWM'!AW51</f>
        <v>0</v>
      </c>
    </row>
    <row r="62" spans="1:49" s="92" customFormat="1" collapsed="1" x14ac:dyDescent="0.3">
      <c r="A62" s="132"/>
      <c r="B62" s="22"/>
      <c r="C62" s="90"/>
      <c r="D62" s="22"/>
      <c r="E62" s="102" t="str">
        <f>'Calc scen 1 DWM'!E52</f>
        <v>Kosten watervoorziening</v>
      </c>
      <c r="F62" s="102"/>
      <c r="G62" s="102" t="str">
        <f>'Calc scen 1 DWM'!G52</f>
        <v>EUR</v>
      </c>
      <c r="H62" s="101"/>
      <c r="I62" s="101"/>
      <c r="J62" s="91">
        <f>'Calc scen 1 DWM'!J52</f>
        <v>0</v>
      </c>
      <c r="K62" s="91">
        <f>'Calc scen 1 DWM'!K52</f>
        <v>0</v>
      </c>
      <c r="L62" s="91">
        <f>'Calc scen 1 DWM'!L52</f>
        <v>0</v>
      </c>
      <c r="M62" s="91">
        <f>'Calc scen 1 DWM'!M52</f>
        <v>0</v>
      </c>
      <c r="N62" s="91">
        <f>'Calc scen 1 DWM'!N52</f>
        <v>0</v>
      </c>
      <c r="O62" s="91">
        <f>'Calc scen 1 DWM'!O52</f>
        <v>0</v>
      </c>
      <c r="P62" s="91">
        <f>'Calc scen 1 DWM'!P52</f>
        <v>0</v>
      </c>
      <c r="Q62" s="91">
        <f>'Calc scen 1 DWM'!Q52</f>
        <v>0</v>
      </c>
      <c r="R62" s="91">
        <f>'Calc scen 1 DWM'!R52</f>
        <v>0</v>
      </c>
      <c r="S62" s="91">
        <f>'Calc scen 1 DWM'!S52</f>
        <v>0</v>
      </c>
      <c r="T62" s="91">
        <f>'Calc scen 1 DWM'!T52</f>
        <v>0</v>
      </c>
      <c r="U62" s="91">
        <f>'Calc scen 1 DWM'!U52</f>
        <v>0</v>
      </c>
      <c r="V62" s="91">
        <f>'Calc scen 1 DWM'!V52</f>
        <v>0</v>
      </c>
      <c r="W62" s="91">
        <f>'Calc scen 1 DWM'!W52</f>
        <v>0</v>
      </c>
      <c r="X62" s="91">
        <f>'Calc scen 1 DWM'!X52</f>
        <v>0</v>
      </c>
      <c r="Y62" s="91">
        <f>'Calc scen 1 DWM'!Y52</f>
        <v>0</v>
      </c>
      <c r="Z62" s="91">
        <f>'Calc scen 1 DWM'!Z52</f>
        <v>0</v>
      </c>
      <c r="AA62" s="91">
        <f>'Calc scen 1 DWM'!AA52</f>
        <v>0</v>
      </c>
      <c r="AB62" s="91">
        <f>'Calc scen 1 DWM'!AB52</f>
        <v>0</v>
      </c>
      <c r="AC62" s="91">
        <f>'Calc scen 1 DWM'!AC52</f>
        <v>0</v>
      </c>
      <c r="AD62" s="91">
        <f>'Calc scen 1 DWM'!AD52</f>
        <v>0</v>
      </c>
      <c r="AE62" s="91">
        <f>'Calc scen 1 DWM'!AE52</f>
        <v>0</v>
      </c>
      <c r="AF62" s="91">
        <f>'Calc scen 1 DWM'!AF52</f>
        <v>0</v>
      </c>
      <c r="AG62" s="91">
        <f>'Calc scen 1 DWM'!AG52</f>
        <v>0</v>
      </c>
      <c r="AH62" s="91">
        <f>'Calc scen 1 DWM'!AH52</f>
        <v>0</v>
      </c>
      <c r="AI62" s="91">
        <f>'Calc scen 1 DWM'!AI52</f>
        <v>0</v>
      </c>
      <c r="AJ62" s="91">
        <f>'Calc scen 1 DWM'!AJ52</f>
        <v>0</v>
      </c>
      <c r="AK62" s="91">
        <f>'Calc scen 1 DWM'!AK52</f>
        <v>0</v>
      </c>
      <c r="AL62" s="91">
        <f>'Calc scen 1 DWM'!AL52</f>
        <v>0</v>
      </c>
      <c r="AM62" s="91">
        <f>'Calc scen 1 DWM'!AM52</f>
        <v>0</v>
      </c>
      <c r="AN62" s="91">
        <f>'Calc scen 1 DWM'!AN52</f>
        <v>0</v>
      </c>
      <c r="AO62" s="91">
        <f>'Calc scen 1 DWM'!AO52</f>
        <v>0</v>
      </c>
      <c r="AP62" s="91">
        <f>'Calc scen 1 DWM'!AP52</f>
        <v>0</v>
      </c>
      <c r="AQ62" s="91">
        <f>'Calc scen 1 DWM'!AQ52</f>
        <v>0</v>
      </c>
      <c r="AR62" s="91">
        <f>'Calc scen 1 DWM'!AR52</f>
        <v>0</v>
      </c>
      <c r="AS62" s="91">
        <f>'Calc scen 1 DWM'!AS52</f>
        <v>0</v>
      </c>
      <c r="AT62" s="91">
        <f>'Calc scen 1 DWM'!AT52</f>
        <v>0</v>
      </c>
      <c r="AU62" s="91">
        <f>'Calc scen 1 DWM'!AU52</f>
        <v>0</v>
      </c>
      <c r="AV62" s="91">
        <f>'Calc scen 1 DWM'!AV52</f>
        <v>0</v>
      </c>
      <c r="AW62" s="91">
        <f>'Calc scen 1 DWM'!AW52</f>
        <v>0</v>
      </c>
    </row>
    <row r="63" spans="1:49" x14ac:dyDescent="0.3">
      <c r="A63" s="132"/>
      <c r="E63" s="24"/>
      <c r="F63" s="24"/>
      <c r="G63" s="24"/>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row>
    <row r="64" spans="1:49" s="92" customFormat="1" x14ac:dyDescent="0.3">
      <c r="A64" s="132"/>
      <c r="B64" s="28"/>
      <c r="C64" s="96"/>
      <c r="D64" s="28"/>
      <c r="E64" s="28" t="s">
        <v>65</v>
      </c>
      <c r="F64" s="28"/>
      <c r="G64" s="28"/>
      <c r="H64" s="97"/>
      <c r="I64" s="97"/>
      <c r="J64" s="97">
        <f>J20-J47-J56-J62</f>
        <v>0</v>
      </c>
      <c r="K64" s="97">
        <f t="shared" ref="K64:AW64" si="1">K20-K47-K56-K62</f>
        <v>0</v>
      </c>
      <c r="L64" s="97">
        <f t="shared" si="1"/>
        <v>0</v>
      </c>
      <c r="M64" s="97">
        <f t="shared" si="1"/>
        <v>0</v>
      </c>
      <c r="N64" s="97">
        <f t="shared" si="1"/>
        <v>0</v>
      </c>
      <c r="O64" s="97">
        <f t="shared" si="1"/>
        <v>0</v>
      </c>
      <c r="P64" s="97">
        <f t="shared" si="1"/>
        <v>0</v>
      </c>
      <c r="Q64" s="97">
        <f t="shared" si="1"/>
        <v>0</v>
      </c>
      <c r="R64" s="97">
        <f t="shared" si="1"/>
        <v>0</v>
      </c>
      <c r="S64" s="97">
        <f t="shared" si="1"/>
        <v>0</v>
      </c>
      <c r="T64" s="97">
        <f t="shared" si="1"/>
        <v>0</v>
      </c>
      <c r="U64" s="97">
        <f t="shared" si="1"/>
        <v>0</v>
      </c>
      <c r="V64" s="97">
        <f t="shared" si="1"/>
        <v>0</v>
      </c>
      <c r="W64" s="97">
        <f t="shared" si="1"/>
        <v>0</v>
      </c>
      <c r="X64" s="97">
        <f t="shared" si="1"/>
        <v>0</v>
      </c>
      <c r="Y64" s="97">
        <f t="shared" si="1"/>
        <v>0</v>
      </c>
      <c r="Z64" s="97">
        <f t="shared" si="1"/>
        <v>0</v>
      </c>
      <c r="AA64" s="97">
        <f t="shared" si="1"/>
        <v>0</v>
      </c>
      <c r="AB64" s="97">
        <f t="shared" si="1"/>
        <v>0</v>
      </c>
      <c r="AC64" s="97">
        <f t="shared" si="1"/>
        <v>0</v>
      </c>
      <c r="AD64" s="97">
        <f t="shared" si="1"/>
        <v>0</v>
      </c>
      <c r="AE64" s="97">
        <f t="shared" si="1"/>
        <v>0</v>
      </c>
      <c r="AF64" s="97">
        <f t="shared" si="1"/>
        <v>0</v>
      </c>
      <c r="AG64" s="97">
        <f t="shared" si="1"/>
        <v>0</v>
      </c>
      <c r="AH64" s="97">
        <f t="shared" si="1"/>
        <v>0</v>
      </c>
      <c r="AI64" s="97">
        <f t="shared" si="1"/>
        <v>0</v>
      </c>
      <c r="AJ64" s="97">
        <f t="shared" si="1"/>
        <v>0</v>
      </c>
      <c r="AK64" s="97">
        <f t="shared" si="1"/>
        <v>0</v>
      </c>
      <c r="AL64" s="97">
        <f t="shared" si="1"/>
        <v>0</v>
      </c>
      <c r="AM64" s="97">
        <f t="shared" si="1"/>
        <v>0</v>
      </c>
      <c r="AN64" s="97">
        <f t="shared" si="1"/>
        <v>0</v>
      </c>
      <c r="AO64" s="97">
        <f t="shared" si="1"/>
        <v>0</v>
      </c>
      <c r="AP64" s="97">
        <f t="shared" si="1"/>
        <v>0</v>
      </c>
      <c r="AQ64" s="97">
        <f t="shared" si="1"/>
        <v>0</v>
      </c>
      <c r="AR64" s="97">
        <f t="shared" si="1"/>
        <v>0</v>
      </c>
      <c r="AS64" s="97">
        <f t="shared" si="1"/>
        <v>0</v>
      </c>
      <c r="AT64" s="97">
        <f t="shared" si="1"/>
        <v>0</v>
      </c>
      <c r="AU64" s="97">
        <f t="shared" si="1"/>
        <v>0</v>
      </c>
      <c r="AV64" s="97">
        <f t="shared" si="1"/>
        <v>0</v>
      </c>
      <c r="AW64" s="97">
        <f t="shared" si="1"/>
        <v>0</v>
      </c>
    </row>
    <row r="65" spans="1:49" x14ac:dyDescent="0.3">
      <c r="A65" s="132"/>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row>
    <row r="66" spans="1:49" x14ac:dyDescent="0.3">
      <c r="A66" s="132"/>
      <c r="E66" s="24" t="str">
        <f>'Calc scen 1 DWM'!E102</f>
        <v>Afschrijvingen</v>
      </c>
      <c r="F66" s="24"/>
      <c r="G66" s="24" t="str">
        <f>'Calc scen 1 DWM'!G102</f>
        <v>EUR</v>
      </c>
      <c r="H66" s="24"/>
      <c r="I66" s="24"/>
      <c r="J66" s="24">
        <f>'Calc scen 1 DWM'!J102</f>
        <v>0</v>
      </c>
      <c r="K66" s="24">
        <f ca="1">'Calc scen 1 DWM'!K102</f>
        <v>0</v>
      </c>
      <c r="L66" s="24">
        <f ca="1">'Calc scen 1 DWM'!L102</f>
        <v>0</v>
      </c>
      <c r="M66" s="24">
        <f ca="1">'Calc scen 1 DWM'!M102</f>
        <v>0</v>
      </c>
      <c r="N66" s="24">
        <f ca="1">'Calc scen 1 DWM'!N102</f>
        <v>0</v>
      </c>
      <c r="O66" s="24">
        <f ca="1">'Calc scen 1 DWM'!O102</f>
        <v>0</v>
      </c>
      <c r="P66" s="24">
        <f ca="1">'Calc scen 1 DWM'!P102</f>
        <v>0</v>
      </c>
      <c r="Q66" s="24">
        <f ca="1">'Calc scen 1 DWM'!Q102</f>
        <v>0</v>
      </c>
      <c r="R66" s="24">
        <f ca="1">'Calc scen 1 DWM'!R102</f>
        <v>0</v>
      </c>
      <c r="S66" s="24">
        <f ca="1">'Calc scen 1 DWM'!S102</f>
        <v>0</v>
      </c>
      <c r="T66" s="24">
        <f ca="1">'Calc scen 1 DWM'!T102</f>
        <v>0</v>
      </c>
      <c r="U66" s="24">
        <f ca="1">'Calc scen 1 DWM'!U102</f>
        <v>0</v>
      </c>
      <c r="V66" s="24">
        <f ca="1">'Calc scen 1 DWM'!V102</f>
        <v>0</v>
      </c>
      <c r="W66" s="24">
        <f ca="1">'Calc scen 1 DWM'!W102</f>
        <v>0</v>
      </c>
      <c r="X66" s="24">
        <f ca="1">'Calc scen 1 DWM'!X102</f>
        <v>0</v>
      </c>
      <c r="Y66" s="24">
        <f ca="1">'Calc scen 1 DWM'!Y102</f>
        <v>0</v>
      </c>
      <c r="Z66" s="24">
        <f ca="1">'Calc scen 1 DWM'!Z102</f>
        <v>0</v>
      </c>
      <c r="AA66" s="24">
        <f ca="1">'Calc scen 1 DWM'!AA102</f>
        <v>0</v>
      </c>
      <c r="AB66" s="24">
        <f ca="1">'Calc scen 1 DWM'!AB102</f>
        <v>0</v>
      </c>
      <c r="AC66" s="24">
        <f ca="1">'Calc scen 1 DWM'!AC102</f>
        <v>0</v>
      </c>
      <c r="AD66" s="24">
        <f ca="1">'Calc scen 1 DWM'!AD102</f>
        <v>0</v>
      </c>
      <c r="AE66" s="24">
        <f ca="1">'Calc scen 1 DWM'!AE102</f>
        <v>0</v>
      </c>
      <c r="AF66" s="24">
        <f ca="1">'Calc scen 1 DWM'!AF102</f>
        <v>0</v>
      </c>
      <c r="AG66" s="24">
        <f ca="1">'Calc scen 1 DWM'!AG102</f>
        <v>0</v>
      </c>
      <c r="AH66" s="24">
        <f ca="1">'Calc scen 1 DWM'!AH102</f>
        <v>0</v>
      </c>
      <c r="AI66" s="24">
        <f ca="1">'Calc scen 1 DWM'!AI102</f>
        <v>0</v>
      </c>
      <c r="AJ66" s="24">
        <f ca="1">'Calc scen 1 DWM'!AJ102</f>
        <v>0</v>
      </c>
      <c r="AK66" s="24">
        <f ca="1">'Calc scen 1 DWM'!AK102</f>
        <v>0</v>
      </c>
      <c r="AL66" s="24">
        <f ca="1">'Calc scen 1 DWM'!AL102</f>
        <v>0</v>
      </c>
      <c r="AM66" s="24">
        <f ca="1">'Calc scen 1 DWM'!AM102</f>
        <v>0</v>
      </c>
      <c r="AN66" s="24">
        <f ca="1">'Calc scen 1 DWM'!AN102</f>
        <v>0</v>
      </c>
      <c r="AO66" s="24">
        <f ca="1">'Calc scen 1 DWM'!AO102</f>
        <v>0</v>
      </c>
      <c r="AP66" s="24">
        <f ca="1">'Calc scen 1 DWM'!AP102</f>
        <v>0</v>
      </c>
      <c r="AQ66" s="24">
        <f ca="1">'Calc scen 1 DWM'!AQ102</f>
        <v>0</v>
      </c>
      <c r="AR66" s="24">
        <f ca="1">'Calc scen 1 DWM'!AR102</f>
        <v>0</v>
      </c>
      <c r="AS66" s="24">
        <f ca="1">'Calc scen 1 DWM'!AS102</f>
        <v>0</v>
      </c>
      <c r="AT66" s="24">
        <f ca="1">'Calc scen 1 DWM'!AT102</f>
        <v>0</v>
      </c>
      <c r="AU66" s="24">
        <f ca="1">'Calc scen 1 DWM'!AU102</f>
        <v>0</v>
      </c>
      <c r="AV66" s="24">
        <f ca="1">'Calc scen 1 DWM'!AV102</f>
        <v>0</v>
      </c>
      <c r="AW66" s="24">
        <f ca="1">'Calc scen 1 DWM'!AW102</f>
        <v>0</v>
      </c>
    </row>
    <row r="67" spans="1:49" x14ac:dyDescent="0.3">
      <c r="A67" s="132"/>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row>
    <row r="68" spans="1:49" s="92" customFormat="1" x14ac:dyDescent="0.3">
      <c r="A68" s="132"/>
      <c r="B68" s="28"/>
      <c r="C68" s="96"/>
      <c r="D68" s="28"/>
      <c r="E68" s="28" t="s">
        <v>66</v>
      </c>
      <c r="F68" s="28"/>
      <c r="G68" s="28"/>
      <c r="H68" s="97"/>
      <c r="I68" s="97"/>
      <c r="J68" s="97">
        <f>J64-J66</f>
        <v>0</v>
      </c>
      <c r="K68" s="97">
        <f t="shared" ref="K68:AW68" ca="1" si="2">K64-K66</f>
        <v>0</v>
      </c>
      <c r="L68" s="97">
        <f t="shared" ca="1" si="2"/>
        <v>0</v>
      </c>
      <c r="M68" s="97">
        <f t="shared" ca="1" si="2"/>
        <v>0</v>
      </c>
      <c r="N68" s="97">
        <f t="shared" ca="1" si="2"/>
        <v>0</v>
      </c>
      <c r="O68" s="97">
        <f t="shared" ca="1" si="2"/>
        <v>0</v>
      </c>
      <c r="P68" s="97">
        <f t="shared" ca="1" si="2"/>
        <v>0</v>
      </c>
      <c r="Q68" s="97">
        <f t="shared" ca="1" si="2"/>
        <v>0</v>
      </c>
      <c r="R68" s="97">
        <f t="shared" ca="1" si="2"/>
        <v>0</v>
      </c>
      <c r="S68" s="97">
        <f t="shared" ca="1" si="2"/>
        <v>0</v>
      </c>
      <c r="T68" s="97">
        <f t="shared" ca="1" si="2"/>
        <v>0</v>
      </c>
      <c r="U68" s="97">
        <f t="shared" ca="1" si="2"/>
        <v>0</v>
      </c>
      <c r="V68" s="97">
        <f t="shared" ca="1" si="2"/>
        <v>0</v>
      </c>
      <c r="W68" s="97">
        <f t="shared" ca="1" si="2"/>
        <v>0</v>
      </c>
      <c r="X68" s="97">
        <f t="shared" ca="1" si="2"/>
        <v>0</v>
      </c>
      <c r="Y68" s="97">
        <f t="shared" ca="1" si="2"/>
        <v>0</v>
      </c>
      <c r="Z68" s="97">
        <f t="shared" ca="1" si="2"/>
        <v>0</v>
      </c>
      <c r="AA68" s="97">
        <f t="shared" ca="1" si="2"/>
        <v>0</v>
      </c>
      <c r="AB68" s="97">
        <f t="shared" ca="1" si="2"/>
        <v>0</v>
      </c>
      <c r="AC68" s="97">
        <f t="shared" ca="1" si="2"/>
        <v>0</v>
      </c>
      <c r="AD68" s="97">
        <f t="shared" ca="1" si="2"/>
        <v>0</v>
      </c>
      <c r="AE68" s="97">
        <f t="shared" ca="1" si="2"/>
        <v>0</v>
      </c>
      <c r="AF68" s="97">
        <f t="shared" ca="1" si="2"/>
        <v>0</v>
      </c>
      <c r="AG68" s="97">
        <f t="shared" ca="1" si="2"/>
        <v>0</v>
      </c>
      <c r="AH68" s="97">
        <f t="shared" ca="1" si="2"/>
        <v>0</v>
      </c>
      <c r="AI68" s="97">
        <f t="shared" ca="1" si="2"/>
        <v>0</v>
      </c>
      <c r="AJ68" s="97">
        <f t="shared" ca="1" si="2"/>
        <v>0</v>
      </c>
      <c r="AK68" s="97">
        <f t="shared" ca="1" si="2"/>
        <v>0</v>
      </c>
      <c r="AL68" s="97">
        <f t="shared" ca="1" si="2"/>
        <v>0</v>
      </c>
      <c r="AM68" s="97">
        <f t="shared" ca="1" si="2"/>
        <v>0</v>
      </c>
      <c r="AN68" s="97">
        <f t="shared" ca="1" si="2"/>
        <v>0</v>
      </c>
      <c r="AO68" s="97">
        <f t="shared" ca="1" si="2"/>
        <v>0</v>
      </c>
      <c r="AP68" s="97">
        <f t="shared" ca="1" si="2"/>
        <v>0</v>
      </c>
      <c r="AQ68" s="97">
        <f t="shared" ca="1" si="2"/>
        <v>0</v>
      </c>
      <c r="AR68" s="97">
        <f t="shared" ca="1" si="2"/>
        <v>0</v>
      </c>
      <c r="AS68" s="97">
        <f t="shared" ca="1" si="2"/>
        <v>0</v>
      </c>
      <c r="AT68" s="97">
        <f t="shared" ca="1" si="2"/>
        <v>0</v>
      </c>
      <c r="AU68" s="97">
        <f t="shared" ca="1" si="2"/>
        <v>0</v>
      </c>
      <c r="AV68" s="97">
        <f t="shared" ca="1" si="2"/>
        <v>0</v>
      </c>
      <c r="AW68" s="97">
        <f t="shared" ca="1" si="2"/>
        <v>0</v>
      </c>
    </row>
    <row r="69" spans="1:49" x14ac:dyDescent="0.3">
      <c r="A69" s="132"/>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row>
    <row r="70" spans="1:49" x14ac:dyDescent="0.3">
      <c r="A70" s="132"/>
      <c r="E70" s="24" t="str">
        <f>'Assumpties scen 1'!E110</f>
        <v>Interest</v>
      </c>
      <c r="F70" s="24"/>
      <c r="G70" s="24" t="s">
        <v>28</v>
      </c>
      <c r="J70" s="24">
        <f>'Assumpties scen 1'!J110</f>
        <v>0</v>
      </c>
      <c r="K70" s="24">
        <f>'Assumpties scen 1'!K110</f>
        <v>0</v>
      </c>
      <c r="L70" s="24">
        <f>'Assumpties scen 1'!L110</f>
        <v>0</v>
      </c>
      <c r="M70" s="24">
        <f>'Assumpties scen 1'!M110</f>
        <v>0</v>
      </c>
      <c r="N70" s="24">
        <f>'Assumpties scen 1'!N110</f>
        <v>0</v>
      </c>
      <c r="O70" s="24">
        <f>'Assumpties scen 1'!O110</f>
        <v>0</v>
      </c>
      <c r="P70" s="24">
        <f>'Assumpties scen 1'!P110</f>
        <v>0</v>
      </c>
      <c r="Q70" s="24">
        <f>'Assumpties scen 1'!Q110</f>
        <v>0</v>
      </c>
      <c r="R70" s="24">
        <f>'Assumpties scen 1'!R110</f>
        <v>0</v>
      </c>
      <c r="S70" s="24">
        <f>'Assumpties scen 1'!S110</f>
        <v>0</v>
      </c>
      <c r="T70" s="24">
        <f>'Assumpties scen 1'!T110</f>
        <v>0</v>
      </c>
      <c r="U70" s="24">
        <f>'Assumpties scen 1'!U110</f>
        <v>0</v>
      </c>
      <c r="V70" s="24">
        <f>'Assumpties scen 1'!V110</f>
        <v>0</v>
      </c>
      <c r="W70" s="24">
        <f>'Assumpties scen 1'!W110</f>
        <v>0</v>
      </c>
      <c r="X70" s="24">
        <f>'Assumpties scen 1'!X110</f>
        <v>0</v>
      </c>
      <c r="Y70" s="24">
        <f>'Assumpties scen 1'!Y110</f>
        <v>0</v>
      </c>
      <c r="Z70" s="24">
        <f>'Assumpties scen 1'!Z110</f>
        <v>0</v>
      </c>
      <c r="AA70" s="24">
        <f>'Assumpties scen 1'!AA110</f>
        <v>0</v>
      </c>
      <c r="AB70" s="24">
        <f>'Assumpties scen 1'!AB110</f>
        <v>0</v>
      </c>
      <c r="AC70" s="24">
        <f>'Assumpties scen 1'!AC110</f>
        <v>0</v>
      </c>
      <c r="AD70" s="24">
        <f>'Assumpties scen 1'!AD110</f>
        <v>0</v>
      </c>
      <c r="AE70" s="24">
        <f>'Assumpties scen 1'!AE110</f>
        <v>0</v>
      </c>
      <c r="AF70" s="24">
        <f>'Assumpties scen 1'!AF110</f>
        <v>0</v>
      </c>
      <c r="AG70" s="24">
        <f>'Assumpties scen 1'!AG110</f>
        <v>0</v>
      </c>
      <c r="AH70" s="24">
        <f>'Assumpties scen 1'!AH110</f>
        <v>0</v>
      </c>
      <c r="AI70" s="24">
        <f>'Assumpties scen 1'!AI110</f>
        <v>0</v>
      </c>
      <c r="AJ70" s="24">
        <f>'Assumpties scen 1'!AJ110</f>
        <v>0</v>
      </c>
      <c r="AK70" s="24">
        <f>'Assumpties scen 1'!AK110</f>
        <v>0</v>
      </c>
      <c r="AL70" s="24">
        <f>'Assumpties scen 1'!AL110</f>
        <v>0</v>
      </c>
      <c r="AM70" s="24">
        <f>'Assumpties scen 1'!AM110</f>
        <v>0</v>
      </c>
      <c r="AN70" s="24">
        <f>'Assumpties scen 1'!AN110</f>
        <v>0</v>
      </c>
      <c r="AO70" s="24">
        <f>'Assumpties scen 1'!AO110</f>
        <v>0</v>
      </c>
      <c r="AP70" s="24">
        <f>'Assumpties scen 1'!AP110</f>
        <v>0</v>
      </c>
      <c r="AQ70" s="24">
        <f>'Assumpties scen 1'!AQ110</f>
        <v>0</v>
      </c>
      <c r="AR70" s="24">
        <f>'Assumpties scen 1'!AR110</f>
        <v>0</v>
      </c>
      <c r="AS70" s="24">
        <f>'Assumpties scen 1'!AS110</f>
        <v>0</v>
      </c>
      <c r="AT70" s="24">
        <f>'Assumpties scen 1'!AT110</f>
        <v>0</v>
      </c>
      <c r="AU70" s="24">
        <f>'Assumpties scen 1'!AU110</f>
        <v>0</v>
      </c>
      <c r="AV70" s="24">
        <f>'Assumpties scen 1'!AV110</f>
        <v>0</v>
      </c>
      <c r="AW70" s="24">
        <f>'Assumpties scen 1'!AW110</f>
        <v>0</v>
      </c>
    </row>
    <row r="71" spans="1:49" x14ac:dyDescent="0.3">
      <c r="A71" s="132"/>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row>
    <row r="72" spans="1:49" s="100" customFormat="1" x14ac:dyDescent="0.3">
      <c r="A72" s="132"/>
      <c r="B72" s="89"/>
      <c r="C72" s="98"/>
      <c r="D72" s="89"/>
      <c r="E72" s="89" t="s">
        <v>67</v>
      </c>
      <c r="F72" s="89"/>
      <c r="G72" s="89" t="s">
        <v>28</v>
      </c>
      <c r="H72" s="89"/>
      <c r="I72" s="89"/>
      <c r="J72" s="99">
        <f>J68-J70</f>
        <v>0</v>
      </c>
      <c r="K72" s="99">
        <f t="shared" ref="K72:AW72" ca="1" si="3">K68-K70</f>
        <v>0</v>
      </c>
      <c r="L72" s="99">
        <f t="shared" ca="1" si="3"/>
        <v>0</v>
      </c>
      <c r="M72" s="99">
        <f t="shared" ca="1" si="3"/>
        <v>0</v>
      </c>
      <c r="N72" s="99">
        <f t="shared" ca="1" si="3"/>
        <v>0</v>
      </c>
      <c r="O72" s="99">
        <f t="shared" ca="1" si="3"/>
        <v>0</v>
      </c>
      <c r="P72" s="99">
        <f t="shared" ca="1" si="3"/>
        <v>0</v>
      </c>
      <c r="Q72" s="99">
        <f t="shared" ca="1" si="3"/>
        <v>0</v>
      </c>
      <c r="R72" s="99">
        <f t="shared" ca="1" si="3"/>
        <v>0</v>
      </c>
      <c r="S72" s="99">
        <f t="shared" ca="1" si="3"/>
        <v>0</v>
      </c>
      <c r="T72" s="99">
        <f t="shared" ca="1" si="3"/>
        <v>0</v>
      </c>
      <c r="U72" s="99">
        <f t="shared" ca="1" si="3"/>
        <v>0</v>
      </c>
      <c r="V72" s="99">
        <f t="shared" ca="1" si="3"/>
        <v>0</v>
      </c>
      <c r="W72" s="99">
        <f t="shared" ca="1" si="3"/>
        <v>0</v>
      </c>
      <c r="X72" s="99">
        <f t="shared" ca="1" si="3"/>
        <v>0</v>
      </c>
      <c r="Y72" s="99">
        <f t="shared" ca="1" si="3"/>
        <v>0</v>
      </c>
      <c r="Z72" s="99">
        <f t="shared" ca="1" si="3"/>
        <v>0</v>
      </c>
      <c r="AA72" s="99">
        <f t="shared" ca="1" si="3"/>
        <v>0</v>
      </c>
      <c r="AB72" s="99">
        <f t="shared" ca="1" si="3"/>
        <v>0</v>
      </c>
      <c r="AC72" s="99">
        <f t="shared" ca="1" si="3"/>
        <v>0</v>
      </c>
      <c r="AD72" s="99">
        <f t="shared" ca="1" si="3"/>
        <v>0</v>
      </c>
      <c r="AE72" s="99">
        <f t="shared" ca="1" si="3"/>
        <v>0</v>
      </c>
      <c r="AF72" s="99">
        <f t="shared" ca="1" si="3"/>
        <v>0</v>
      </c>
      <c r="AG72" s="99">
        <f t="shared" ca="1" si="3"/>
        <v>0</v>
      </c>
      <c r="AH72" s="99">
        <f t="shared" ca="1" si="3"/>
        <v>0</v>
      </c>
      <c r="AI72" s="99">
        <f t="shared" ca="1" si="3"/>
        <v>0</v>
      </c>
      <c r="AJ72" s="99">
        <f t="shared" ca="1" si="3"/>
        <v>0</v>
      </c>
      <c r="AK72" s="99">
        <f t="shared" ca="1" si="3"/>
        <v>0</v>
      </c>
      <c r="AL72" s="99">
        <f t="shared" ca="1" si="3"/>
        <v>0</v>
      </c>
      <c r="AM72" s="99">
        <f t="shared" ca="1" si="3"/>
        <v>0</v>
      </c>
      <c r="AN72" s="99">
        <f t="shared" ca="1" si="3"/>
        <v>0</v>
      </c>
      <c r="AO72" s="99">
        <f t="shared" ca="1" si="3"/>
        <v>0</v>
      </c>
      <c r="AP72" s="99">
        <f t="shared" ca="1" si="3"/>
        <v>0</v>
      </c>
      <c r="AQ72" s="99">
        <f t="shared" ca="1" si="3"/>
        <v>0</v>
      </c>
      <c r="AR72" s="99">
        <f t="shared" ca="1" si="3"/>
        <v>0</v>
      </c>
      <c r="AS72" s="99">
        <f t="shared" ca="1" si="3"/>
        <v>0</v>
      </c>
      <c r="AT72" s="99">
        <f t="shared" ca="1" si="3"/>
        <v>0</v>
      </c>
      <c r="AU72" s="99">
        <f t="shared" ca="1" si="3"/>
        <v>0</v>
      </c>
      <c r="AV72" s="99">
        <f t="shared" ca="1" si="3"/>
        <v>0</v>
      </c>
      <c r="AW72" s="99">
        <f t="shared" ca="1" si="3"/>
        <v>0</v>
      </c>
    </row>
    <row r="73" spans="1:49" s="100" customFormat="1" x14ac:dyDescent="0.3">
      <c r="A73" s="132"/>
      <c r="B73" s="66"/>
      <c r="C73" s="107"/>
      <c r="D73" s="66"/>
      <c r="E73" s="66"/>
      <c r="F73" s="66"/>
      <c r="G73" s="66"/>
      <c r="H73" s="66"/>
      <c r="I73" s="66"/>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row>
    <row r="74" spans="1:49" x14ac:dyDescent="0.3">
      <c r="A74" s="132"/>
      <c r="E74" s="24" t="s">
        <v>174</v>
      </c>
      <c r="F74" s="24"/>
      <c r="G74" s="24" t="s">
        <v>54</v>
      </c>
      <c r="H74" s="24"/>
      <c r="I74" s="24"/>
      <c r="J74" s="24">
        <f>SUM('Assumpties scen 1'!J87:J89)</f>
        <v>0</v>
      </c>
      <c r="K74" s="24">
        <f>SUM('Assumpties scen 1'!K87:K89)</f>
        <v>0</v>
      </c>
      <c r="L74" s="24">
        <f>SUM('Assumpties scen 1'!L87:L89)</f>
        <v>0</v>
      </c>
      <c r="M74" s="24">
        <f>SUM('Assumpties scen 1'!M87:M89)</f>
        <v>0</v>
      </c>
      <c r="N74" s="24">
        <f>SUM('Assumpties scen 1'!N87:N89)</f>
        <v>0</v>
      </c>
      <c r="O74" s="24">
        <f>SUM('Assumpties scen 1'!O87:O89)</f>
        <v>0</v>
      </c>
      <c r="P74" s="24">
        <f>SUM('Assumpties scen 1'!P87:P89)</f>
        <v>0</v>
      </c>
      <c r="Q74" s="24">
        <f>SUM('Assumpties scen 1'!Q87:Q89)</f>
        <v>0</v>
      </c>
      <c r="R74" s="24">
        <f>SUM('Assumpties scen 1'!R87:R89)</f>
        <v>0</v>
      </c>
      <c r="S74" s="24">
        <f>SUM('Assumpties scen 1'!S87:S89)</f>
        <v>0</v>
      </c>
      <c r="T74" s="24">
        <f>SUM('Assumpties scen 1'!T87:T89)</f>
        <v>0</v>
      </c>
      <c r="U74" s="24">
        <f>SUM('Assumpties scen 1'!U87:U89)</f>
        <v>0</v>
      </c>
      <c r="V74" s="24">
        <f>SUM('Assumpties scen 1'!V87:V89)</f>
        <v>0</v>
      </c>
      <c r="W74" s="24">
        <f>SUM('Assumpties scen 1'!W87:W89)</f>
        <v>0</v>
      </c>
      <c r="X74" s="24">
        <f>SUM('Assumpties scen 1'!X87:X89)</f>
        <v>0</v>
      </c>
      <c r="Y74" s="24">
        <f>SUM('Assumpties scen 1'!Y87:Y89)</f>
        <v>0</v>
      </c>
      <c r="Z74" s="24">
        <f>SUM('Assumpties scen 1'!Z87:Z89)</f>
        <v>0</v>
      </c>
      <c r="AA74" s="24">
        <f>SUM('Assumpties scen 1'!AA87:AA89)</f>
        <v>0</v>
      </c>
      <c r="AB74" s="24">
        <f>SUM('Assumpties scen 1'!AB87:AB89)</f>
        <v>0</v>
      </c>
      <c r="AC74" s="24">
        <f>SUM('Assumpties scen 1'!AC87:AC89)</f>
        <v>0</v>
      </c>
      <c r="AD74" s="24">
        <f>SUM('Assumpties scen 1'!AD87:AD89)</f>
        <v>0</v>
      </c>
      <c r="AE74" s="24">
        <f>SUM('Assumpties scen 1'!AE87:AE89)</f>
        <v>0</v>
      </c>
      <c r="AF74" s="24">
        <f>SUM('Assumpties scen 1'!AF87:AF89)</f>
        <v>0</v>
      </c>
      <c r="AG74" s="24">
        <f>SUM('Assumpties scen 1'!AG87:AG89)</f>
        <v>0</v>
      </c>
      <c r="AH74" s="24">
        <f>SUM('Assumpties scen 1'!AH87:AH89)</f>
        <v>0</v>
      </c>
      <c r="AI74" s="24">
        <f>SUM('Assumpties scen 1'!AI87:AI89)</f>
        <v>0</v>
      </c>
      <c r="AJ74" s="24">
        <f>SUM('Assumpties scen 1'!AJ87:AJ89)</f>
        <v>0</v>
      </c>
      <c r="AK74" s="24">
        <f>SUM('Assumpties scen 1'!AK87:AK89)</f>
        <v>0</v>
      </c>
      <c r="AL74" s="24">
        <f>SUM('Assumpties scen 1'!AL87:AL89)</f>
        <v>0</v>
      </c>
      <c r="AM74" s="24">
        <f>SUM('Assumpties scen 1'!AM87:AM89)</f>
        <v>0</v>
      </c>
      <c r="AN74" s="24">
        <f>SUM('Assumpties scen 1'!AN87:AN89)</f>
        <v>0</v>
      </c>
      <c r="AO74" s="24">
        <f>SUM('Assumpties scen 1'!AO87:AO89)</f>
        <v>0</v>
      </c>
      <c r="AP74" s="24">
        <f>SUM('Assumpties scen 1'!AP87:AP89)</f>
        <v>0</v>
      </c>
      <c r="AQ74" s="24">
        <f>SUM('Assumpties scen 1'!AQ87:AQ89)</f>
        <v>0</v>
      </c>
      <c r="AR74" s="24">
        <f>SUM('Assumpties scen 1'!AR87:AR89)</f>
        <v>0</v>
      </c>
      <c r="AS74" s="24">
        <f>SUM('Assumpties scen 1'!AS87:AS89)</f>
        <v>0</v>
      </c>
      <c r="AT74" s="24">
        <f>SUM('Assumpties scen 1'!AT87:AT89)</f>
        <v>0</v>
      </c>
      <c r="AU74" s="24">
        <f>SUM('Assumpties scen 1'!AU87:AU89)</f>
        <v>0</v>
      </c>
      <c r="AV74" s="24">
        <f>SUM('Assumpties scen 1'!AV87:AV89)</f>
        <v>0</v>
      </c>
      <c r="AW74" s="24">
        <f>SUM('Assumpties scen 1'!AW87:AW89)</f>
        <v>0</v>
      </c>
    </row>
    <row r="75" spans="1:49" s="100" customFormat="1" x14ac:dyDescent="0.3">
      <c r="A75" s="132"/>
      <c r="B75" s="66"/>
      <c r="C75" s="107"/>
      <c r="D75" s="66"/>
      <c r="E75" s="66"/>
      <c r="F75" s="66"/>
      <c r="G75" s="66"/>
      <c r="H75" s="66"/>
      <c r="I75" s="66"/>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row>
    <row r="76" spans="1:49" s="100" customFormat="1" x14ac:dyDescent="0.3">
      <c r="A76" s="132"/>
      <c r="B76" s="89"/>
      <c r="C76" s="98"/>
      <c r="D76" s="89"/>
      <c r="E76" s="89" t="s">
        <v>170</v>
      </c>
      <c r="F76" s="89"/>
      <c r="G76" s="89" t="s">
        <v>171</v>
      </c>
      <c r="H76" s="89"/>
      <c r="I76" s="89"/>
      <c r="J76" s="115">
        <f>IF(J74&gt;0,J72/J74,)</f>
        <v>0</v>
      </c>
      <c r="K76" s="115">
        <f t="shared" ref="K76:AW76" si="4">IF(K74&gt;0,K72/K74,)</f>
        <v>0</v>
      </c>
      <c r="L76" s="115">
        <f t="shared" si="4"/>
        <v>0</v>
      </c>
      <c r="M76" s="115">
        <f t="shared" si="4"/>
        <v>0</v>
      </c>
      <c r="N76" s="115">
        <f t="shared" si="4"/>
        <v>0</v>
      </c>
      <c r="O76" s="115">
        <f t="shared" si="4"/>
        <v>0</v>
      </c>
      <c r="P76" s="115">
        <f t="shared" si="4"/>
        <v>0</v>
      </c>
      <c r="Q76" s="115">
        <f t="shared" si="4"/>
        <v>0</v>
      </c>
      <c r="R76" s="115">
        <f t="shared" si="4"/>
        <v>0</v>
      </c>
      <c r="S76" s="115">
        <f t="shared" si="4"/>
        <v>0</v>
      </c>
      <c r="T76" s="115">
        <f t="shared" si="4"/>
        <v>0</v>
      </c>
      <c r="U76" s="115">
        <f t="shared" si="4"/>
        <v>0</v>
      </c>
      <c r="V76" s="115">
        <f t="shared" si="4"/>
        <v>0</v>
      </c>
      <c r="W76" s="115">
        <f t="shared" si="4"/>
        <v>0</v>
      </c>
      <c r="X76" s="115">
        <f t="shared" si="4"/>
        <v>0</v>
      </c>
      <c r="Y76" s="115">
        <f t="shared" si="4"/>
        <v>0</v>
      </c>
      <c r="Z76" s="115">
        <f t="shared" si="4"/>
        <v>0</v>
      </c>
      <c r="AA76" s="115">
        <f t="shared" si="4"/>
        <v>0</v>
      </c>
      <c r="AB76" s="115">
        <f t="shared" si="4"/>
        <v>0</v>
      </c>
      <c r="AC76" s="115">
        <f t="shared" si="4"/>
        <v>0</v>
      </c>
      <c r="AD76" s="115">
        <f t="shared" si="4"/>
        <v>0</v>
      </c>
      <c r="AE76" s="115">
        <f t="shared" si="4"/>
        <v>0</v>
      </c>
      <c r="AF76" s="115">
        <f t="shared" si="4"/>
        <v>0</v>
      </c>
      <c r="AG76" s="115">
        <f t="shared" si="4"/>
        <v>0</v>
      </c>
      <c r="AH76" s="115">
        <f t="shared" si="4"/>
        <v>0</v>
      </c>
      <c r="AI76" s="115">
        <f t="shared" si="4"/>
        <v>0</v>
      </c>
      <c r="AJ76" s="115">
        <f t="shared" si="4"/>
        <v>0</v>
      </c>
      <c r="AK76" s="115">
        <f t="shared" si="4"/>
        <v>0</v>
      </c>
      <c r="AL76" s="115">
        <f t="shared" si="4"/>
        <v>0</v>
      </c>
      <c r="AM76" s="115">
        <f t="shared" si="4"/>
        <v>0</v>
      </c>
      <c r="AN76" s="115">
        <f t="shared" si="4"/>
        <v>0</v>
      </c>
      <c r="AO76" s="115">
        <f t="shared" si="4"/>
        <v>0</v>
      </c>
      <c r="AP76" s="115">
        <f t="shared" si="4"/>
        <v>0</v>
      </c>
      <c r="AQ76" s="115">
        <f t="shared" si="4"/>
        <v>0</v>
      </c>
      <c r="AR76" s="115">
        <f t="shared" si="4"/>
        <v>0</v>
      </c>
      <c r="AS76" s="115">
        <f t="shared" si="4"/>
        <v>0</v>
      </c>
      <c r="AT76" s="115">
        <f t="shared" si="4"/>
        <v>0</v>
      </c>
      <c r="AU76" s="115">
        <f t="shared" si="4"/>
        <v>0</v>
      </c>
      <c r="AV76" s="115">
        <f t="shared" si="4"/>
        <v>0</v>
      </c>
      <c r="AW76" s="115">
        <f t="shared" si="4"/>
        <v>0</v>
      </c>
    </row>
    <row r="77" spans="1:49" x14ac:dyDescent="0.3">
      <c r="A77" s="132"/>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row>
    <row r="78" spans="1:49" x14ac:dyDescent="0.3">
      <c r="A78" s="132"/>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row>
    <row r="79" spans="1:49" x14ac:dyDescent="0.3">
      <c r="A79" s="132"/>
      <c r="B79" s="103" t="s">
        <v>68</v>
      </c>
      <c r="C79" s="104"/>
      <c r="D79" s="105"/>
      <c r="E79" s="105"/>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row>
    <row r="80" spans="1:49" x14ac:dyDescent="0.3">
      <c r="A80" s="132"/>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row>
    <row r="81" spans="1:49" x14ac:dyDescent="0.3">
      <c r="A81" s="132"/>
      <c r="E81" s="24" t="str">
        <f>'Calc scen 1 DWM'!E55</f>
        <v>Inkomsten watervoorziening BK1</v>
      </c>
      <c r="F81" s="24"/>
      <c r="G81" s="24" t="str">
        <f>'Calc scen 1 DWM'!G55</f>
        <v>EUR</v>
      </c>
      <c r="H81" s="24"/>
      <c r="I81" s="24"/>
      <c r="J81" s="24">
        <f>'Calc scen 1 DWM'!J55</f>
        <v>0</v>
      </c>
      <c r="K81" s="24">
        <f>'Calc scen 1 DWM'!K55</f>
        <v>0</v>
      </c>
      <c r="L81" s="24">
        <f>'Calc scen 1 DWM'!L55</f>
        <v>0</v>
      </c>
      <c r="M81" s="24">
        <f>'Calc scen 1 DWM'!M55</f>
        <v>0</v>
      </c>
      <c r="N81" s="24">
        <f>'Calc scen 1 DWM'!N55</f>
        <v>0</v>
      </c>
      <c r="O81" s="24">
        <f>'Calc scen 1 DWM'!O55</f>
        <v>0</v>
      </c>
      <c r="P81" s="24">
        <f>'Calc scen 1 DWM'!P55</f>
        <v>0</v>
      </c>
      <c r="Q81" s="24">
        <f>'Calc scen 1 DWM'!Q55</f>
        <v>0</v>
      </c>
      <c r="R81" s="24">
        <f>'Calc scen 1 DWM'!R55</f>
        <v>0</v>
      </c>
      <c r="S81" s="24">
        <f>'Calc scen 1 DWM'!S55</f>
        <v>0</v>
      </c>
      <c r="T81" s="24">
        <f>'Calc scen 1 DWM'!T55</f>
        <v>0</v>
      </c>
      <c r="U81" s="24">
        <f>'Calc scen 1 DWM'!U55</f>
        <v>0</v>
      </c>
      <c r="V81" s="24">
        <f>'Calc scen 1 DWM'!V55</f>
        <v>0</v>
      </c>
      <c r="W81" s="24">
        <f>'Calc scen 1 DWM'!W55</f>
        <v>0</v>
      </c>
      <c r="X81" s="24">
        <f>'Calc scen 1 DWM'!X55</f>
        <v>0</v>
      </c>
      <c r="Y81" s="24">
        <f>'Calc scen 1 DWM'!Y55</f>
        <v>0</v>
      </c>
      <c r="Z81" s="24">
        <f>'Calc scen 1 DWM'!Z55</f>
        <v>0</v>
      </c>
      <c r="AA81" s="24">
        <f>'Calc scen 1 DWM'!AA55</f>
        <v>0</v>
      </c>
      <c r="AB81" s="24">
        <f>'Calc scen 1 DWM'!AB55</f>
        <v>0</v>
      </c>
      <c r="AC81" s="24">
        <f>'Calc scen 1 DWM'!AC55</f>
        <v>0</v>
      </c>
      <c r="AD81" s="24">
        <f>'Calc scen 1 DWM'!AD55</f>
        <v>0</v>
      </c>
      <c r="AE81" s="24">
        <f>'Calc scen 1 DWM'!AE55</f>
        <v>0</v>
      </c>
      <c r="AF81" s="24">
        <f>'Calc scen 1 DWM'!AF55</f>
        <v>0</v>
      </c>
      <c r="AG81" s="24">
        <f>'Calc scen 1 DWM'!AG55</f>
        <v>0</v>
      </c>
      <c r="AH81" s="24">
        <f>'Calc scen 1 DWM'!AH55</f>
        <v>0</v>
      </c>
      <c r="AI81" s="24">
        <f>'Calc scen 1 DWM'!AI55</f>
        <v>0</v>
      </c>
      <c r="AJ81" s="24">
        <f>'Calc scen 1 DWM'!AJ55</f>
        <v>0</v>
      </c>
      <c r="AK81" s="24">
        <f>'Calc scen 1 DWM'!AK55</f>
        <v>0</v>
      </c>
      <c r="AL81" s="24">
        <f>'Calc scen 1 DWM'!AL55</f>
        <v>0</v>
      </c>
      <c r="AM81" s="24">
        <f>'Calc scen 1 DWM'!AM55</f>
        <v>0</v>
      </c>
      <c r="AN81" s="24">
        <f>'Calc scen 1 DWM'!AN55</f>
        <v>0</v>
      </c>
      <c r="AO81" s="24">
        <f>'Calc scen 1 DWM'!AO55</f>
        <v>0</v>
      </c>
      <c r="AP81" s="24">
        <f>'Calc scen 1 DWM'!AP55</f>
        <v>0</v>
      </c>
      <c r="AQ81" s="24">
        <f>'Calc scen 1 DWM'!AQ55</f>
        <v>0</v>
      </c>
      <c r="AR81" s="24">
        <f>'Calc scen 1 DWM'!AR55</f>
        <v>0</v>
      </c>
      <c r="AS81" s="24">
        <f>'Calc scen 1 DWM'!AS55</f>
        <v>0</v>
      </c>
      <c r="AT81" s="24">
        <f>'Calc scen 1 DWM'!AT55</f>
        <v>0</v>
      </c>
      <c r="AU81" s="24">
        <f>'Calc scen 1 DWM'!AU55</f>
        <v>0</v>
      </c>
      <c r="AV81" s="24">
        <f>'Calc scen 1 DWM'!AV55</f>
        <v>0</v>
      </c>
      <c r="AW81" s="24">
        <f>'Calc scen 1 DWM'!AW55</f>
        <v>0</v>
      </c>
    </row>
    <row r="82" spans="1:49" x14ac:dyDescent="0.3">
      <c r="A82" s="132"/>
      <c r="E82" s="24" t="str">
        <f>'Calc scen 1 DWM'!E56</f>
        <v>Inkomsten watervoorziening HA1</v>
      </c>
      <c r="F82" s="24"/>
      <c r="G82" s="24" t="str">
        <f>'Calc scen 1 DWM'!G56</f>
        <v>EUR</v>
      </c>
      <c r="J82" s="24">
        <f>'Calc scen 1 DWM'!J56</f>
        <v>0</v>
      </c>
      <c r="K82" s="24">
        <f>'Calc scen 1 DWM'!K56</f>
        <v>0</v>
      </c>
      <c r="L82" s="24">
        <f>'Calc scen 1 DWM'!L56</f>
        <v>0</v>
      </c>
      <c r="M82" s="24">
        <f>'Calc scen 1 DWM'!M56</f>
        <v>0</v>
      </c>
      <c r="N82" s="24">
        <f>'Calc scen 1 DWM'!N56</f>
        <v>0</v>
      </c>
      <c r="O82" s="24">
        <f>'Calc scen 1 DWM'!O56</f>
        <v>0</v>
      </c>
      <c r="P82" s="24">
        <f>'Calc scen 1 DWM'!P56</f>
        <v>0</v>
      </c>
      <c r="Q82" s="24">
        <f>'Calc scen 1 DWM'!Q56</f>
        <v>0</v>
      </c>
      <c r="R82" s="24">
        <f>'Calc scen 1 DWM'!R56</f>
        <v>0</v>
      </c>
      <c r="S82" s="24">
        <f>'Calc scen 1 DWM'!S56</f>
        <v>0</v>
      </c>
      <c r="T82" s="24">
        <f>'Calc scen 1 DWM'!T56</f>
        <v>0</v>
      </c>
      <c r="U82" s="24">
        <f>'Calc scen 1 DWM'!U56</f>
        <v>0</v>
      </c>
      <c r="V82" s="24">
        <f>'Calc scen 1 DWM'!V56</f>
        <v>0</v>
      </c>
      <c r="W82" s="24">
        <f>'Calc scen 1 DWM'!W56</f>
        <v>0</v>
      </c>
      <c r="X82" s="24">
        <f>'Calc scen 1 DWM'!X56</f>
        <v>0</v>
      </c>
      <c r="Y82" s="24">
        <f>'Calc scen 1 DWM'!Y56</f>
        <v>0</v>
      </c>
      <c r="Z82" s="24">
        <f>'Calc scen 1 DWM'!Z56</f>
        <v>0</v>
      </c>
      <c r="AA82" s="24">
        <f>'Calc scen 1 DWM'!AA56</f>
        <v>0</v>
      </c>
      <c r="AB82" s="24">
        <f>'Calc scen 1 DWM'!AB56</f>
        <v>0</v>
      </c>
      <c r="AC82" s="24">
        <f>'Calc scen 1 DWM'!AC56</f>
        <v>0</v>
      </c>
      <c r="AD82" s="24">
        <f>'Calc scen 1 DWM'!AD56</f>
        <v>0</v>
      </c>
      <c r="AE82" s="24">
        <f>'Calc scen 1 DWM'!AE56</f>
        <v>0</v>
      </c>
      <c r="AF82" s="24">
        <f>'Calc scen 1 DWM'!AF56</f>
        <v>0</v>
      </c>
      <c r="AG82" s="24">
        <f>'Calc scen 1 DWM'!AG56</f>
        <v>0</v>
      </c>
      <c r="AH82" s="24">
        <f>'Calc scen 1 DWM'!AH56</f>
        <v>0</v>
      </c>
      <c r="AI82" s="24">
        <f>'Calc scen 1 DWM'!AI56</f>
        <v>0</v>
      </c>
      <c r="AJ82" s="24">
        <f>'Calc scen 1 DWM'!AJ56</f>
        <v>0</v>
      </c>
      <c r="AK82" s="24">
        <f>'Calc scen 1 DWM'!AK56</f>
        <v>0</v>
      </c>
      <c r="AL82" s="24">
        <f>'Calc scen 1 DWM'!AL56</f>
        <v>0</v>
      </c>
      <c r="AM82" s="24">
        <f>'Calc scen 1 DWM'!AM56</f>
        <v>0</v>
      </c>
      <c r="AN82" s="24">
        <f>'Calc scen 1 DWM'!AN56</f>
        <v>0</v>
      </c>
      <c r="AO82" s="24">
        <f>'Calc scen 1 DWM'!AO56</f>
        <v>0</v>
      </c>
      <c r="AP82" s="24">
        <f>'Calc scen 1 DWM'!AP56</f>
        <v>0</v>
      </c>
      <c r="AQ82" s="24">
        <f>'Calc scen 1 DWM'!AQ56</f>
        <v>0</v>
      </c>
      <c r="AR82" s="24">
        <f>'Calc scen 1 DWM'!AR56</f>
        <v>0</v>
      </c>
      <c r="AS82" s="24">
        <f>'Calc scen 1 DWM'!AS56</f>
        <v>0</v>
      </c>
      <c r="AT82" s="24">
        <f>'Calc scen 1 DWM'!AT56</f>
        <v>0</v>
      </c>
      <c r="AU82" s="24">
        <f>'Calc scen 1 DWM'!AU56</f>
        <v>0</v>
      </c>
      <c r="AV82" s="24">
        <f>'Calc scen 1 DWM'!AV56</f>
        <v>0</v>
      </c>
      <c r="AW82" s="24">
        <f>'Calc scen 1 DWM'!AW56</f>
        <v>0</v>
      </c>
    </row>
    <row r="83" spans="1:49" x14ac:dyDescent="0.3">
      <c r="A83" s="132"/>
      <c r="E83" s="24" t="str">
        <f>'Calc scen 1 DWM'!E57</f>
        <v>Inkomsten watervoorziening NHA1</v>
      </c>
      <c r="F83" s="24"/>
      <c r="G83" s="24" t="str">
        <f>'Calc scen 1 DWM'!G57</f>
        <v>EUR</v>
      </c>
      <c r="J83" s="24">
        <f>'Calc scen 1 DWM'!J57</f>
        <v>0</v>
      </c>
      <c r="K83" s="24">
        <f>'Calc scen 1 DWM'!K57</f>
        <v>0</v>
      </c>
      <c r="L83" s="24">
        <f>'Calc scen 1 DWM'!L57</f>
        <v>0</v>
      </c>
      <c r="M83" s="24">
        <f>'Calc scen 1 DWM'!M57</f>
        <v>0</v>
      </c>
      <c r="N83" s="24">
        <f>'Calc scen 1 DWM'!N57</f>
        <v>0</v>
      </c>
      <c r="O83" s="24">
        <f>'Calc scen 1 DWM'!O57</f>
        <v>0</v>
      </c>
      <c r="P83" s="24">
        <f>'Calc scen 1 DWM'!P57</f>
        <v>0</v>
      </c>
      <c r="Q83" s="24">
        <f>'Calc scen 1 DWM'!Q57</f>
        <v>0</v>
      </c>
      <c r="R83" s="24">
        <f>'Calc scen 1 DWM'!R57</f>
        <v>0</v>
      </c>
      <c r="S83" s="24">
        <f>'Calc scen 1 DWM'!S57</f>
        <v>0</v>
      </c>
      <c r="T83" s="24">
        <f>'Calc scen 1 DWM'!T57</f>
        <v>0</v>
      </c>
      <c r="U83" s="24">
        <f>'Calc scen 1 DWM'!U57</f>
        <v>0</v>
      </c>
      <c r="V83" s="24">
        <f>'Calc scen 1 DWM'!V57</f>
        <v>0</v>
      </c>
      <c r="W83" s="24">
        <f>'Calc scen 1 DWM'!W57</f>
        <v>0</v>
      </c>
      <c r="X83" s="24">
        <f>'Calc scen 1 DWM'!X57</f>
        <v>0</v>
      </c>
      <c r="Y83" s="24">
        <f>'Calc scen 1 DWM'!Y57</f>
        <v>0</v>
      </c>
      <c r="Z83" s="24">
        <f>'Calc scen 1 DWM'!Z57</f>
        <v>0</v>
      </c>
      <c r="AA83" s="24">
        <f>'Calc scen 1 DWM'!AA57</f>
        <v>0</v>
      </c>
      <c r="AB83" s="24">
        <f>'Calc scen 1 DWM'!AB57</f>
        <v>0</v>
      </c>
      <c r="AC83" s="24">
        <f>'Calc scen 1 DWM'!AC57</f>
        <v>0</v>
      </c>
      <c r="AD83" s="24">
        <f>'Calc scen 1 DWM'!AD57</f>
        <v>0</v>
      </c>
      <c r="AE83" s="24">
        <f>'Calc scen 1 DWM'!AE57</f>
        <v>0</v>
      </c>
      <c r="AF83" s="24">
        <f>'Calc scen 1 DWM'!AF57</f>
        <v>0</v>
      </c>
      <c r="AG83" s="24">
        <f>'Calc scen 1 DWM'!AG57</f>
        <v>0</v>
      </c>
      <c r="AH83" s="24">
        <f>'Calc scen 1 DWM'!AH57</f>
        <v>0</v>
      </c>
      <c r="AI83" s="24">
        <f>'Calc scen 1 DWM'!AI57</f>
        <v>0</v>
      </c>
      <c r="AJ83" s="24">
        <f>'Calc scen 1 DWM'!AJ57</f>
        <v>0</v>
      </c>
      <c r="AK83" s="24">
        <f>'Calc scen 1 DWM'!AK57</f>
        <v>0</v>
      </c>
      <c r="AL83" s="24">
        <f>'Calc scen 1 DWM'!AL57</f>
        <v>0</v>
      </c>
      <c r="AM83" s="24">
        <f>'Calc scen 1 DWM'!AM57</f>
        <v>0</v>
      </c>
      <c r="AN83" s="24">
        <f>'Calc scen 1 DWM'!AN57</f>
        <v>0</v>
      </c>
      <c r="AO83" s="24">
        <f>'Calc scen 1 DWM'!AO57</f>
        <v>0</v>
      </c>
      <c r="AP83" s="24">
        <f>'Calc scen 1 DWM'!AP57</f>
        <v>0</v>
      </c>
      <c r="AQ83" s="24">
        <f>'Calc scen 1 DWM'!AQ57</f>
        <v>0</v>
      </c>
      <c r="AR83" s="24">
        <f>'Calc scen 1 DWM'!AR57</f>
        <v>0</v>
      </c>
      <c r="AS83" s="24">
        <f>'Calc scen 1 DWM'!AS57</f>
        <v>0</v>
      </c>
      <c r="AT83" s="24">
        <f>'Calc scen 1 DWM'!AT57</f>
        <v>0</v>
      </c>
      <c r="AU83" s="24">
        <f>'Calc scen 1 DWM'!AU57</f>
        <v>0</v>
      </c>
      <c r="AV83" s="24">
        <f>'Calc scen 1 DWM'!AV57</f>
        <v>0</v>
      </c>
      <c r="AW83" s="24">
        <f>'Calc scen 1 DWM'!AW57</f>
        <v>0</v>
      </c>
    </row>
    <row r="84" spans="1:49" x14ac:dyDescent="0.3">
      <c r="A84" s="132"/>
      <c r="E84" s="24" t="str">
        <f>'Calc scen 1 DWM'!E58</f>
        <v>Inkomsten meetsysteem (kosten gedragen door klant)</v>
      </c>
      <c r="F84" s="24"/>
      <c r="G84" s="24" t="str">
        <f>'Calc scen 1 DWM'!G58</f>
        <v>EUR</v>
      </c>
      <c r="J84" s="24">
        <f>'Calc scen 1 DWM'!J58</f>
        <v>0</v>
      </c>
      <c r="K84" s="24">
        <f>'Calc scen 1 DWM'!K58</f>
        <v>0</v>
      </c>
      <c r="L84" s="24">
        <f>'Calc scen 1 DWM'!L58</f>
        <v>0</v>
      </c>
      <c r="M84" s="24">
        <f>'Calc scen 1 DWM'!M58</f>
        <v>0</v>
      </c>
      <c r="N84" s="24">
        <f>'Calc scen 1 DWM'!N58</f>
        <v>0</v>
      </c>
      <c r="O84" s="24">
        <f>'Calc scen 1 DWM'!O58</f>
        <v>0</v>
      </c>
      <c r="P84" s="24">
        <f>'Calc scen 1 DWM'!P58</f>
        <v>0</v>
      </c>
      <c r="Q84" s="24">
        <f>'Calc scen 1 DWM'!Q58</f>
        <v>0</v>
      </c>
      <c r="R84" s="24">
        <f>'Calc scen 1 DWM'!R58</f>
        <v>0</v>
      </c>
      <c r="S84" s="24">
        <f>'Calc scen 1 DWM'!S58</f>
        <v>0</v>
      </c>
      <c r="T84" s="24">
        <f>'Calc scen 1 DWM'!T58</f>
        <v>0</v>
      </c>
      <c r="U84" s="24">
        <f>'Calc scen 1 DWM'!U58</f>
        <v>0</v>
      </c>
      <c r="V84" s="24">
        <f>'Calc scen 1 DWM'!V58</f>
        <v>0</v>
      </c>
      <c r="W84" s="24">
        <f>'Calc scen 1 DWM'!W58</f>
        <v>0</v>
      </c>
      <c r="X84" s="24">
        <f>'Calc scen 1 DWM'!X58</f>
        <v>0</v>
      </c>
      <c r="Y84" s="24">
        <f>'Calc scen 1 DWM'!Y58</f>
        <v>0</v>
      </c>
      <c r="Z84" s="24">
        <f>'Calc scen 1 DWM'!Z58</f>
        <v>0</v>
      </c>
      <c r="AA84" s="24">
        <f>'Calc scen 1 DWM'!AA58</f>
        <v>0</v>
      </c>
      <c r="AB84" s="24">
        <f>'Calc scen 1 DWM'!AB58</f>
        <v>0</v>
      </c>
      <c r="AC84" s="24">
        <f>'Calc scen 1 DWM'!AC58</f>
        <v>0</v>
      </c>
      <c r="AD84" s="24">
        <f>'Calc scen 1 DWM'!AD58</f>
        <v>0</v>
      </c>
      <c r="AE84" s="24">
        <f>'Calc scen 1 DWM'!AE58</f>
        <v>0</v>
      </c>
      <c r="AF84" s="24">
        <f>'Calc scen 1 DWM'!AF58</f>
        <v>0</v>
      </c>
      <c r="AG84" s="24">
        <f>'Calc scen 1 DWM'!AG58</f>
        <v>0</v>
      </c>
      <c r="AH84" s="24">
        <f>'Calc scen 1 DWM'!AH58</f>
        <v>0</v>
      </c>
      <c r="AI84" s="24">
        <f>'Calc scen 1 DWM'!AI58</f>
        <v>0</v>
      </c>
      <c r="AJ84" s="24">
        <f>'Calc scen 1 DWM'!AJ58</f>
        <v>0</v>
      </c>
      <c r="AK84" s="24">
        <f>'Calc scen 1 DWM'!AK58</f>
        <v>0</v>
      </c>
      <c r="AL84" s="24">
        <f>'Calc scen 1 DWM'!AL58</f>
        <v>0</v>
      </c>
      <c r="AM84" s="24">
        <f>'Calc scen 1 DWM'!AM58</f>
        <v>0</v>
      </c>
      <c r="AN84" s="24">
        <f>'Calc scen 1 DWM'!AN58</f>
        <v>0</v>
      </c>
      <c r="AO84" s="24">
        <f>'Calc scen 1 DWM'!AO58</f>
        <v>0</v>
      </c>
      <c r="AP84" s="24">
        <f>'Calc scen 1 DWM'!AP58</f>
        <v>0</v>
      </c>
      <c r="AQ84" s="24">
        <f>'Calc scen 1 DWM'!AQ58</f>
        <v>0</v>
      </c>
      <c r="AR84" s="24">
        <f>'Calc scen 1 DWM'!AR58</f>
        <v>0</v>
      </c>
      <c r="AS84" s="24">
        <f>'Calc scen 1 DWM'!AS58</f>
        <v>0</v>
      </c>
      <c r="AT84" s="24">
        <f>'Calc scen 1 DWM'!AT58</f>
        <v>0</v>
      </c>
      <c r="AU84" s="24">
        <f>'Calc scen 1 DWM'!AU58</f>
        <v>0</v>
      </c>
      <c r="AV84" s="24">
        <f>'Calc scen 1 DWM'!AV58</f>
        <v>0</v>
      </c>
      <c r="AW84" s="24">
        <f>'Calc scen 1 DWM'!AW58</f>
        <v>0</v>
      </c>
    </row>
    <row r="85" spans="1:49" x14ac:dyDescent="0.3">
      <c r="A85" s="132"/>
      <c r="E85" s="24" t="str">
        <f>'Calc scen 1 DWM'!E59</f>
        <v>Inkomsten in home display (kosten gedragen door klant)</v>
      </c>
      <c r="F85" s="24"/>
      <c r="G85" s="24" t="str">
        <f>'Calc scen 1 DWM'!G59</f>
        <v>EUR</v>
      </c>
      <c r="J85" s="24">
        <f>'Calc scen 1 DWM'!J59</f>
        <v>0</v>
      </c>
      <c r="K85" s="24">
        <f>'Calc scen 1 DWM'!K59</f>
        <v>0</v>
      </c>
      <c r="L85" s="24">
        <f>'Calc scen 1 DWM'!L59</f>
        <v>0</v>
      </c>
      <c r="M85" s="24">
        <f>'Calc scen 1 DWM'!M59</f>
        <v>0</v>
      </c>
      <c r="N85" s="24">
        <f>'Calc scen 1 DWM'!N59</f>
        <v>0</v>
      </c>
      <c r="O85" s="24">
        <f>'Calc scen 1 DWM'!O59</f>
        <v>0</v>
      </c>
      <c r="P85" s="24">
        <f>'Calc scen 1 DWM'!P59</f>
        <v>0</v>
      </c>
      <c r="Q85" s="24">
        <f>'Calc scen 1 DWM'!Q59</f>
        <v>0</v>
      </c>
      <c r="R85" s="24">
        <f>'Calc scen 1 DWM'!R59</f>
        <v>0</v>
      </c>
      <c r="S85" s="24">
        <f>'Calc scen 1 DWM'!S59</f>
        <v>0</v>
      </c>
      <c r="T85" s="24">
        <f>'Calc scen 1 DWM'!T59</f>
        <v>0</v>
      </c>
      <c r="U85" s="24">
        <f>'Calc scen 1 DWM'!U59</f>
        <v>0</v>
      </c>
      <c r="V85" s="24">
        <f>'Calc scen 1 DWM'!V59</f>
        <v>0</v>
      </c>
      <c r="W85" s="24">
        <f>'Calc scen 1 DWM'!W59</f>
        <v>0</v>
      </c>
      <c r="X85" s="24">
        <f>'Calc scen 1 DWM'!X59</f>
        <v>0</v>
      </c>
      <c r="Y85" s="24">
        <f>'Calc scen 1 DWM'!Y59</f>
        <v>0</v>
      </c>
      <c r="Z85" s="24">
        <f>'Calc scen 1 DWM'!Z59</f>
        <v>0</v>
      </c>
      <c r="AA85" s="24">
        <f>'Calc scen 1 DWM'!AA59</f>
        <v>0</v>
      </c>
      <c r="AB85" s="24">
        <f>'Calc scen 1 DWM'!AB59</f>
        <v>0</v>
      </c>
      <c r="AC85" s="24">
        <f>'Calc scen 1 DWM'!AC59</f>
        <v>0</v>
      </c>
      <c r="AD85" s="24">
        <f>'Calc scen 1 DWM'!AD59</f>
        <v>0</v>
      </c>
      <c r="AE85" s="24">
        <f>'Calc scen 1 DWM'!AE59</f>
        <v>0</v>
      </c>
      <c r="AF85" s="24">
        <f>'Calc scen 1 DWM'!AF59</f>
        <v>0</v>
      </c>
      <c r="AG85" s="24">
        <f>'Calc scen 1 DWM'!AG59</f>
        <v>0</v>
      </c>
      <c r="AH85" s="24">
        <f>'Calc scen 1 DWM'!AH59</f>
        <v>0</v>
      </c>
      <c r="AI85" s="24">
        <f>'Calc scen 1 DWM'!AI59</f>
        <v>0</v>
      </c>
      <c r="AJ85" s="24">
        <f>'Calc scen 1 DWM'!AJ59</f>
        <v>0</v>
      </c>
      <c r="AK85" s="24">
        <f>'Calc scen 1 DWM'!AK59</f>
        <v>0</v>
      </c>
      <c r="AL85" s="24">
        <f>'Calc scen 1 DWM'!AL59</f>
        <v>0</v>
      </c>
      <c r="AM85" s="24">
        <f>'Calc scen 1 DWM'!AM59</f>
        <v>0</v>
      </c>
      <c r="AN85" s="24">
        <f>'Calc scen 1 DWM'!AN59</f>
        <v>0</v>
      </c>
      <c r="AO85" s="24">
        <f>'Calc scen 1 DWM'!AO59</f>
        <v>0</v>
      </c>
      <c r="AP85" s="24">
        <f>'Calc scen 1 DWM'!AP59</f>
        <v>0</v>
      </c>
      <c r="AQ85" s="24">
        <f>'Calc scen 1 DWM'!AQ59</f>
        <v>0</v>
      </c>
      <c r="AR85" s="24">
        <f>'Calc scen 1 DWM'!AR59</f>
        <v>0</v>
      </c>
      <c r="AS85" s="24">
        <f>'Calc scen 1 DWM'!AS59</f>
        <v>0</v>
      </c>
      <c r="AT85" s="24">
        <f>'Calc scen 1 DWM'!AT59</f>
        <v>0</v>
      </c>
      <c r="AU85" s="24">
        <f>'Calc scen 1 DWM'!AU59</f>
        <v>0</v>
      </c>
      <c r="AV85" s="24">
        <f>'Calc scen 1 DWM'!AV59</f>
        <v>0</v>
      </c>
      <c r="AW85" s="24">
        <f>'Calc scen 1 DWM'!AW59</f>
        <v>0</v>
      </c>
    </row>
    <row r="86" spans="1:49" x14ac:dyDescent="0.3">
      <c r="A86" s="132"/>
      <c r="E86" s="24" t="str">
        <f>'Calc scen 1 DWM'!E60</f>
        <v>Recuperatie meetsystemen</v>
      </c>
      <c r="F86" s="24"/>
      <c r="G86" s="24" t="str">
        <f>'Calc scen 1 DWM'!G60</f>
        <v>EUR</v>
      </c>
      <c r="J86" s="24">
        <f>'Calc scen 1 DWM'!J60</f>
        <v>0</v>
      </c>
      <c r="K86" s="24">
        <f>'Calc scen 1 DWM'!K60</f>
        <v>0</v>
      </c>
      <c r="L86" s="24">
        <f>'Calc scen 1 DWM'!L60</f>
        <v>0</v>
      </c>
      <c r="M86" s="24">
        <f>'Calc scen 1 DWM'!M60</f>
        <v>0</v>
      </c>
      <c r="N86" s="24">
        <f>'Calc scen 1 DWM'!N60</f>
        <v>0</v>
      </c>
      <c r="O86" s="24">
        <f>'Calc scen 1 DWM'!O60</f>
        <v>0</v>
      </c>
      <c r="P86" s="24">
        <f>'Calc scen 1 DWM'!P60</f>
        <v>0</v>
      </c>
      <c r="Q86" s="24">
        <f>'Calc scen 1 DWM'!Q60</f>
        <v>0</v>
      </c>
      <c r="R86" s="24">
        <f>'Calc scen 1 DWM'!R60</f>
        <v>0</v>
      </c>
      <c r="S86" s="24">
        <f>'Calc scen 1 DWM'!S60</f>
        <v>0</v>
      </c>
      <c r="T86" s="24">
        <f>'Calc scen 1 DWM'!T60</f>
        <v>0</v>
      </c>
      <c r="U86" s="24">
        <f>'Calc scen 1 DWM'!U60</f>
        <v>0</v>
      </c>
      <c r="V86" s="24">
        <f>'Calc scen 1 DWM'!V60</f>
        <v>0</v>
      </c>
      <c r="W86" s="24">
        <f>'Calc scen 1 DWM'!W60</f>
        <v>0</v>
      </c>
      <c r="X86" s="24">
        <f>'Calc scen 1 DWM'!X60</f>
        <v>0</v>
      </c>
      <c r="Y86" s="24">
        <f>'Calc scen 1 DWM'!Y60</f>
        <v>0</v>
      </c>
      <c r="Z86" s="24">
        <f>'Calc scen 1 DWM'!Z60</f>
        <v>0</v>
      </c>
      <c r="AA86" s="24">
        <f>'Calc scen 1 DWM'!AA60</f>
        <v>0</v>
      </c>
      <c r="AB86" s="24">
        <f>'Calc scen 1 DWM'!AB60</f>
        <v>0</v>
      </c>
      <c r="AC86" s="24">
        <f>'Calc scen 1 DWM'!AC60</f>
        <v>0</v>
      </c>
      <c r="AD86" s="24">
        <f>'Calc scen 1 DWM'!AD60</f>
        <v>0</v>
      </c>
      <c r="AE86" s="24">
        <f>'Calc scen 1 DWM'!AE60</f>
        <v>0</v>
      </c>
      <c r="AF86" s="24">
        <f>'Calc scen 1 DWM'!AF60</f>
        <v>0</v>
      </c>
      <c r="AG86" s="24">
        <f>'Calc scen 1 DWM'!AG60</f>
        <v>0</v>
      </c>
      <c r="AH86" s="24">
        <f>'Calc scen 1 DWM'!AH60</f>
        <v>0</v>
      </c>
      <c r="AI86" s="24">
        <f>'Calc scen 1 DWM'!AI60</f>
        <v>0</v>
      </c>
      <c r="AJ86" s="24">
        <f>'Calc scen 1 DWM'!AJ60</f>
        <v>0</v>
      </c>
      <c r="AK86" s="24">
        <f>'Calc scen 1 DWM'!AK60</f>
        <v>0</v>
      </c>
      <c r="AL86" s="24">
        <f>'Calc scen 1 DWM'!AL60</f>
        <v>0</v>
      </c>
      <c r="AM86" s="24">
        <f>'Calc scen 1 DWM'!AM60</f>
        <v>0</v>
      </c>
      <c r="AN86" s="24">
        <f>'Calc scen 1 DWM'!AN60</f>
        <v>0</v>
      </c>
      <c r="AO86" s="24">
        <f>'Calc scen 1 DWM'!AO60</f>
        <v>0</v>
      </c>
      <c r="AP86" s="24">
        <f>'Calc scen 1 DWM'!AP60</f>
        <v>0</v>
      </c>
      <c r="AQ86" s="24">
        <f>'Calc scen 1 DWM'!AQ60</f>
        <v>0</v>
      </c>
      <c r="AR86" s="24">
        <f>'Calc scen 1 DWM'!AR60</f>
        <v>0</v>
      </c>
      <c r="AS86" s="24">
        <f>'Calc scen 1 DWM'!AS60</f>
        <v>0</v>
      </c>
      <c r="AT86" s="24">
        <f>'Calc scen 1 DWM'!AT60</f>
        <v>0</v>
      </c>
      <c r="AU86" s="24">
        <f>'Calc scen 1 DWM'!AU60</f>
        <v>0</v>
      </c>
      <c r="AV86" s="24">
        <f>'Calc scen 1 DWM'!AV60</f>
        <v>0</v>
      </c>
      <c r="AW86" s="24">
        <f>'Calc scen 1 DWM'!AW60</f>
        <v>0</v>
      </c>
    </row>
    <row r="87" spans="1:49" x14ac:dyDescent="0.3">
      <c r="A87" s="132"/>
      <c r="E87" s="24" t="str">
        <f>'Calc scen 1 DWM'!E61</f>
        <v>…</v>
      </c>
      <c r="F87" s="24"/>
      <c r="G87" s="24" t="str">
        <f>'Calc scen 1 DWM'!G61</f>
        <v>EUR</v>
      </c>
      <c r="J87" s="24">
        <f>'Calc scen 1 DWM'!J61</f>
        <v>0</v>
      </c>
      <c r="K87" s="24">
        <f>'Calc scen 1 DWM'!K61</f>
        <v>0</v>
      </c>
      <c r="L87" s="24">
        <f>'Calc scen 1 DWM'!L61</f>
        <v>0</v>
      </c>
      <c r="M87" s="24">
        <f>'Calc scen 1 DWM'!M61</f>
        <v>0</v>
      </c>
      <c r="N87" s="24">
        <f>'Calc scen 1 DWM'!N61</f>
        <v>0</v>
      </c>
      <c r="O87" s="24">
        <f>'Calc scen 1 DWM'!O61</f>
        <v>0</v>
      </c>
      <c r="P87" s="24">
        <f>'Calc scen 1 DWM'!P61</f>
        <v>0</v>
      </c>
      <c r="Q87" s="24">
        <f>'Calc scen 1 DWM'!Q61</f>
        <v>0</v>
      </c>
      <c r="R87" s="24">
        <f>'Calc scen 1 DWM'!R61</f>
        <v>0</v>
      </c>
      <c r="S87" s="24">
        <f>'Calc scen 1 DWM'!S61</f>
        <v>0</v>
      </c>
      <c r="T87" s="24">
        <f>'Calc scen 1 DWM'!T61</f>
        <v>0</v>
      </c>
      <c r="U87" s="24">
        <f>'Calc scen 1 DWM'!U61</f>
        <v>0</v>
      </c>
      <c r="V87" s="24">
        <f>'Calc scen 1 DWM'!V61</f>
        <v>0</v>
      </c>
      <c r="W87" s="24">
        <f>'Calc scen 1 DWM'!W61</f>
        <v>0</v>
      </c>
      <c r="X87" s="24">
        <f>'Calc scen 1 DWM'!X61</f>
        <v>0</v>
      </c>
      <c r="Y87" s="24">
        <f>'Calc scen 1 DWM'!Y61</f>
        <v>0</v>
      </c>
      <c r="Z87" s="24">
        <f>'Calc scen 1 DWM'!Z61</f>
        <v>0</v>
      </c>
      <c r="AA87" s="24">
        <f>'Calc scen 1 DWM'!AA61</f>
        <v>0</v>
      </c>
      <c r="AB87" s="24">
        <f>'Calc scen 1 DWM'!AB61</f>
        <v>0</v>
      </c>
      <c r="AC87" s="24">
        <f>'Calc scen 1 DWM'!AC61</f>
        <v>0</v>
      </c>
      <c r="AD87" s="24">
        <f>'Calc scen 1 DWM'!AD61</f>
        <v>0</v>
      </c>
      <c r="AE87" s="24">
        <f>'Calc scen 1 DWM'!AE61</f>
        <v>0</v>
      </c>
      <c r="AF87" s="24">
        <f>'Calc scen 1 DWM'!AF61</f>
        <v>0</v>
      </c>
      <c r="AG87" s="24">
        <f>'Calc scen 1 DWM'!AG61</f>
        <v>0</v>
      </c>
      <c r="AH87" s="24">
        <f>'Calc scen 1 DWM'!AH61</f>
        <v>0</v>
      </c>
      <c r="AI87" s="24">
        <f>'Calc scen 1 DWM'!AI61</f>
        <v>0</v>
      </c>
      <c r="AJ87" s="24">
        <f>'Calc scen 1 DWM'!AJ61</f>
        <v>0</v>
      </c>
      <c r="AK87" s="24">
        <f>'Calc scen 1 DWM'!AK61</f>
        <v>0</v>
      </c>
      <c r="AL87" s="24">
        <f>'Calc scen 1 DWM'!AL61</f>
        <v>0</v>
      </c>
      <c r="AM87" s="24">
        <f>'Calc scen 1 DWM'!AM61</f>
        <v>0</v>
      </c>
      <c r="AN87" s="24">
        <f>'Calc scen 1 DWM'!AN61</f>
        <v>0</v>
      </c>
      <c r="AO87" s="24">
        <f>'Calc scen 1 DWM'!AO61</f>
        <v>0</v>
      </c>
      <c r="AP87" s="24">
        <f>'Calc scen 1 DWM'!AP61</f>
        <v>0</v>
      </c>
      <c r="AQ87" s="24">
        <f>'Calc scen 1 DWM'!AQ61</f>
        <v>0</v>
      </c>
      <c r="AR87" s="24">
        <f>'Calc scen 1 DWM'!AR61</f>
        <v>0</v>
      </c>
      <c r="AS87" s="24">
        <f>'Calc scen 1 DWM'!AS61</f>
        <v>0</v>
      </c>
      <c r="AT87" s="24">
        <f>'Calc scen 1 DWM'!AT61</f>
        <v>0</v>
      </c>
      <c r="AU87" s="24">
        <f>'Calc scen 1 DWM'!AU61</f>
        <v>0</v>
      </c>
      <c r="AV87" s="24">
        <f>'Calc scen 1 DWM'!AV61</f>
        <v>0</v>
      </c>
      <c r="AW87" s="24">
        <f>'Calc scen 1 DWM'!AW61</f>
        <v>0</v>
      </c>
    </row>
    <row r="88" spans="1:49" x14ac:dyDescent="0.3">
      <c r="A88" s="132"/>
      <c r="E88" s="24" t="str">
        <f>'Calc scen 1 DWM'!E62</f>
        <v>…</v>
      </c>
      <c r="F88" s="24"/>
      <c r="G88" s="24" t="str">
        <f>'Calc scen 1 DWM'!G62</f>
        <v>EUR</v>
      </c>
      <c r="J88" s="24">
        <f>'Calc scen 1 DWM'!J62</f>
        <v>0</v>
      </c>
      <c r="K88" s="24">
        <f>'Calc scen 1 DWM'!K62</f>
        <v>0</v>
      </c>
      <c r="L88" s="24">
        <f>'Calc scen 1 DWM'!L62</f>
        <v>0</v>
      </c>
      <c r="M88" s="24">
        <f>'Calc scen 1 DWM'!M62</f>
        <v>0</v>
      </c>
      <c r="N88" s="24">
        <f>'Calc scen 1 DWM'!N62</f>
        <v>0</v>
      </c>
      <c r="O88" s="24">
        <f>'Calc scen 1 DWM'!O62</f>
        <v>0</v>
      </c>
      <c r="P88" s="24">
        <f>'Calc scen 1 DWM'!P62</f>
        <v>0</v>
      </c>
      <c r="Q88" s="24">
        <f>'Calc scen 1 DWM'!Q62</f>
        <v>0</v>
      </c>
      <c r="R88" s="24">
        <f>'Calc scen 1 DWM'!R62</f>
        <v>0</v>
      </c>
      <c r="S88" s="24">
        <f>'Calc scen 1 DWM'!S62</f>
        <v>0</v>
      </c>
      <c r="T88" s="24">
        <f>'Calc scen 1 DWM'!T62</f>
        <v>0</v>
      </c>
      <c r="U88" s="24">
        <f>'Calc scen 1 DWM'!U62</f>
        <v>0</v>
      </c>
      <c r="V88" s="24">
        <f>'Calc scen 1 DWM'!V62</f>
        <v>0</v>
      </c>
      <c r="W88" s="24">
        <f>'Calc scen 1 DWM'!W62</f>
        <v>0</v>
      </c>
      <c r="X88" s="24">
        <f>'Calc scen 1 DWM'!X62</f>
        <v>0</v>
      </c>
      <c r="Y88" s="24">
        <f>'Calc scen 1 DWM'!Y62</f>
        <v>0</v>
      </c>
      <c r="Z88" s="24">
        <f>'Calc scen 1 DWM'!Z62</f>
        <v>0</v>
      </c>
      <c r="AA88" s="24">
        <f>'Calc scen 1 DWM'!AA62</f>
        <v>0</v>
      </c>
      <c r="AB88" s="24">
        <f>'Calc scen 1 DWM'!AB62</f>
        <v>0</v>
      </c>
      <c r="AC88" s="24">
        <f>'Calc scen 1 DWM'!AC62</f>
        <v>0</v>
      </c>
      <c r="AD88" s="24">
        <f>'Calc scen 1 DWM'!AD62</f>
        <v>0</v>
      </c>
      <c r="AE88" s="24">
        <f>'Calc scen 1 DWM'!AE62</f>
        <v>0</v>
      </c>
      <c r="AF88" s="24">
        <f>'Calc scen 1 DWM'!AF62</f>
        <v>0</v>
      </c>
      <c r="AG88" s="24">
        <f>'Calc scen 1 DWM'!AG62</f>
        <v>0</v>
      </c>
      <c r="AH88" s="24">
        <f>'Calc scen 1 DWM'!AH62</f>
        <v>0</v>
      </c>
      <c r="AI88" s="24">
        <f>'Calc scen 1 DWM'!AI62</f>
        <v>0</v>
      </c>
      <c r="AJ88" s="24">
        <f>'Calc scen 1 DWM'!AJ62</f>
        <v>0</v>
      </c>
      <c r="AK88" s="24">
        <f>'Calc scen 1 DWM'!AK62</f>
        <v>0</v>
      </c>
      <c r="AL88" s="24">
        <f>'Calc scen 1 DWM'!AL62</f>
        <v>0</v>
      </c>
      <c r="AM88" s="24">
        <f>'Calc scen 1 DWM'!AM62</f>
        <v>0</v>
      </c>
      <c r="AN88" s="24">
        <f>'Calc scen 1 DWM'!AN62</f>
        <v>0</v>
      </c>
      <c r="AO88" s="24">
        <f>'Calc scen 1 DWM'!AO62</f>
        <v>0</v>
      </c>
      <c r="AP88" s="24">
        <f>'Calc scen 1 DWM'!AP62</f>
        <v>0</v>
      </c>
      <c r="AQ88" s="24">
        <f>'Calc scen 1 DWM'!AQ62</f>
        <v>0</v>
      </c>
      <c r="AR88" s="24">
        <f>'Calc scen 1 DWM'!AR62</f>
        <v>0</v>
      </c>
      <c r="AS88" s="24">
        <f>'Calc scen 1 DWM'!AS62</f>
        <v>0</v>
      </c>
      <c r="AT88" s="24">
        <f>'Calc scen 1 DWM'!AT62</f>
        <v>0</v>
      </c>
      <c r="AU88" s="24">
        <f>'Calc scen 1 DWM'!AU62</f>
        <v>0</v>
      </c>
      <c r="AV88" s="24">
        <f>'Calc scen 1 DWM'!AV62</f>
        <v>0</v>
      </c>
      <c r="AW88" s="24">
        <f>'Calc scen 1 DWM'!AW62</f>
        <v>0</v>
      </c>
    </row>
    <row r="89" spans="1:49" x14ac:dyDescent="0.3">
      <c r="A89" s="132"/>
      <c r="E89" s="24" t="str">
        <f>'Calc scen 1 DWM'!E63</f>
        <v>…</v>
      </c>
      <c r="F89" s="24"/>
      <c r="G89" s="24" t="str">
        <f>'Calc scen 1 DWM'!G63</f>
        <v>EUR</v>
      </c>
      <c r="J89" s="24">
        <f>'Calc scen 1 DWM'!J63</f>
        <v>0</v>
      </c>
      <c r="K89" s="24">
        <f>'Calc scen 1 DWM'!K63</f>
        <v>0</v>
      </c>
      <c r="L89" s="24">
        <f>'Calc scen 1 DWM'!L63</f>
        <v>0</v>
      </c>
      <c r="M89" s="24">
        <f>'Calc scen 1 DWM'!M63</f>
        <v>0</v>
      </c>
      <c r="N89" s="24">
        <f>'Calc scen 1 DWM'!N63</f>
        <v>0</v>
      </c>
      <c r="O89" s="24">
        <f>'Calc scen 1 DWM'!O63</f>
        <v>0</v>
      </c>
      <c r="P89" s="24">
        <f>'Calc scen 1 DWM'!P63</f>
        <v>0</v>
      </c>
      <c r="Q89" s="24">
        <f>'Calc scen 1 DWM'!Q63</f>
        <v>0</v>
      </c>
      <c r="R89" s="24">
        <f>'Calc scen 1 DWM'!R63</f>
        <v>0</v>
      </c>
      <c r="S89" s="24">
        <f>'Calc scen 1 DWM'!S63</f>
        <v>0</v>
      </c>
      <c r="T89" s="24">
        <f>'Calc scen 1 DWM'!T63</f>
        <v>0</v>
      </c>
      <c r="U89" s="24">
        <f>'Calc scen 1 DWM'!U63</f>
        <v>0</v>
      </c>
      <c r="V89" s="24">
        <f>'Calc scen 1 DWM'!V63</f>
        <v>0</v>
      </c>
      <c r="W89" s="24">
        <f>'Calc scen 1 DWM'!W63</f>
        <v>0</v>
      </c>
      <c r="X89" s="24">
        <f>'Calc scen 1 DWM'!X63</f>
        <v>0</v>
      </c>
      <c r="Y89" s="24">
        <f>'Calc scen 1 DWM'!Y63</f>
        <v>0</v>
      </c>
      <c r="Z89" s="24">
        <f>'Calc scen 1 DWM'!Z63</f>
        <v>0</v>
      </c>
      <c r="AA89" s="24">
        <f>'Calc scen 1 DWM'!AA63</f>
        <v>0</v>
      </c>
      <c r="AB89" s="24">
        <f>'Calc scen 1 DWM'!AB63</f>
        <v>0</v>
      </c>
      <c r="AC89" s="24">
        <f>'Calc scen 1 DWM'!AC63</f>
        <v>0</v>
      </c>
      <c r="AD89" s="24">
        <f>'Calc scen 1 DWM'!AD63</f>
        <v>0</v>
      </c>
      <c r="AE89" s="24">
        <f>'Calc scen 1 DWM'!AE63</f>
        <v>0</v>
      </c>
      <c r="AF89" s="24">
        <f>'Calc scen 1 DWM'!AF63</f>
        <v>0</v>
      </c>
      <c r="AG89" s="24">
        <f>'Calc scen 1 DWM'!AG63</f>
        <v>0</v>
      </c>
      <c r="AH89" s="24">
        <f>'Calc scen 1 DWM'!AH63</f>
        <v>0</v>
      </c>
      <c r="AI89" s="24">
        <f>'Calc scen 1 DWM'!AI63</f>
        <v>0</v>
      </c>
      <c r="AJ89" s="24">
        <f>'Calc scen 1 DWM'!AJ63</f>
        <v>0</v>
      </c>
      <c r="AK89" s="24">
        <f>'Calc scen 1 DWM'!AK63</f>
        <v>0</v>
      </c>
      <c r="AL89" s="24">
        <f>'Calc scen 1 DWM'!AL63</f>
        <v>0</v>
      </c>
      <c r="AM89" s="24">
        <f>'Calc scen 1 DWM'!AM63</f>
        <v>0</v>
      </c>
      <c r="AN89" s="24">
        <f>'Calc scen 1 DWM'!AN63</f>
        <v>0</v>
      </c>
      <c r="AO89" s="24">
        <f>'Calc scen 1 DWM'!AO63</f>
        <v>0</v>
      </c>
      <c r="AP89" s="24">
        <f>'Calc scen 1 DWM'!AP63</f>
        <v>0</v>
      </c>
      <c r="AQ89" s="24">
        <f>'Calc scen 1 DWM'!AQ63</f>
        <v>0</v>
      </c>
      <c r="AR89" s="24">
        <f>'Calc scen 1 DWM'!AR63</f>
        <v>0</v>
      </c>
      <c r="AS89" s="24">
        <f>'Calc scen 1 DWM'!AS63</f>
        <v>0</v>
      </c>
      <c r="AT89" s="24">
        <f>'Calc scen 1 DWM'!AT63</f>
        <v>0</v>
      </c>
      <c r="AU89" s="24">
        <f>'Calc scen 1 DWM'!AU63</f>
        <v>0</v>
      </c>
      <c r="AV89" s="24">
        <f>'Calc scen 1 DWM'!AV63</f>
        <v>0</v>
      </c>
      <c r="AW89" s="24">
        <f>'Calc scen 1 DWM'!AW63</f>
        <v>0</v>
      </c>
    </row>
    <row r="90" spans="1:49" x14ac:dyDescent="0.3">
      <c r="A90" s="132"/>
      <c r="E90" s="24" t="str">
        <f>'Calc scen 1 DWM'!E64</f>
        <v>…</v>
      </c>
      <c r="F90" s="24"/>
      <c r="G90" s="24" t="str">
        <f>'Calc scen 1 DWM'!G64</f>
        <v>EUR</v>
      </c>
      <c r="J90" s="24">
        <f>'Calc scen 1 DWM'!J64</f>
        <v>0</v>
      </c>
      <c r="K90" s="24">
        <f>'Calc scen 1 DWM'!K64</f>
        <v>0</v>
      </c>
      <c r="L90" s="24">
        <f>'Calc scen 1 DWM'!L64</f>
        <v>0</v>
      </c>
      <c r="M90" s="24">
        <f>'Calc scen 1 DWM'!M64</f>
        <v>0</v>
      </c>
      <c r="N90" s="24">
        <f>'Calc scen 1 DWM'!N64</f>
        <v>0</v>
      </c>
      <c r="O90" s="24">
        <f>'Calc scen 1 DWM'!O64</f>
        <v>0</v>
      </c>
      <c r="P90" s="24">
        <f>'Calc scen 1 DWM'!P64</f>
        <v>0</v>
      </c>
      <c r="Q90" s="24">
        <f>'Calc scen 1 DWM'!Q64</f>
        <v>0</v>
      </c>
      <c r="R90" s="24">
        <f>'Calc scen 1 DWM'!R64</f>
        <v>0</v>
      </c>
      <c r="S90" s="24">
        <f>'Calc scen 1 DWM'!S64</f>
        <v>0</v>
      </c>
      <c r="T90" s="24">
        <f>'Calc scen 1 DWM'!T64</f>
        <v>0</v>
      </c>
      <c r="U90" s="24">
        <f>'Calc scen 1 DWM'!U64</f>
        <v>0</v>
      </c>
      <c r="V90" s="24">
        <f>'Calc scen 1 DWM'!V64</f>
        <v>0</v>
      </c>
      <c r="W90" s="24">
        <f>'Calc scen 1 DWM'!W64</f>
        <v>0</v>
      </c>
      <c r="X90" s="24">
        <f>'Calc scen 1 DWM'!X64</f>
        <v>0</v>
      </c>
      <c r="Y90" s="24">
        <f>'Calc scen 1 DWM'!Y64</f>
        <v>0</v>
      </c>
      <c r="Z90" s="24">
        <f>'Calc scen 1 DWM'!Z64</f>
        <v>0</v>
      </c>
      <c r="AA90" s="24">
        <f>'Calc scen 1 DWM'!AA64</f>
        <v>0</v>
      </c>
      <c r="AB90" s="24">
        <f>'Calc scen 1 DWM'!AB64</f>
        <v>0</v>
      </c>
      <c r="AC90" s="24">
        <f>'Calc scen 1 DWM'!AC64</f>
        <v>0</v>
      </c>
      <c r="AD90" s="24">
        <f>'Calc scen 1 DWM'!AD64</f>
        <v>0</v>
      </c>
      <c r="AE90" s="24">
        <f>'Calc scen 1 DWM'!AE64</f>
        <v>0</v>
      </c>
      <c r="AF90" s="24">
        <f>'Calc scen 1 DWM'!AF64</f>
        <v>0</v>
      </c>
      <c r="AG90" s="24">
        <f>'Calc scen 1 DWM'!AG64</f>
        <v>0</v>
      </c>
      <c r="AH90" s="24">
        <f>'Calc scen 1 DWM'!AH64</f>
        <v>0</v>
      </c>
      <c r="AI90" s="24">
        <f>'Calc scen 1 DWM'!AI64</f>
        <v>0</v>
      </c>
      <c r="AJ90" s="24">
        <f>'Calc scen 1 DWM'!AJ64</f>
        <v>0</v>
      </c>
      <c r="AK90" s="24">
        <f>'Calc scen 1 DWM'!AK64</f>
        <v>0</v>
      </c>
      <c r="AL90" s="24">
        <f>'Calc scen 1 DWM'!AL64</f>
        <v>0</v>
      </c>
      <c r="AM90" s="24">
        <f>'Calc scen 1 DWM'!AM64</f>
        <v>0</v>
      </c>
      <c r="AN90" s="24">
        <f>'Calc scen 1 DWM'!AN64</f>
        <v>0</v>
      </c>
      <c r="AO90" s="24">
        <f>'Calc scen 1 DWM'!AO64</f>
        <v>0</v>
      </c>
      <c r="AP90" s="24">
        <f>'Calc scen 1 DWM'!AP64</f>
        <v>0</v>
      </c>
      <c r="AQ90" s="24">
        <f>'Calc scen 1 DWM'!AQ64</f>
        <v>0</v>
      </c>
      <c r="AR90" s="24">
        <f>'Calc scen 1 DWM'!AR64</f>
        <v>0</v>
      </c>
      <c r="AS90" s="24">
        <f>'Calc scen 1 DWM'!AS64</f>
        <v>0</v>
      </c>
      <c r="AT90" s="24">
        <f>'Calc scen 1 DWM'!AT64</f>
        <v>0</v>
      </c>
      <c r="AU90" s="24">
        <f>'Calc scen 1 DWM'!AU64</f>
        <v>0</v>
      </c>
      <c r="AV90" s="24">
        <f>'Calc scen 1 DWM'!AV64</f>
        <v>0</v>
      </c>
      <c r="AW90" s="24">
        <f>'Calc scen 1 DWM'!AW64</f>
        <v>0</v>
      </c>
    </row>
    <row r="91" spans="1:49" x14ac:dyDescent="0.3">
      <c r="A91" s="132"/>
      <c r="E91" s="24"/>
      <c r="F91" s="24"/>
      <c r="G91" s="24"/>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row>
    <row r="92" spans="1:49" s="92" customFormat="1" x14ac:dyDescent="0.3">
      <c r="A92" s="132"/>
      <c r="B92" s="28"/>
      <c r="C92" s="96"/>
      <c r="D92" s="28"/>
      <c r="E92" s="28" t="s">
        <v>69</v>
      </c>
      <c r="F92" s="28"/>
      <c r="G92" s="28" t="s">
        <v>28</v>
      </c>
      <c r="H92" s="97"/>
      <c r="I92" s="97"/>
      <c r="J92" s="97">
        <f>SUM(J81:J90)</f>
        <v>0</v>
      </c>
      <c r="K92" s="97">
        <f t="shared" ref="K92:AW92" si="5">SUM(K81:K90)</f>
        <v>0</v>
      </c>
      <c r="L92" s="97">
        <f t="shared" si="5"/>
        <v>0</v>
      </c>
      <c r="M92" s="97">
        <f t="shared" si="5"/>
        <v>0</v>
      </c>
      <c r="N92" s="97">
        <f t="shared" si="5"/>
        <v>0</v>
      </c>
      <c r="O92" s="97">
        <f t="shared" si="5"/>
        <v>0</v>
      </c>
      <c r="P92" s="97">
        <f t="shared" si="5"/>
        <v>0</v>
      </c>
      <c r="Q92" s="97">
        <f t="shared" si="5"/>
        <v>0</v>
      </c>
      <c r="R92" s="97">
        <f t="shared" si="5"/>
        <v>0</v>
      </c>
      <c r="S92" s="97">
        <f t="shared" si="5"/>
        <v>0</v>
      </c>
      <c r="T92" s="97">
        <f t="shared" si="5"/>
        <v>0</v>
      </c>
      <c r="U92" s="97">
        <f t="shared" si="5"/>
        <v>0</v>
      </c>
      <c r="V92" s="97">
        <f t="shared" si="5"/>
        <v>0</v>
      </c>
      <c r="W92" s="97">
        <f t="shared" si="5"/>
        <v>0</v>
      </c>
      <c r="X92" s="97">
        <f t="shared" si="5"/>
        <v>0</v>
      </c>
      <c r="Y92" s="97">
        <f t="shared" si="5"/>
        <v>0</v>
      </c>
      <c r="Z92" s="97">
        <f t="shared" si="5"/>
        <v>0</v>
      </c>
      <c r="AA92" s="97">
        <f t="shared" si="5"/>
        <v>0</v>
      </c>
      <c r="AB92" s="97">
        <f t="shared" si="5"/>
        <v>0</v>
      </c>
      <c r="AC92" s="97">
        <f t="shared" si="5"/>
        <v>0</v>
      </c>
      <c r="AD92" s="97">
        <f t="shared" si="5"/>
        <v>0</v>
      </c>
      <c r="AE92" s="97">
        <f t="shared" si="5"/>
        <v>0</v>
      </c>
      <c r="AF92" s="97">
        <f t="shared" si="5"/>
        <v>0</v>
      </c>
      <c r="AG92" s="97">
        <f t="shared" si="5"/>
        <v>0</v>
      </c>
      <c r="AH92" s="97">
        <f t="shared" si="5"/>
        <v>0</v>
      </c>
      <c r="AI92" s="97">
        <f t="shared" si="5"/>
        <v>0</v>
      </c>
      <c r="AJ92" s="97">
        <f t="shared" si="5"/>
        <v>0</v>
      </c>
      <c r="AK92" s="97">
        <f t="shared" si="5"/>
        <v>0</v>
      </c>
      <c r="AL92" s="97">
        <f t="shared" si="5"/>
        <v>0</v>
      </c>
      <c r="AM92" s="97">
        <f t="shared" si="5"/>
        <v>0</v>
      </c>
      <c r="AN92" s="97">
        <f t="shared" si="5"/>
        <v>0</v>
      </c>
      <c r="AO92" s="97">
        <f t="shared" si="5"/>
        <v>0</v>
      </c>
      <c r="AP92" s="97">
        <f t="shared" si="5"/>
        <v>0</v>
      </c>
      <c r="AQ92" s="97">
        <f t="shared" si="5"/>
        <v>0</v>
      </c>
      <c r="AR92" s="97">
        <f t="shared" si="5"/>
        <v>0</v>
      </c>
      <c r="AS92" s="97">
        <f t="shared" si="5"/>
        <v>0</v>
      </c>
      <c r="AT92" s="97">
        <f t="shared" si="5"/>
        <v>0</v>
      </c>
      <c r="AU92" s="97">
        <f t="shared" si="5"/>
        <v>0</v>
      </c>
      <c r="AV92" s="97">
        <f t="shared" si="5"/>
        <v>0</v>
      </c>
      <c r="AW92" s="97">
        <f t="shared" si="5"/>
        <v>0</v>
      </c>
    </row>
    <row r="93" spans="1:49" x14ac:dyDescent="0.3">
      <c r="A93" s="132"/>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row>
    <row r="94" spans="1:49" hidden="1" outlineLevel="1" x14ac:dyDescent="0.3">
      <c r="A94" s="132"/>
      <c r="E94" s="110" t="str">
        <f>'Calc scen 1 DWM'!E8</f>
        <v>Onderhoud meetsystemen</v>
      </c>
      <c r="F94" s="93"/>
      <c r="G94" s="93" t="str">
        <f>'Calc scen 1 DWM'!G8</f>
        <v>EUR</v>
      </c>
      <c r="H94" s="24"/>
      <c r="I94" s="24"/>
      <c r="J94" s="24">
        <f>'Calc scen 1 DWM'!J8</f>
        <v>0</v>
      </c>
      <c r="K94" s="24">
        <f>'Calc scen 1 DWM'!K8</f>
        <v>0</v>
      </c>
      <c r="L94" s="24">
        <f>'Calc scen 1 DWM'!L8</f>
        <v>0</v>
      </c>
      <c r="M94" s="24">
        <f>'Calc scen 1 DWM'!M8</f>
        <v>0</v>
      </c>
      <c r="N94" s="24">
        <f>'Calc scen 1 DWM'!N8</f>
        <v>0</v>
      </c>
      <c r="O94" s="24">
        <f>'Calc scen 1 DWM'!O8</f>
        <v>0</v>
      </c>
      <c r="P94" s="24">
        <f>'Calc scen 1 DWM'!P8</f>
        <v>0</v>
      </c>
      <c r="Q94" s="24">
        <f>'Calc scen 1 DWM'!Q8</f>
        <v>0</v>
      </c>
      <c r="R94" s="24">
        <f>'Calc scen 1 DWM'!R8</f>
        <v>0</v>
      </c>
      <c r="S94" s="24">
        <f>'Calc scen 1 DWM'!S8</f>
        <v>0</v>
      </c>
      <c r="T94" s="24">
        <f>'Calc scen 1 DWM'!T8</f>
        <v>0</v>
      </c>
      <c r="U94" s="24">
        <f>'Calc scen 1 DWM'!U8</f>
        <v>0</v>
      </c>
      <c r="V94" s="24">
        <f>'Calc scen 1 DWM'!V8</f>
        <v>0</v>
      </c>
      <c r="W94" s="24">
        <f>'Calc scen 1 DWM'!W8</f>
        <v>0</v>
      </c>
      <c r="X94" s="24">
        <f>'Calc scen 1 DWM'!X8</f>
        <v>0</v>
      </c>
      <c r="Y94" s="24">
        <f>'Calc scen 1 DWM'!Y8</f>
        <v>0</v>
      </c>
      <c r="Z94" s="24">
        <f>'Calc scen 1 DWM'!Z8</f>
        <v>0</v>
      </c>
      <c r="AA94" s="24">
        <f>'Calc scen 1 DWM'!AA8</f>
        <v>0</v>
      </c>
      <c r="AB94" s="24">
        <f>'Calc scen 1 DWM'!AB8</f>
        <v>0</v>
      </c>
      <c r="AC94" s="24">
        <f>'Calc scen 1 DWM'!AC8</f>
        <v>0</v>
      </c>
      <c r="AD94" s="24">
        <f>'Calc scen 1 DWM'!AD8</f>
        <v>0</v>
      </c>
      <c r="AE94" s="24">
        <f>'Calc scen 1 DWM'!AE8</f>
        <v>0</v>
      </c>
      <c r="AF94" s="24">
        <f>'Calc scen 1 DWM'!AF8</f>
        <v>0</v>
      </c>
      <c r="AG94" s="24">
        <f>'Calc scen 1 DWM'!AG8</f>
        <v>0</v>
      </c>
      <c r="AH94" s="24">
        <f>'Calc scen 1 DWM'!AH8</f>
        <v>0</v>
      </c>
      <c r="AI94" s="24">
        <f>'Calc scen 1 DWM'!AI8</f>
        <v>0</v>
      </c>
      <c r="AJ94" s="24">
        <f>'Calc scen 1 DWM'!AJ8</f>
        <v>0</v>
      </c>
      <c r="AK94" s="24">
        <f>'Calc scen 1 DWM'!AK8</f>
        <v>0</v>
      </c>
      <c r="AL94" s="24">
        <f>'Calc scen 1 DWM'!AL8</f>
        <v>0</v>
      </c>
      <c r="AM94" s="24">
        <f>'Calc scen 1 DWM'!AM8</f>
        <v>0</v>
      </c>
      <c r="AN94" s="24">
        <f>'Calc scen 1 DWM'!AN8</f>
        <v>0</v>
      </c>
      <c r="AO94" s="24">
        <f>'Calc scen 1 DWM'!AO8</f>
        <v>0</v>
      </c>
      <c r="AP94" s="24">
        <f>'Calc scen 1 DWM'!AP8</f>
        <v>0</v>
      </c>
      <c r="AQ94" s="24">
        <f>'Calc scen 1 DWM'!AQ8</f>
        <v>0</v>
      </c>
      <c r="AR94" s="24">
        <f>'Calc scen 1 DWM'!AR8</f>
        <v>0</v>
      </c>
      <c r="AS94" s="24">
        <f>'Calc scen 1 DWM'!AS8</f>
        <v>0</v>
      </c>
      <c r="AT94" s="24">
        <f>'Calc scen 1 DWM'!AT8</f>
        <v>0</v>
      </c>
      <c r="AU94" s="24">
        <f>'Calc scen 1 DWM'!AU8</f>
        <v>0</v>
      </c>
      <c r="AV94" s="24">
        <f>'Calc scen 1 DWM'!AV8</f>
        <v>0</v>
      </c>
      <c r="AW94" s="24">
        <f>'Calc scen 1 DWM'!AW8</f>
        <v>0</v>
      </c>
    </row>
    <row r="95" spans="1:49" hidden="1" outlineLevel="1" x14ac:dyDescent="0.3">
      <c r="A95" s="132"/>
      <c r="E95" s="110" t="str">
        <f>'Calc scen 1 DWM'!E9</f>
        <v>Onderhoud in-home displays</v>
      </c>
      <c r="F95" s="93"/>
      <c r="G95" s="93" t="str">
        <f>'Calc scen 1 DWM'!G9</f>
        <v>EUR</v>
      </c>
      <c r="H95" s="24"/>
      <c r="I95" s="24"/>
      <c r="J95" s="24">
        <f>'Calc scen 1 DWM'!J9</f>
        <v>0</v>
      </c>
      <c r="K95" s="24">
        <f>'Calc scen 1 DWM'!K9</f>
        <v>0</v>
      </c>
      <c r="L95" s="24">
        <f>'Calc scen 1 DWM'!L9</f>
        <v>0</v>
      </c>
      <c r="M95" s="24">
        <f>'Calc scen 1 DWM'!M9</f>
        <v>0</v>
      </c>
      <c r="N95" s="24">
        <f>'Calc scen 1 DWM'!N9</f>
        <v>0</v>
      </c>
      <c r="O95" s="24">
        <f>'Calc scen 1 DWM'!O9</f>
        <v>0</v>
      </c>
      <c r="P95" s="24">
        <f>'Calc scen 1 DWM'!P9</f>
        <v>0</v>
      </c>
      <c r="Q95" s="24">
        <f>'Calc scen 1 DWM'!Q9</f>
        <v>0</v>
      </c>
      <c r="R95" s="24">
        <f>'Calc scen 1 DWM'!R9</f>
        <v>0</v>
      </c>
      <c r="S95" s="24">
        <f>'Calc scen 1 DWM'!S9</f>
        <v>0</v>
      </c>
      <c r="T95" s="24">
        <f>'Calc scen 1 DWM'!T9</f>
        <v>0</v>
      </c>
      <c r="U95" s="24">
        <f>'Calc scen 1 DWM'!U9</f>
        <v>0</v>
      </c>
      <c r="V95" s="24">
        <f>'Calc scen 1 DWM'!V9</f>
        <v>0</v>
      </c>
      <c r="W95" s="24">
        <f>'Calc scen 1 DWM'!W9</f>
        <v>0</v>
      </c>
      <c r="X95" s="24">
        <f>'Calc scen 1 DWM'!X9</f>
        <v>0</v>
      </c>
      <c r="Y95" s="24">
        <f>'Calc scen 1 DWM'!Y9</f>
        <v>0</v>
      </c>
      <c r="Z95" s="24">
        <f>'Calc scen 1 DWM'!Z9</f>
        <v>0</v>
      </c>
      <c r="AA95" s="24">
        <f>'Calc scen 1 DWM'!AA9</f>
        <v>0</v>
      </c>
      <c r="AB95" s="24">
        <f>'Calc scen 1 DWM'!AB9</f>
        <v>0</v>
      </c>
      <c r="AC95" s="24">
        <f>'Calc scen 1 DWM'!AC9</f>
        <v>0</v>
      </c>
      <c r="AD95" s="24">
        <f>'Calc scen 1 DWM'!AD9</f>
        <v>0</v>
      </c>
      <c r="AE95" s="24">
        <f>'Calc scen 1 DWM'!AE9</f>
        <v>0</v>
      </c>
      <c r="AF95" s="24">
        <f>'Calc scen 1 DWM'!AF9</f>
        <v>0</v>
      </c>
      <c r="AG95" s="24">
        <f>'Calc scen 1 DWM'!AG9</f>
        <v>0</v>
      </c>
      <c r="AH95" s="24">
        <f>'Calc scen 1 DWM'!AH9</f>
        <v>0</v>
      </c>
      <c r="AI95" s="24">
        <f>'Calc scen 1 DWM'!AI9</f>
        <v>0</v>
      </c>
      <c r="AJ95" s="24">
        <f>'Calc scen 1 DWM'!AJ9</f>
        <v>0</v>
      </c>
      <c r="AK95" s="24">
        <f>'Calc scen 1 DWM'!AK9</f>
        <v>0</v>
      </c>
      <c r="AL95" s="24">
        <f>'Calc scen 1 DWM'!AL9</f>
        <v>0</v>
      </c>
      <c r="AM95" s="24">
        <f>'Calc scen 1 DWM'!AM9</f>
        <v>0</v>
      </c>
      <c r="AN95" s="24">
        <f>'Calc scen 1 DWM'!AN9</f>
        <v>0</v>
      </c>
      <c r="AO95" s="24">
        <f>'Calc scen 1 DWM'!AO9</f>
        <v>0</v>
      </c>
      <c r="AP95" s="24">
        <f>'Calc scen 1 DWM'!AP9</f>
        <v>0</v>
      </c>
      <c r="AQ95" s="24">
        <f>'Calc scen 1 DWM'!AQ9</f>
        <v>0</v>
      </c>
      <c r="AR95" s="24">
        <f>'Calc scen 1 DWM'!AR9</f>
        <v>0</v>
      </c>
      <c r="AS95" s="24">
        <f>'Calc scen 1 DWM'!AS9</f>
        <v>0</v>
      </c>
      <c r="AT95" s="24">
        <f>'Calc scen 1 DWM'!AT9</f>
        <v>0</v>
      </c>
      <c r="AU95" s="24">
        <f>'Calc scen 1 DWM'!AU9</f>
        <v>0</v>
      </c>
      <c r="AV95" s="24">
        <f>'Calc scen 1 DWM'!AV9</f>
        <v>0</v>
      </c>
      <c r="AW95" s="24">
        <f>'Calc scen 1 DWM'!AW9</f>
        <v>0</v>
      </c>
    </row>
    <row r="96" spans="1:49" hidden="1" outlineLevel="1" x14ac:dyDescent="0.3">
      <c r="A96" s="132"/>
      <c r="E96" s="110" t="str">
        <f>'Calc scen 1 DWM'!E10</f>
        <v>Onderhoud datasysteem</v>
      </c>
      <c r="F96" s="93"/>
      <c r="G96" s="93" t="str">
        <f>'Calc scen 1 DWM'!G10</f>
        <v>EUR</v>
      </c>
      <c r="H96" s="24"/>
      <c r="I96" s="24"/>
      <c r="J96" s="24">
        <f>'Calc scen 1 DWM'!J10</f>
        <v>0</v>
      </c>
      <c r="K96" s="24">
        <f>'Calc scen 1 DWM'!K10</f>
        <v>0</v>
      </c>
      <c r="L96" s="24">
        <f>'Calc scen 1 DWM'!L10</f>
        <v>0</v>
      </c>
      <c r="M96" s="24">
        <f>'Calc scen 1 DWM'!M10</f>
        <v>0</v>
      </c>
      <c r="N96" s="24">
        <f>'Calc scen 1 DWM'!N10</f>
        <v>0</v>
      </c>
      <c r="O96" s="24">
        <f>'Calc scen 1 DWM'!O10</f>
        <v>0</v>
      </c>
      <c r="P96" s="24">
        <f>'Calc scen 1 DWM'!P10</f>
        <v>0</v>
      </c>
      <c r="Q96" s="24">
        <f>'Calc scen 1 DWM'!Q10</f>
        <v>0</v>
      </c>
      <c r="R96" s="24">
        <f>'Calc scen 1 DWM'!R10</f>
        <v>0</v>
      </c>
      <c r="S96" s="24">
        <f>'Calc scen 1 DWM'!S10</f>
        <v>0</v>
      </c>
      <c r="T96" s="24">
        <f>'Calc scen 1 DWM'!T10</f>
        <v>0</v>
      </c>
      <c r="U96" s="24">
        <f>'Calc scen 1 DWM'!U10</f>
        <v>0</v>
      </c>
      <c r="V96" s="24">
        <f>'Calc scen 1 DWM'!V10</f>
        <v>0</v>
      </c>
      <c r="W96" s="24">
        <f>'Calc scen 1 DWM'!W10</f>
        <v>0</v>
      </c>
      <c r="X96" s="24">
        <f>'Calc scen 1 DWM'!X10</f>
        <v>0</v>
      </c>
      <c r="Y96" s="24">
        <f>'Calc scen 1 DWM'!Y10</f>
        <v>0</v>
      </c>
      <c r="Z96" s="24">
        <f>'Calc scen 1 DWM'!Z10</f>
        <v>0</v>
      </c>
      <c r="AA96" s="24">
        <f>'Calc scen 1 DWM'!AA10</f>
        <v>0</v>
      </c>
      <c r="AB96" s="24">
        <f>'Calc scen 1 DWM'!AB10</f>
        <v>0</v>
      </c>
      <c r="AC96" s="24">
        <f>'Calc scen 1 DWM'!AC10</f>
        <v>0</v>
      </c>
      <c r="AD96" s="24">
        <f>'Calc scen 1 DWM'!AD10</f>
        <v>0</v>
      </c>
      <c r="AE96" s="24">
        <f>'Calc scen 1 DWM'!AE10</f>
        <v>0</v>
      </c>
      <c r="AF96" s="24">
        <f>'Calc scen 1 DWM'!AF10</f>
        <v>0</v>
      </c>
      <c r="AG96" s="24">
        <f>'Calc scen 1 DWM'!AG10</f>
        <v>0</v>
      </c>
      <c r="AH96" s="24">
        <f>'Calc scen 1 DWM'!AH10</f>
        <v>0</v>
      </c>
      <c r="AI96" s="24">
        <f>'Calc scen 1 DWM'!AI10</f>
        <v>0</v>
      </c>
      <c r="AJ96" s="24">
        <f>'Calc scen 1 DWM'!AJ10</f>
        <v>0</v>
      </c>
      <c r="AK96" s="24">
        <f>'Calc scen 1 DWM'!AK10</f>
        <v>0</v>
      </c>
      <c r="AL96" s="24">
        <f>'Calc scen 1 DWM'!AL10</f>
        <v>0</v>
      </c>
      <c r="AM96" s="24">
        <f>'Calc scen 1 DWM'!AM10</f>
        <v>0</v>
      </c>
      <c r="AN96" s="24">
        <f>'Calc scen 1 DWM'!AN10</f>
        <v>0</v>
      </c>
      <c r="AO96" s="24">
        <f>'Calc scen 1 DWM'!AO10</f>
        <v>0</v>
      </c>
      <c r="AP96" s="24">
        <f>'Calc scen 1 DWM'!AP10</f>
        <v>0</v>
      </c>
      <c r="AQ96" s="24">
        <f>'Calc scen 1 DWM'!AQ10</f>
        <v>0</v>
      </c>
      <c r="AR96" s="24">
        <f>'Calc scen 1 DWM'!AR10</f>
        <v>0</v>
      </c>
      <c r="AS96" s="24">
        <f>'Calc scen 1 DWM'!AS10</f>
        <v>0</v>
      </c>
      <c r="AT96" s="24">
        <f>'Calc scen 1 DWM'!AT10</f>
        <v>0</v>
      </c>
      <c r="AU96" s="24">
        <f>'Calc scen 1 DWM'!AU10</f>
        <v>0</v>
      </c>
      <c r="AV96" s="24">
        <f>'Calc scen 1 DWM'!AV10</f>
        <v>0</v>
      </c>
      <c r="AW96" s="24">
        <f>'Calc scen 1 DWM'!AW10</f>
        <v>0</v>
      </c>
    </row>
    <row r="97" spans="1:49" hidden="1" outlineLevel="1" x14ac:dyDescent="0.3">
      <c r="A97" s="132"/>
      <c r="E97" s="110" t="str">
        <f>'Calc scen 1 DWM'!E11</f>
        <v>Onderhoud communicatiesysteem</v>
      </c>
      <c r="F97" s="93"/>
      <c r="G97" s="93" t="str">
        <f>'Calc scen 1 DWM'!G11</f>
        <v>EUR</v>
      </c>
      <c r="H97" s="24"/>
      <c r="I97" s="24"/>
      <c r="J97" s="24">
        <f>'Calc scen 1 DWM'!J11</f>
        <v>0</v>
      </c>
      <c r="K97" s="24">
        <f>'Calc scen 1 DWM'!K11</f>
        <v>0</v>
      </c>
      <c r="L97" s="24">
        <f>'Calc scen 1 DWM'!L11</f>
        <v>0</v>
      </c>
      <c r="M97" s="24">
        <f>'Calc scen 1 DWM'!M11</f>
        <v>0</v>
      </c>
      <c r="N97" s="24">
        <f>'Calc scen 1 DWM'!N11</f>
        <v>0</v>
      </c>
      <c r="O97" s="24">
        <f>'Calc scen 1 DWM'!O11</f>
        <v>0</v>
      </c>
      <c r="P97" s="24">
        <f>'Calc scen 1 DWM'!P11</f>
        <v>0</v>
      </c>
      <c r="Q97" s="24">
        <f>'Calc scen 1 DWM'!Q11</f>
        <v>0</v>
      </c>
      <c r="R97" s="24">
        <f>'Calc scen 1 DWM'!R11</f>
        <v>0</v>
      </c>
      <c r="S97" s="24">
        <f>'Calc scen 1 DWM'!S11</f>
        <v>0</v>
      </c>
      <c r="T97" s="24">
        <f>'Calc scen 1 DWM'!T11</f>
        <v>0</v>
      </c>
      <c r="U97" s="24">
        <f>'Calc scen 1 DWM'!U11</f>
        <v>0</v>
      </c>
      <c r="V97" s="24">
        <f>'Calc scen 1 DWM'!V11</f>
        <v>0</v>
      </c>
      <c r="W97" s="24">
        <f>'Calc scen 1 DWM'!W11</f>
        <v>0</v>
      </c>
      <c r="X97" s="24">
        <f>'Calc scen 1 DWM'!X11</f>
        <v>0</v>
      </c>
      <c r="Y97" s="24">
        <f>'Calc scen 1 DWM'!Y11</f>
        <v>0</v>
      </c>
      <c r="Z97" s="24">
        <f>'Calc scen 1 DWM'!Z11</f>
        <v>0</v>
      </c>
      <c r="AA97" s="24">
        <f>'Calc scen 1 DWM'!AA11</f>
        <v>0</v>
      </c>
      <c r="AB97" s="24">
        <f>'Calc scen 1 DWM'!AB11</f>
        <v>0</v>
      </c>
      <c r="AC97" s="24">
        <f>'Calc scen 1 DWM'!AC11</f>
        <v>0</v>
      </c>
      <c r="AD97" s="24">
        <f>'Calc scen 1 DWM'!AD11</f>
        <v>0</v>
      </c>
      <c r="AE97" s="24">
        <f>'Calc scen 1 DWM'!AE11</f>
        <v>0</v>
      </c>
      <c r="AF97" s="24">
        <f>'Calc scen 1 DWM'!AF11</f>
        <v>0</v>
      </c>
      <c r="AG97" s="24">
        <f>'Calc scen 1 DWM'!AG11</f>
        <v>0</v>
      </c>
      <c r="AH97" s="24">
        <f>'Calc scen 1 DWM'!AH11</f>
        <v>0</v>
      </c>
      <c r="AI97" s="24">
        <f>'Calc scen 1 DWM'!AI11</f>
        <v>0</v>
      </c>
      <c r="AJ97" s="24">
        <f>'Calc scen 1 DWM'!AJ11</f>
        <v>0</v>
      </c>
      <c r="AK97" s="24">
        <f>'Calc scen 1 DWM'!AK11</f>
        <v>0</v>
      </c>
      <c r="AL97" s="24">
        <f>'Calc scen 1 DWM'!AL11</f>
        <v>0</v>
      </c>
      <c r="AM97" s="24">
        <f>'Calc scen 1 DWM'!AM11</f>
        <v>0</v>
      </c>
      <c r="AN97" s="24">
        <f>'Calc scen 1 DWM'!AN11</f>
        <v>0</v>
      </c>
      <c r="AO97" s="24">
        <f>'Calc scen 1 DWM'!AO11</f>
        <v>0</v>
      </c>
      <c r="AP97" s="24">
        <f>'Calc scen 1 DWM'!AP11</f>
        <v>0</v>
      </c>
      <c r="AQ97" s="24">
        <f>'Calc scen 1 DWM'!AQ11</f>
        <v>0</v>
      </c>
      <c r="AR97" s="24">
        <f>'Calc scen 1 DWM'!AR11</f>
        <v>0</v>
      </c>
      <c r="AS97" s="24">
        <f>'Calc scen 1 DWM'!AS11</f>
        <v>0</v>
      </c>
      <c r="AT97" s="24">
        <f>'Calc scen 1 DWM'!AT11</f>
        <v>0</v>
      </c>
      <c r="AU97" s="24">
        <f>'Calc scen 1 DWM'!AU11</f>
        <v>0</v>
      </c>
      <c r="AV97" s="24">
        <f>'Calc scen 1 DWM'!AV11</f>
        <v>0</v>
      </c>
      <c r="AW97" s="24">
        <f>'Calc scen 1 DWM'!AW11</f>
        <v>0</v>
      </c>
    </row>
    <row r="98" spans="1:49" hidden="1" outlineLevel="1" x14ac:dyDescent="0.3">
      <c r="A98" s="132"/>
      <c r="E98" s="110" t="str">
        <f>'Calc scen 1 DWM'!E12</f>
        <v>IT systemen</v>
      </c>
      <c r="F98" s="93"/>
      <c r="G98" s="93" t="str">
        <f>'Calc scen 1 DWM'!G12</f>
        <v>EUR</v>
      </c>
      <c r="H98" s="24"/>
      <c r="I98" s="24"/>
      <c r="J98" s="24">
        <f>'Calc scen 1 DWM'!J12</f>
        <v>0</v>
      </c>
      <c r="K98" s="24">
        <f>'Calc scen 1 DWM'!K12</f>
        <v>0</v>
      </c>
      <c r="L98" s="24">
        <f>'Calc scen 1 DWM'!L12</f>
        <v>0</v>
      </c>
      <c r="M98" s="24">
        <f>'Calc scen 1 DWM'!M12</f>
        <v>0</v>
      </c>
      <c r="N98" s="24">
        <f>'Calc scen 1 DWM'!N12</f>
        <v>0</v>
      </c>
      <c r="O98" s="24">
        <f>'Calc scen 1 DWM'!O12</f>
        <v>0</v>
      </c>
      <c r="P98" s="24">
        <f>'Calc scen 1 DWM'!P12</f>
        <v>0</v>
      </c>
      <c r="Q98" s="24">
        <f>'Calc scen 1 DWM'!Q12</f>
        <v>0</v>
      </c>
      <c r="R98" s="24">
        <f>'Calc scen 1 DWM'!R12</f>
        <v>0</v>
      </c>
      <c r="S98" s="24">
        <f>'Calc scen 1 DWM'!S12</f>
        <v>0</v>
      </c>
      <c r="T98" s="24">
        <f>'Calc scen 1 DWM'!T12</f>
        <v>0</v>
      </c>
      <c r="U98" s="24">
        <f>'Calc scen 1 DWM'!U12</f>
        <v>0</v>
      </c>
      <c r="V98" s="24">
        <f>'Calc scen 1 DWM'!V12</f>
        <v>0</v>
      </c>
      <c r="W98" s="24">
        <f>'Calc scen 1 DWM'!W12</f>
        <v>0</v>
      </c>
      <c r="X98" s="24">
        <f>'Calc scen 1 DWM'!X12</f>
        <v>0</v>
      </c>
      <c r="Y98" s="24">
        <f>'Calc scen 1 DWM'!Y12</f>
        <v>0</v>
      </c>
      <c r="Z98" s="24">
        <f>'Calc scen 1 DWM'!Z12</f>
        <v>0</v>
      </c>
      <c r="AA98" s="24">
        <f>'Calc scen 1 DWM'!AA12</f>
        <v>0</v>
      </c>
      <c r="AB98" s="24">
        <f>'Calc scen 1 DWM'!AB12</f>
        <v>0</v>
      </c>
      <c r="AC98" s="24">
        <f>'Calc scen 1 DWM'!AC12</f>
        <v>0</v>
      </c>
      <c r="AD98" s="24">
        <f>'Calc scen 1 DWM'!AD12</f>
        <v>0</v>
      </c>
      <c r="AE98" s="24">
        <f>'Calc scen 1 DWM'!AE12</f>
        <v>0</v>
      </c>
      <c r="AF98" s="24">
        <f>'Calc scen 1 DWM'!AF12</f>
        <v>0</v>
      </c>
      <c r="AG98" s="24">
        <f>'Calc scen 1 DWM'!AG12</f>
        <v>0</v>
      </c>
      <c r="AH98" s="24">
        <f>'Calc scen 1 DWM'!AH12</f>
        <v>0</v>
      </c>
      <c r="AI98" s="24">
        <f>'Calc scen 1 DWM'!AI12</f>
        <v>0</v>
      </c>
      <c r="AJ98" s="24">
        <f>'Calc scen 1 DWM'!AJ12</f>
        <v>0</v>
      </c>
      <c r="AK98" s="24">
        <f>'Calc scen 1 DWM'!AK12</f>
        <v>0</v>
      </c>
      <c r="AL98" s="24">
        <f>'Calc scen 1 DWM'!AL12</f>
        <v>0</v>
      </c>
      <c r="AM98" s="24">
        <f>'Calc scen 1 DWM'!AM12</f>
        <v>0</v>
      </c>
      <c r="AN98" s="24">
        <f>'Calc scen 1 DWM'!AN12</f>
        <v>0</v>
      </c>
      <c r="AO98" s="24">
        <f>'Calc scen 1 DWM'!AO12</f>
        <v>0</v>
      </c>
      <c r="AP98" s="24">
        <f>'Calc scen 1 DWM'!AP12</f>
        <v>0</v>
      </c>
      <c r="AQ98" s="24">
        <f>'Calc scen 1 DWM'!AQ12</f>
        <v>0</v>
      </c>
      <c r="AR98" s="24">
        <f>'Calc scen 1 DWM'!AR12</f>
        <v>0</v>
      </c>
      <c r="AS98" s="24">
        <f>'Calc scen 1 DWM'!AS12</f>
        <v>0</v>
      </c>
      <c r="AT98" s="24">
        <f>'Calc scen 1 DWM'!AT12</f>
        <v>0</v>
      </c>
      <c r="AU98" s="24">
        <f>'Calc scen 1 DWM'!AU12</f>
        <v>0</v>
      </c>
      <c r="AV98" s="24">
        <f>'Calc scen 1 DWM'!AV12</f>
        <v>0</v>
      </c>
      <c r="AW98" s="24">
        <f>'Calc scen 1 DWM'!AW12</f>
        <v>0</v>
      </c>
    </row>
    <row r="99" spans="1:49" hidden="1" outlineLevel="1" x14ac:dyDescent="0.3">
      <c r="A99" s="132"/>
      <c r="E99" s="110" t="str">
        <f>'Calc scen 1 DWM'!E13</f>
        <v>Energieverbruik</v>
      </c>
      <c r="F99" s="93"/>
      <c r="G99" s="93" t="str">
        <f>'Calc scen 1 DWM'!G13</f>
        <v>EUR</v>
      </c>
      <c r="H99" s="24"/>
      <c r="I99" s="24"/>
      <c r="J99" s="24">
        <f>'Calc scen 1 DWM'!J13</f>
        <v>0</v>
      </c>
      <c r="K99" s="24">
        <f>'Calc scen 1 DWM'!K13</f>
        <v>0</v>
      </c>
      <c r="L99" s="24">
        <f>'Calc scen 1 DWM'!L13</f>
        <v>0</v>
      </c>
      <c r="M99" s="24">
        <f>'Calc scen 1 DWM'!M13</f>
        <v>0</v>
      </c>
      <c r="N99" s="24">
        <f>'Calc scen 1 DWM'!N13</f>
        <v>0</v>
      </c>
      <c r="O99" s="24">
        <f>'Calc scen 1 DWM'!O13</f>
        <v>0</v>
      </c>
      <c r="P99" s="24">
        <f>'Calc scen 1 DWM'!P13</f>
        <v>0</v>
      </c>
      <c r="Q99" s="24">
        <f>'Calc scen 1 DWM'!Q13</f>
        <v>0</v>
      </c>
      <c r="R99" s="24">
        <f>'Calc scen 1 DWM'!R13</f>
        <v>0</v>
      </c>
      <c r="S99" s="24">
        <f>'Calc scen 1 DWM'!S13</f>
        <v>0</v>
      </c>
      <c r="T99" s="24">
        <f>'Calc scen 1 DWM'!T13</f>
        <v>0</v>
      </c>
      <c r="U99" s="24">
        <f>'Calc scen 1 DWM'!U13</f>
        <v>0</v>
      </c>
      <c r="V99" s="24">
        <f>'Calc scen 1 DWM'!V13</f>
        <v>0</v>
      </c>
      <c r="W99" s="24">
        <f>'Calc scen 1 DWM'!W13</f>
        <v>0</v>
      </c>
      <c r="X99" s="24">
        <f>'Calc scen 1 DWM'!X13</f>
        <v>0</v>
      </c>
      <c r="Y99" s="24">
        <f>'Calc scen 1 DWM'!Y13</f>
        <v>0</v>
      </c>
      <c r="Z99" s="24">
        <f>'Calc scen 1 DWM'!Z13</f>
        <v>0</v>
      </c>
      <c r="AA99" s="24">
        <f>'Calc scen 1 DWM'!AA13</f>
        <v>0</v>
      </c>
      <c r="AB99" s="24">
        <f>'Calc scen 1 DWM'!AB13</f>
        <v>0</v>
      </c>
      <c r="AC99" s="24">
        <f>'Calc scen 1 DWM'!AC13</f>
        <v>0</v>
      </c>
      <c r="AD99" s="24">
        <f>'Calc scen 1 DWM'!AD13</f>
        <v>0</v>
      </c>
      <c r="AE99" s="24">
        <f>'Calc scen 1 DWM'!AE13</f>
        <v>0</v>
      </c>
      <c r="AF99" s="24">
        <f>'Calc scen 1 DWM'!AF13</f>
        <v>0</v>
      </c>
      <c r="AG99" s="24">
        <f>'Calc scen 1 DWM'!AG13</f>
        <v>0</v>
      </c>
      <c r="AH99" s="24">
        <f>'Calc scen 1 DWM'!AH13</f>
        <v>0</v>
      </c>
      <c r="AI99" s="24">
        <f>'Calc scen 1 DWM'!AI13</f>
        <v>0</v>
      </c>
      <c r="AJ99" s="24">
        <f>'Calc scen 1 DWM'!AJ13</f>
        <v>0</v>
      </c>
      <c r="AK99" s="24">
        <f>'Calc scen 1 DWM'!AK13</f>
        <v>0</v>
      </c>
      <c r="AL99" s="24">
        <f>'Calc scen 1 DWM'!AL13</f>
        <v>0</v>
      </c>
      <c r="AM99" s="24">
        <f>'Calc scen 1 DWM'!AM13</f>
        <v>0</v>
      </c>
      <c r="AN99" s="24">
        <f>'Calc scen 1 DWM'!AN13</f>
        <v>0</v>
      </c>
      <c r="AO99" s="24">
        <f>'Calc scen 1 DWM'!AO13</f>
        <v>0</v>
      </c>
      <c r="AP99" s="24">
        <f>'Calc scen 1 DWM'!AP13</f>
        <v>0</v>
      </c>
      <c r="AQ99" s="24">
        <f>'Calc scen 1 DWM'!AQ13</f>
        <v>0</v>
      </c>
      <c r="AR99" s="24">
        <f>'Calc scen 1 DWM'!AR13</f>
        <v>0</v>
      </c>
      <c r="AS99" s="24">
        <f>'Calc scen 1 DWM'!AS13</f>
        <v>0</v>
      </c>
      <c r="AT99" s="24">
        <f>'Calc scen 1 DWM'!AT13</f>
        <v>0</v>
      </c>
      <c r="AU99" s="24">
        <f>'Calc scen 1 DWM'!AU13</f>
        <v>0</v>
      </c>
      <c r="AV99" s="24">
        <f>'Calc scen 1 DWM'!AV13</f>
        <v>0</v>
      </c>
      <c r="AW99" s="24">
        <f>'Calc scen 1 DWM'!AW13</f>
        <v>0</v>
      </c>
    </row>
    <row r="100" spans="1:49" hidden="1" outlineLevel="1" x14ac:dyDescent="0.3">
      <c r="A100" s="132"/>
      <c r="E100" s="110" t="str">
        <f>'Calc scen 1 DWM'!E14</f>
        <v>Netwerkbeheer/dataoverdracht/communicatie</v>
      </c>
      <c r="F100" s="93"/>
      <c r="G100" s="93" t="str">
        <f>'Calc scen 1 DWM'!G14</f>
        <v>EUR</v>
      </c>
      <c r="H100" s="24"/>
      <c r="I100" s="24"/>
      <c r="J100" s="24">
        <f>'Calc scen 1 DWM'!J14</f>
        <v>0</v>
      </c>
      <c r="K100" s="24">
        <f>'Calc scen 1 DWM'!K14</f>
        <v>0</v>
      </c>
      <c r="L100" s="24">
        <f>'Calc scen 1 DWM'!L14</f>
        <v>0</v>
      </c>
      <c r="M100" s="24">
        <f>'Calc scen 1 DWM'!M14</f>
        <v>0</v>
      </c>
      <c r="N100" s="24">
        <f>'Calc scen 1 DWM'!N14</f>
        <v>0</v>
      </c>
      <c r="O100" s="24">
        <f>'Calc scen 1 DWM'!O14</f>
        <v>0</v>
      </c>
      <c r="P100" s="24">
        <f>'Calc scen 1 DWM'!P14</f>
        <v>0</v>
      </c>
      <c r="Q100" s="24">
        <f>'Calc scen 1 DWM'!Q14</f>
        <v>0</v>
      </c>
      <c r="R100" s="24">
        <f>'Calc scen 1 DWM'!R14</f>
        <v>0</v>
      </c>
      <c r="S100" s="24">
        <f>'Calc scen 1 DWM'!S14</f>
        <v>0</v>
      </c>
      <c r="T100" s="24">
        <f>'Calc scen 1 DWM'!T14</f>
        <v>0</v>
      </c>
      <c r="U100" s="24">
        <f>'Calc scen 1 DWM'!U14</f>
        <v>0</v>
      </c>
      <c r="V100" s="24">
        <f>'Calc scen 1 DWM'!V14</f>
        <v>0</v>
      </c>
      <c r="W100" s="24">
        <f>'Calc scen 1 DWM'!W14</f>
        <v>0</v>
      </c>
      <c r="X100" s="24">
        <f>'Calc scen 1 DWM'!X14</f>
        <v>0</v>
      </c>
      <c r="Y100" s="24">
        <f>'Calc scen 1 DWM'!Y14</f>
        <v>0</v>
      </c>
      <c r="Z100" s="24">
        <f>'Calc scen 1 DWM'!Z14</f>
        <v>0</v>
      </c>
      <c r="AA100" s="24">
        <f>'Calc scen 1 DWM'!AA14</f>
        <v>0</v>
      </c>
      <c r="AB100" s="24">
        <f>'Calc scen 1 DWM'!AB14</f>
        <v>0</v>
      </c>
      <c r="AC100" s="24">
        <f>'Calc scen 1 DWM'!AC14</f>
        <v>0</v>
      </c>
      <c r="AD100" s="24">
        <f>'Calc scen 1 DWM'!AD14</f>
        <v>0</v>
      </c>
      <c r="AE100" s="24">
        <f>'Calc scen 1 DWM'!AE14</f>
        <v>0</v>
      </c>
      <c r="AF100" s="24">
        <f>'Calc scen 1 DWM'!AF14</f>
        <v>0</v>
      </c>
      <c r="AG100" s="24">
        <f>'Calc scen 1 DWM'!AG14</f>
        <v>0</v>
      </c>
      <c r="AH100" s="24">
        <f>'Calc scen 1 DWM'!AH14</f>
        <v>0</v>
      </c>
      <c r="AI100" s="24">
        <f>'Calc scen 1 DWM'!AI14</f>
        <v>0</v>
      </c>
      <c r="AJ100" s="24">
        <f>'Calc scen 1 DWM'!AJ14</f>
        <v>0</v>
      </c>
      <c r="AK100" s="24">
        <f>'Calc scen 1 DWM'!AK14</f>
        <v>0</v>
      </c>
      <c r="AL100" s="24">
        <f>'Calc scen 1 DWM'!AL14</f>
        <v>0</v>
      </c>
      <c r="AM100" s="24">
        <f>'Calc scen 1 DWM'!AM14</f>
        <v>0</v>
      </c>
      <c r="AN100" s="24">
        <f>'Calc scen 1 DWM'!AN14</f>
        <v>0</v>
      </c>
      <c r="AO100" s="24">
        <f>'Calc scen 1 DWM'!AO14</f>
        <v>0</v>
      </c>
      <c r="AP100" s="24">
        <f>'Calc scen 1 DWM'!AP14</f>
        <v>0</v>
      </c>
      <c r="AQ100" s="24">
        <f>'Calc scen 1 DWM'!AQ14</f>
        <v>0</v>
      </c>
      <c r="AR100" s="24">
        <f>'Calc scen 1 DWM'!AR14</f>
        <v>0</v>
      </c>
      <c r="AS100" s="24">
        <f>'Calc scen 1 DWM'!AS14</f>
        <v>0</v>
      </c>
      <c r="AT100" s="24">
        <f>'Calc scen 1 DWM'!AT14</f>
        <v>0</v>
      </c>
      <c r="AU100" s="24">
        <f>'Calc scen 1 DWM'!AU14</f>
        <v>0</v>
      </c>
      <c r="AV100" s="24">
        <f>'Calc scen 1 DWM'!AV14</f>
        <v>0</v>
      </c>
      <c r="AW100" s="24">
        <f>'Calc scen 1 DWM'!AW14</f>
        <v>0</v>
      </c>
    </row>
    <row r="101" spans="1:49" hidden="1" outlineLevel="1" x14ac:dyDescent="0.3">
      <c r="A101" s="132"/>
      <c r="E101" s="110" t="str">
        <f>'Calc scen 1 DWM'!E15</f>
        <v>Recyclage kost meetsystemen</v>
      </c>
      <c r="F101" s="93"/>
      <c r="G101" s="93" t="str">
        <f>'Calc scen 1 DWM'!G15</f>
        <v>EUR</v>
      </c>
      <c r="H101" s="24"/>
      <c r="I101" s="24"/>
      <c r="J101" s="24">
        <f>'Calc scen 1 DWM'!J15</f>
        <v>0</v>
      </c>
      <c r="K101" s="24">
        <f>'Calc scen 1 DWM'!K15</f>
        <v>0</v>
      </c>
      <c r="L101" s="24">
        <f>'Calc scen 1 DWM'!L15</f>
        <v>0</v>
      </c>
      <c r="M101" s="24">
        <f>'Calc scen 1 DWM'!M15</f>
        <v>0</v>
      </c>
      <c r="N101" s="24">
        <f>'Calc scen 1 DWM'!N15</f>
        <v>0</v>
      </c>
      <c r="O101" s="24">
        <f>'Calc scen 1 DWM'!O15</f>
        <v>0</v>
      </c>
      <c r="P101" s="24">
        <f>'Calc scen 1 DWM'!P15</f>
        <v>0</v>
      </c>
      <c r="Q101" s="24">
        <f>'Calc scen 1 DWM'!Q15</f>
        <v>0</v>
      </c>
      <c r="R101" s="24">
        <f>'Calc scen 1 DWM'!R15</f>
        <v>0</v>
      </c>
      <c r="S101" s="24">
        <f>'Calc scen 1 DWM'!S15</f>
        <v>0</v>
      </c>
      <c r="T101" s="24">
        <f>'Calc scen 1 DWM'!T15</f>
        <v>0</v>
      </c>
      <c r="U101" s="24">
        <f>'Calc scen 1 DWM'!U15</f>
        <v>0</v>
      </c>
      <c r="V101" s="24">
        <f>'Calc scen 1 DWM'!V15</f>
        <v>0</v>
      </c>
      <c r="W101" s="24">
        <f>'Calc scen 1 DWM'!W15</f>
        <v>0</v>
      </c>
      <c r="X101" s="24">
        <f>'Calc scen 1 DWM'!X15</f>
        <v>0</v>
      </c>
      <c r="Y101" s="24">
        <f>'Calc scen 1 DWM'!Y15</f>
        <v>0</v>
      </c>
      <c r="Z101" s="24">
        <f>'Calc scen 1 DWM'!Z15</f>
        <v>0</v>
      </c>
      <c r="AA101" s="24">
        <f>'Calc scen 1 DWM'!AA15</f>
        <v>0</v>
      </c>
      <c r="AB101" s="24">
        <f>'Calc scen 1 DWM'!AB15</f>
        <v>0</v>
      </c>
      <c r="AC101" s="24">
        <f>'Calc scen 1 DWM'!AC15</f>
        <v>0</v>
      </c>
      <c r="AD101" s="24">
        <f>'Calc scen 1 DWM'!AD15</f>
        <v>0</v>
      </c>
      <c r="AE101" s="24">
        <f>'Calc scen 1 DWM'!AE15</f>
        <v>0</v>
      </c>
      <c r="AF101" s="24">
        <f>'Calc scen 1 DWM'!AF15</f>
        <v>0</v>
      </c>
      <c r="AG101" s="24">
        <f>'Calc scen 1 DWM'!AG15</f>
        <v>0</v>
      </c>
      <c r="AH101" s="24">
        <f>'Calc scen 1 DWM'!AH15</f>
        <v>0</v>
      </c>
      <c r="AI101" s="24">
        <f>'Calc scen 1 DWM'!AI15</f>
        <v>0</v>
      </c>
      <c r="AJ101" s="24">
        <f>'Calc scen 1 DWM'!AJ15</f>
        <v>0</v>
      </c>
      <c r="AK101" s="24">
        <f>'Calc scen 1 DWM'!AK15</f>
        <v>0</v>
      </c>
      <c r="AL101" s="24">
        <f>'Calc scen 1 DWM'!AL15</f>
        <v>0</v>
      </c>
      <c r="AM101" s="24">
        <f>'Calc scen 1 DWM'!AM15</f>
        <v>0</v>
      </c>
      <c r="AN101" s="24">
        <f>'Calc scen 1 DWM'!AN15</f>
        <v>0</v>
      </c>
      <c r="AO101" s="24">
        <f>'Calc scen 1 DWM'!AO15</f>
        <v>0</v>
      </c>
      <c r="AP101" s="24">
        <f>'Calc scen 1 DWM'!AP15</f>
        <v>0</v>
      </c>
      <c r="AQ101" s="24">
        <f>'Calc scen 1 DWM'!AQ15</f>
        <v>0</v>
      </c>
      <c r="AR101" s="24">
        <f>'Calc scen 1 DWM'!AR15</f>
        <v>0</v>
      </c>
      <c r="AS101" s="24">
        <f>'Calc scen 1 DWM'!AS15</f>
        <v>0</v>
      </c>
      <c r="AT101" s="24">
        <f>'Calc scen 1 DWM'!AT15</f>
        <v>0</v>
      </c>
      <c r="AU101" s="24">
        <f>'Calc scen 1 DWM'!AU15</f>
        <v>0</v>
      </c>
      <c r="AV101" s="24">
        <f>'Calc scen 1 DWM'!AV15</f>
        <v>0</v>
      </c>
      <c r="AW101" s="24">
        <f>'Calc scen 1 DWM'!AW15</f>
        <v>0</v>
      </c>
    </row>
    <row r="102" spans="1:49" hidden="1" outlineLevel="1" x14ac:dyDescent="0.3">
      <c r="A102" s="132"/>
      <c r="E102" s="110" t="str">
        <f>'Calc scen 1 DWM'!E16</f>
        <v>…</v>
      </c>
      <c r="F102" s="93"/>
      <c r="G102" s="93" t="str">
        <f>'Calc scen 1 DWM'!G16</f>
        <v>EUR</v>
      </c>
      <c r="H102" s="24"/>
      <c r="I102" s="24"/>
      <c r="J102" s="24">
        <f>'Calc scen 1 DWM'!J16</f>
        <v>0</v>
      </c>
      <c r="K102" s="24">
        <f>'Calc scen 1 DWM'!K16</f>
        <v>0</v>
      </c>
      <c r="L102" s="24">
        <f>'Calc scen 1 DWM'!L16</f>
        <v>0</v>
      </c>
      <c r="M102" s="24">
        <f>'Calc scen 1 DWM'!M16</f>
        <v>0</v>
      </c>
      <c r="N102" s="24">
        <f>'Calc scen 1 DWM'!N16</f>
        <v>0</v>
      </c>
      <c r="O102" s="24">
        <f>'Calc scen 1 DWM'!O16</f>
        <v>0</v>
      </c>
      <c r="P102" s="24">
        <f>'Calc scen 1 DWM'!P16</f>
        <v>0</v>
      </c>
      <c r="Q102" s="24">
        <f>'Calc scen 1 DWM'!Q16</f>
        <v>0</v>
      </c>
      <c r="R102" s="24">
        <f>'Calc scen 1 DWM'!R16</f>
        <v>0</v>
      </c>
      <c r="S102" s="24">
        <f>'Calc scen 1 DWM'!S16</f>
        <v>0</v>
      </c>
      <c r="T102" s="24">
        <f>'Calc scen 1 DWM'!T16</f>
        <v>0</v>
      </c>
      <c r="U102" s="24">
        <f>'Calc scen 1 DWM'!U16</f>
        <v>0</v>
      </c>
      <c r="V102" s="24">
        <f>'Calc scen 1 DWM'!V16</f>
        <v>0</v>
      </c>
      <c r="W102" s="24">
        <f>'Calc scen 1 DWM'!W16</f>
        <v>0</v>
      </c>
      <c r="X102" s="24">
        <f>'Calc scen 1 DWM'!X16</f>
        <v>0</v>
      </c>
      <c r="Y102" s="24">
        <f>'Calc scen 1 DWM'!Y16</f>
        <v>0</v>
      </c>
      <c r="Z102" s="24">
        <f>'Calc scen 1 DWM'!Z16</f>
        <v>0</v>
      </c>
      <c r="AA102" s="24">
        <f>'Calc scen 1 DWM'!AA16</f>
        <v>0</v>
      </c>
      <c r="AB102" s="24">
        <f>'Calc scen 1 DWM'!AB16</f>
        <v>0</v>
      </c>
      <c r="AC102" s="24">
        <f>'Calc scen 1 DWM'!AC16</f>
        <v>0</v>
      </c>
      <c r="AD102" s="24">
        <f>'Calc scen 1 DWM'!AD16</f>
        <v>0</v>
      </c>
      <c r="AE102" s="24">
        <f>'Calc scen 1 DWM'!AE16</f>
        <v>0</v>
      </c>
      <c r="AF102" s="24">
        <f>'Calc scen 1 DWM'!AF16</f>
        <v>0</v>
      </c>
      <c r="AG102" s="24">
        <f>'Calc scen 1 DWM'!AG16</f>
        <v>0</v>
      </c>
      <c r="AH102" s="24">
        <f>'Calc scen 1 DWM'!AH16</f>
        <v>0</v>
      </c>
      <c r="AI102" s="24">
        <f>'Calc scen 1 DWM'!AI16</f>
        <v>0</v>
      </c>
      <c r="AJ102" s="24">
        <f>'Calc scen 1 DWM'!AJ16</f>
        <v>0</v>
      </c>
      <c r="AK102" s="24">
        <f>'Calc scen 1 DWM'!AK16</f>
        <v>0</v>
      </c>
      <c r="AL102" s="24">
        <f>'Calc scen 1 DWM'!AL16</f>
        <v>0</v>
      </c>
      <c r="AM102" s="24">
        <f>'Calc scen 1 DWM'!AM16</f>
        <v>0</v>
      </c>
      <c r="AN102" s="24">
        <f>'Calc scen 1 DWM'!AN16</f>
        <v>0</v>
      </c>
      <c r="AO102" s="24">
        <f>'Calc scen 1 DWM'!AO16</f>
        <v>0</v>
      </c>
      <c r="AP102" s="24">
        <f>'Calc scen 1 DWM'!AP16</f>
        <v>0</v>
      </c>
      <c r="AQ102" s="24">
        <f>'Calc scen 1 DWM'!AQ16</f>
        <v>0</v>
      </c>
      <c r="AR102" s="24">
        <f>'Calc scen 1 DWM'!AR16</f>
        <v>0</v>
      </c>
      <c r="AS102" s="24">
        <f>'Calc scen 1 DWM'!AS16</f>
        <v>0</v>
      </c>
      <c r="AT102" s="24">
        <f>'Calc scen 1 DWM'!AT16</f>
        <v>0</v>
      </c>
      <c r="AU102" s="24">
        <f>'Calc scen 1 DWM'!AU16</f>
        <v>0</v>
      </c>
      <c r="AV102" s="24">
        <f>'Calc scen 1 DWM'!AV16</f>
        <v>0</v>
      </c>
      <c r="AW102" s="24">
        <f>'Calc scen 1 DWM'!AW16</f>
        <v>0</v>
      </c>
    </row>
    <row r="103" spans="1:49" hidden="1" outlineLevel="1" x14ac:dyDescent="0.3">
      <c r="A103" s="132"/>
      <c r="E103" s="110" t="str">
        <f>'Calc scen 1 DWM'!E17</f>
        <v>…</v>
      </c>
      <c r="F103" s="93"/>
      <c r="G103" s="93" t="str">
        <f>'Calc scen 1 DWM'!G17</f>
        <v>EUR</v>
      </c>
      <c r="H103" s="24"/>
      <c r="I103" s="24"/>
      <c r="J103" s="24">
        <f>'Calc scen 1 DWM'!J17</f>
        <v>0</v>
      </c>
      <c r="K103" s="24">
        <f>'Calc scen 1 DWM'!K17</f>
        <v>0</v>
      </c>
      <c r="L103" s="24">
        <f>'Calc scen 1 DWM'!L17</f>
        <v>0</v>
      </c>
      <c r="M103" s="24">
        <f>'Calc scen 1 DWM'!M17</f>
        <v>0</v>
      </c>
      <c r="N103" s="24">
        <f>'Calc scen 1 DWM'!N17</f>
        <v>0</v>
      </c>
      <c r="O103" s="24">
        <f>'Calc scen 1 DWM'!O17</f>
        <v>0</v>
      </c>
      <c r="P103" s="24">
        <f>'Calc scen 1 DWM'!P17</f>
        <v>0</v>
      </c>
      <c r="Q103" s="24">
        <f>'Calc scen 1 DWM'!Q17</f>
        <v>0</v>
      </c>
      <c r="R103" s="24">
        <f>'Calc scen 1 DWM'!R17</f>
        <v>0</v>
      </c>
      <c r="S103" s="24">
        <f>'Calc scen 1 DWM'!S17</f>
        <v>0</v>
      </c>
      <c r="T103" s="24">
        <f>'Calc scen 1 DWM'!T17</f>
        <v>0</v>
      </c>
      <c r="U103" s="24">
        <f>'Calc scen 1 DWM'!U17</f>
        <v>0</v>
      </c>
      <c r="V103" s="24">
        <f>'Calc scen 1 DWM'!V17</f>
        <v>0</v>
      </c>
      <c r="W103" s="24">
        <f>'Calc scen 1 DWM'!W17</f>
        <v>0</v>
      </c>
      <c r="X103" s="24">
        <f>'Calc scen 1 DWM'!X17</f>
        <v>0</v>
      </c>
      <c r="Y103" s="24">
        <f>'Calc scen 1 DWM'!Y17</f>
        <v>0</v>
      </c>
      <c r="Z103" s="24">
        <f>'Calc scen 1 DWM'!Z17</f>
        <v>0</v>
      </c>
      <c r="AA103" s="24">
        <f>'Calc scen 1 DWM'!AA17</f>
        <v>0</v>
      </c>
      <c r="AB103" s="24">
        <f>'Calc scen 1 DWM'!AB17</f>
        <v>0</v>
      </c>
      <c r="AC103" s="24">
        <f>'Calc scen 1 DWM'!AC17</f>
        <v>0</v>
      </c>
      <c r="AD103" s="24">
        <f>'Calc scen 1 DWM'!AD17</f>
        <v>0</v>
      </c>
      <c r="AE103" s="24">
        <f>'Calc scen 1 DWM'!AE17</f>
        <v>0</v>
      </c>
      <c r="AF103" s="24">
        <f>'Calc scen 1 DWM'!AF17</f>
        <v>0</v>
      </c>
      <c r="AG103" s="24">
        <f>'Calc scen 1 DWM'!AG17</f>
        <v>0</v>
      </c>
      <c r="AH103" s="24">
        <f>'Calc scen 1 DWM'!AH17</f>
        <v>0</v>
      </c>
      <c r="AI103" s="24">
        <f>'Calc scen 1 DWM'!AI17</f>
        <v>0</v>
      </c>
      <c r="AJ103" s="24">
        <f>'Calc scen 1 DWM'!AJ17</f>
        <v>0</v>
      </c>
      <c r="AK103" s="24">
        <f>'Calc scen 1 DWM'!AK17</f>
        <v>0</v>
      </c>
      <c r="AL103" s="24">
        <f>'Calc scen 1 DWM'!AL17</f>
        <v>0</v>
      </c>
      <c r="AM103" s="24">
        <f>'Calc scen 1 DWM'!AM17</f>
        <v>0</v>
      </c>
      <c r="AN103" s="24">
        <f>'Calc scen 1 DWM'!AN17</f>
        <v>0</v>
      </c>
      <c r="AO103" s="24">
        <f>'Calc scen 1 DWM'!AO17</f>
        <v>0</v>
      </c>
      <c r="AP103" s="24">
        <f>'Calc scen 1 DWM'!AP17</f>
        <v>0</v>
      </c>
      <c r="AQ103" s="24">
        <f>'Calc scen 1 DWM'!AQ17</f>
        <v>0</v>
      </c>
      <c r="AR103" s="24">
        <f>'Calc scen 1 DWM'!AR17</f>
        <v>0</v>
      </c>
      <c r="AS103" s="24">
        <f>'Calc scen 1 DWM'!AS17</f>
        <v>0</v>
      </c>
      <c r="AT103" s="24">
        <f>'Calc scen 1 DWM'!AT17</f>
        <v>0</v>
      </c>
      <c r="AU103" s="24">
        <f>'Calc scen 1 DWM'!AU17</f>
        <v>0</v>
      </c>
      <c r="AV103" s="24">
        <f>'Calc scen 1 DWM'!AV17</f>
        <v>0</v>
      </c>
      <c r="AW103" s="24">
        <f>'Calc scen 1 DWM'!AW17</f>
        <v>0</v>
      </c>
    </row>
    <row r="104" spans="1:49" hidden="1" outlineLevel="1" x14ac:dyDescent="0.3">
      <c r="A104" s="132"/>
      <c r="E104" s="110" t="str">
        <f>'Calc scen 1 DWM'!E18</f>
        <v>…</v>
      </c>
      <c r="F104" s="93"/>
      <c r="G104" s="93" t="str">
        <f>'Calc scen 1 DWM'!G18</f>
        <v>EUR</v>
      </c>
      <c r="H104" s="24"/>
      <c r="I104" s="24"/>
      <c r="J104" s="24">
        <f>'Calc scen 1 DWM'!J18</f>
        <v>0</v>
      </c>
      <c r="K104" s="24">
        <f>'Calc scen 1 DWM'!K18</f>
        <v>0</v>
      </c>
      <c r="L104" s="24">
        <f>'Calc scen 1 DWM'!L18</f>
        <v>0</v>
      </c>
      <c r="M104" s="24">
        <f>'Calc scen 1 DWM'!M18</f>
        <v>0</v>
      </c>
      <c r="N104" s="24">
        <f>'Calc scen 1 DWM'!N18</f>
        <v>0</v>
      </c>
      <c r="O104" s="24">
        <f>'Calc scen 1 DWM'!O18</f>
        <v>0</v>
      </c>
      <c r="P104" s="24">
        <f>'Calc scen 1 DWM'!P18</f>
        <v>0</v>
      </c>
      <c r="Q104" s="24">
        <f>'Calc scen 1 DWM'!Q18</f>
        <v>0</v>
      </c>
      <c r="R104" s="24">
        <f>'Calc scen 1 DWM'!R18</f>
        <v>0</v>
      </c>
      <c r="S104" s="24">
        <f>'Calc scen 1 DWM'!S18</f>
        <v>0</v>
      </c>
      <c r="T104" s="24">
        <f>'Calc scen 1 DWM'!T18</f>
        <v>0</v>
      </c>
      <c r="U104" s="24">
        <f>'Calc scen 1 DWM'!U18</f>
        <v>0</v>
      </c>
      <c r="V104" s="24">
        <f>'Calc scen 1 DWM'!V18</f>
        <v>0</v>
      </c>
      <c r="W104" s="24">
        <f>'Calc scen 1 DWM'!W18</f>
        <v>0</v>
      </c>
      <c r="X104" s="24">
        <f>'Calc scen 1 DWM'!X18</f>
        <v>0</v>
      </c>
      <c r="Y104" s="24">
        <f>'Calc scen 1 DWM'!Y18</f>
        <v>0</v>
      </c>
      <c r="Z104" s="24">
        <f>'Calc scen 1 DWM'!Z18</f>
        <v>0</v>
      </c>
      <c r="AA104" s="24">
        <f>'Calc scen 1 DWM'!AA18</f>
        <v>0</v>
      </c>
      <c r="AB104" s="24">
        <f>'Calc scen 1 DWM'!AB18</f>
        <v>0</v>
      </c>
      <c r="AC104" s="24">
        <f>'Calc scen 1 DWM'!AC18</f>
        <v>0</v>
      </c>
      <c r="AD104" s="24">
        <f>'Calc scen 1 DWM'!AD18</f>
        <v>0</v>
      </c>
      <c r="AE104" s="24">
        <f>'Calc scen 1 DWM'!AE18</f>
        <v>0</v>
      </c>
      <c r="AF104" s="24">
        <f>'Calc scen 1 DWM'!AF18</f>
        <v>0</v>
      </c>
      <c r="AG104" s="24">
        <f>'Calc scen 1 DWM'!AG18</f>
        <v>0</v>
      </c>
      <c r="AH104" s="24">
        <f>'Calc scen 1 DWM'!AH18</f>
        <v>0</v>
      </c>
      <c r="AI104" s="24">
        <f>'Calc scen 1 DWM'!AI18</f>
        <v>0</v>
      </c>
      <c r="AJ104" s="24">
        <f>'Calc scen 1 DWM'!AJ18</f>
        <v>0</v>
      </c>
      <c r="AK104" s="24">
        <f>'Calc scen 1 DWM'!AK18</f>
        <v>0</v>
      </c>
      <c r="AL104" s="24">
        <f>'Calc scen 1 DWM'!AL18</f>
        <v>0</v>
      </c>
      <c r="AM104" s="24">
        <f>'Calc scen 1 DWM'!AM18</f>
        <v>0</v>
      </c>
      <c r="AN104" s="24">
        <f>'Calc scen 1 DWM'!AN18</f>
        <v>0</v>
      </c>
      <c r="AO104" s="24">
        <f>'Calc scen 1 DWM'!AO18</f>
        <v>0</v>
      </c>
      <c r="AP104" s="24">
        <f>'Calc scen 1 DWM'!AP18</f>
        <v>0</v>
      </c>
      <c r="AQ104" s="24">
        <f>'Calc scen 1 DWM'!AQ18</f>
        <v>0</v>
      </c>
      <c r="AR104" s="24">
        <f>'Calc scen 1 DWM'!AR18</f>
        <v>0</v>
      </c>
      <c r="AS104" s="24">
        <f>'Calc scen 1 DWM'!AS18</f>
        <v>0</v>
      </c>
      <c r="AT104" s="24">
        <f>'Calc scen 1 DWM'!AT18</f>
        <v>0</v>
      </c>
      <c r="AU104" s="24">
        <f>'Calc scen 1 DWM'!AU18</f>
        <v>0</v>
      </c>
      <c r="AV104" s="24">
        <f>'Calc scen 1 DWM'!AV18</f>
        <v>0</v>
      </c>
      <c r="AW104" s="24">
        <f>'Calc scen 1 DWM'!AW18</f>
        <v>0</v>
      </c>
    </row>
    <row r="105" spans="1:49" hidden="1" outlineLevel="1" x14ac:dyDescent="0.3">
      <c r="A105" s="132"/>
      <c r="E105" s="110" t="str">
        <f>'Calc scen 1 DWM'!E19</f>
        <v>…</v>
      </c>
      <c r="F105" s="93"/>
      <c r="G105" s="93" t="str">
        <f>'Calc scen 1 DWM'!G19</f>
        <v>EUR</v>
      </c>
      <c r="H105" s="24"/>
      <c r="I105" s="24"/>
      <c r="J105" s="24">
        <f>'Calc scen 1 DWM'!J19</f>
        <v>0</v>
      </c>
      <c r="K105" s="24">
        <f>'Calc scen 1 DWM'!K19</f>
        <v>0</v>
      </c>
      <c r="L105" s="24">
        <f>'Calc scen 1 DWM'!L19</f>
        <v>0</v>
      </c>
      <c r="M105" s="24">
        <f>'Calc scen 1 DWM'!M19</f>
        <v>0</v>
      </c>
      <c r="N105" s="24">
        <f>'Calc scen 1 DWM'!N19</f>
        <v>0</v>
      </c>
      <c r="O105" s="24">
        <f>'Calc scen 1 DWM'!O19</f>
        <v>0</v>
      </c>
      <c r="P105" s="24">
        <f>'Calc scen 1 DWM'!P19</f>
        <v>0</v>
      </c>
      <c r="Q105" s="24">
        <f>'Calc scen 1 DWM'!Q19</f>
        <v>0</v>
      </c>
      <c r="R105" s="24">
        <f>'Calc scen 1 DWM'!R19</f>
        <v>0</v>
      </c>
      <c r="S105" s="24">
        <f>'Calc scen 1 DWM'!S19</f>
        <v>0</v>
      </c>
      <c r="T105" s="24">
        <f>'Calc scen 1 DWM'!T19</f>
        <v>0</v>
      </c>
      <c r="U105" s="24">
        <f>'Calc scen 1 DWM'!U19</f>
        <v>0</v>
      </c>
      <c r="V105" s="24">
        <f>'Calc scen 1 DWM'!V19</f>
        <v>0</v>
      </c>
      <c r="W105" s="24">
        <f>'Calc scen 1 DWM'!W19</f>
        <v>0</v>
      </c>
      <c r="X105" s="24">
        <f>'Calc scen 1 DWM'!X19</f>
        <v>0</v>
      </c>
      <c r="Y105" s="24">
        <f>'Calc scen 1 DWM'!Y19</f>
        <v>0</v>
      </c>
      <c r="Z105" s="24">
        <f>'Calc scen 1 DWM'!Z19</f>
        <v>0</v>
      </c>
      <c r="AA105" s="24">
        <f>'Calc scen 1 DWM'!AA19</f>
        <v>0</v>
      </c>
      <c r="AB105" s="24">
        <f>'Calc scen 1 DWM'!AB19</f>
        <v>0</v>
      </c>
      <c r="AC105" s="24">
        <f>'Calc scen 1 DWM'!AC19</f>
        <v>0</v>
      </c>
      <c r="AD105" s="24">
        <f>'Calc scen 1 DWM'!AD19</f>
        <v>0</v>
      </c>
      <c r="AE105" s="24">
        <f>'Calc scen 1 DWM'!AE19</f>
        <v>0</v>
      </c>
      <c r="AF105" s="24">
        <f>'Calc scen 1 DWM'!AF19</f>
        <v>0</v>
      </c>
      <c r="AG105" s="24">
        <f>'Calc scen 1 DWM'!AG19</f>
        <v>0</v>
      </c>
      <c r="AH105" s="24">
        <f>'Calc scen 1 DWM'!AH19</f>
        <v>0</v>
      </c>
      <c r="AI105" s="24">
        <f>'Calc scen 1 DWM'!AI19</f>
        <v>0</v>
      </c>
      <c r="AJ105" s="24">
        <f>'Calc scen 1 DWM'!AJ19</f>
        <v>0</v>
      </c>
      <c r="AK105" s="24">
        <f>'Calc scen 1 DWM'!AK19</f>
        <v>0</v>
      </c>
      <c r="AL105" s="24">
        <f>'Calc scen 1 DWM'!AL19</f>
        <v>0</v>
      </c>
      <c r="AM105" s="24">
        <f>'Calc scen 1 DWM'!AM19</f>
        <v>0</v>
      </c>
      <c r="AN105" s="24">
        <f>'Calc scen 1 DWM'!AN19</f>
        <v>0</v>
      </c>
      <c r="AO105" s="24">
        <f>'Calc scen 1 DWM'!AO19</f>
        <v>0</v>
      </c>
      <c r="AP105" s="24">
        <f>'Calc scen 1 DWM'!AP19</f>
        <v>0</v>
      </c>
      <c r="AQ105" s="24">
        <f>'Calc scen 1 DWM'!AQ19</f>
        <v>0</v>
      </c>
      <c r="AR105" s="24">
        <f>'Calc scen 1 DWM'!AR19</f>
        <v>0</v>
      </c>
      <c r="AS105" s="24">
        <f>'Calc scen 1 DWM'!AS19</f>
        <v>0</v>
      </c>
      <c r="AT105" s="24">
        <f>'Calc scen 1 DWM'!AT19</f>
        <v>0</v>
      </c>
      <c r="AU105" s="24">
        <f>'Calc scen 1 DWM'!AU19</f>
        <v>0</v>
      </c>
      <c r="AV105" s="24">
        <f>'Calc scen 1 DWM'!AV19</f>
        <v>0</v>
      </c>
      <c r="AW105" s="24">
        <f>'Calc scen 1 DWM'!AW19</f>
        <v>0</v>
      </c>
    </row>
    <row r="106" spans="1:49" hidden="1" outlineLevel="1" x14ac:dyDescent="0.3">
      <c r="A106" s="132"/>
      <c r="E106" s="110"/>
      <c r="F106" s="93"/>
      <c r="G106" s="93"/>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row>
    <row r="107" spans="1:49" hidden="1" outlineLevel="1" x14ac:dyDescent="0.3">
      <c r="A107" s="132"/>
      <c r="E107" s="110" t="str">
        <f>'Calc scen 1 DWM'!E21</f>
        <v>Kosten meteropnames (fysiek)</v>
      </c>
      <c r="F107" s="93"/>
      <c r="G107" s="93" t="str">
        <f>'Calc scen 1 DWM'!G21</f>
        <v>EUR</v>
      </c>
      <c r="H107" s="24"/>
      <c r="I107" s="24"/>
      <c r="J107" s="24">
        <f>'Calc scen 1 DWM'!J21</f>
        <v>0</v>
      </c>
      <c r="K107" s="24">
        <f>'Calc scen 1 DWM'!K21</f>
        <v>0</v>
      </c>
      <c r="L107" s="24">
        <f>'Calc scen 1 DWM'!L21</f>
        <v>0</v>
      </c>
      <c r="M107" s="24">
        <f>'Calc scen 1 DWM'!M21</f>
        <v>0</v>
      </c>
      <c r="N107" s="24">
        <f>'Calc scen 1 DWM'!N21</f>
        <v>0</v>
      </c>
      <c r="O107" s="24">
        <f>'Calc scen 1 DWM'!O21</f>
        <v>0</v>
      </c>
      <c r="P107" s="24">
        <f>'Calc scen 1 DWM'!P21</f>
        <v>0</v>
      </c>
      <c r="Q107" s="24">
        <f>'Calc scen 1 DWM'!Q21</f>
        <v>0</v>
      </c>
      <c r="R107" s="24">
        <f>'Calc scen 1 DWM'!R21</f>
        <v>0</v>
      </c>
      <c r="S107" s="24">
        <f>'Calc scen 1 DWM'!S21</f>
        <v>0</v>
      </c>
      <c r="T107" s="24">
        <f>'Calc scen 1 DWM'!T21</f>
        <v>0</v>
      </c>
      <c r="U107" s="24">
        <f>'Calc scen 1 DWM'!U21</f>
        <v>0</v>
      </c>
      <c r="V107" s="24">
        <f>'Calc scen 1 DWM'!V21</f>
        <v>0</v>
      </c>
      <c r="W107" s="24">
        <f>'Calc scen 1 DWM'!W21</f>
        <v>0</v>
      </c>
      <c r="X107" s="24">
        <f>'Calc scen 1 DWM'!X21</f>
        <v>0</v>
      </c>
      <c r="Y107" s="24">
        <f>'Calc scen 1 DWM'!Y21</f>
        <v>0</v>
      </c>
      <c r="Z107" s="24">
        <f>'Calc scen 1 DWM'!Z21</f>
        <v>0</v>
      </c>
      <c r="AA107" s="24">
        <f>'Calc scen 1 DWM'!AA21</f>
        <v>0</v>
      </c>
      <c r="AB107" s="24">
        <f>'Calc scen 1 DWM'!AB21</f>
        <v>0</v>
      </c>
      <c r="AC107" s="24">
        <f>'Calc scen 1 DWM'!AC21</f>
        <v>0</v>
      </c>
      <c r="AD107" s="24">
        <f>'Calc scen 1 DWM'!AD21</f>
        <v>0</v>
      </c>
      <c r="AE107" s="24">
        <f>'Calc scen 1 DWM'!AE21</f>
        <v>0</v>
      </c>
      <c r="AF107" s="24">
        <f>'Calc scen 1 DWM'!AF21</f>
        <v>0</v>
      </c>
      <c r="AG107" s="24">
        <f>'Calc scen 1 DWM'!AG21</f>
        <v>0</v>
      </c>
      <c r="AH107" s="24">
        <f>'Calc scen 1 DWM'!AH21</f>
        <v>0</v>
      </c>
      <c r="AI107" s="24">
        <f>'Calc scen 1 DWM'!AI21</f>
        <v>0</v>
      </c>
      <c r="AJ107" s="24">
        <f>'Calc scen 1 DWM'!AJ21</f>
        <v>0</v>
      </c>
      <c r="AK107" s="24">
        <f>'Calc scen 1 DWM'!AK21</f>
        <v>0</v>
      </c>
      <c r="AL107" s="24">
        <f>'Calc scen 1 DWM'!AL21</f>
        <v>0</v>
      </c>
      <c r="AM107" s="24">
        <f>'Calc scen 1 DWM'!AM21</f>
        <v>0</v>
      </c>
      <c r="AN107" s="24">
        <f>'Calc scen 1 DWM'!AN21</f>
        <v>0</v>
      </c>
      <c r="AO107" s="24">
        <f>'Calc scen 1 DWM'!AO21</f>
        <v>0</v>
      </c>
      <c r="AP107" s="24">
        <f>'Calc scen 1 DWM'!AP21</f>
        <v>0</v>
      </c>
      <c r="AQ107" s="24">
        <f>'Calc scen 1 DWM'!AQ21</f>
        <v>0</v>
      </c>
      <c r="AR107" s="24">
        <f>'Calc scen 1 DWM'!AR21</f>
        <v>0</v>
      </c>
      <c r="AS107" s="24">
        <f>'Calc scen 1 DWM'!AS21</f>
        <v>0</v>
      </c>
      <c r="AT107" s="24">
        <f>'Calc scen 1 DWM'!AT21</f>
        <v>0</v>
      </c>
      <c r="AU107" s="24">
        <f>'Calc scen 1 DWM'!AU21</f>
        <v>0</v>
      </c>
      <c r="AV107" s="24">
        <f>'Calc scen 1 DWM'!AV21</f>
        <v>0</v>
      </c>
      <c r="AW107" s="24">
        <f>'Calc scen 1 DWM'!AW21</f>
        <v>0</v>
      </c>
    </row>
    <row r="108" spans="1:49" hidden="1" outlineLevel="1" x14ac:dyDescent="0.3">
      <c r="A108" s="132"/>
      <c r="E108" s="110" t="str">
        <f>'Calc scen 1 DWM'!E22</f>
        <v>Kosten meteruitlezing (digitaal)</v>
      </c>
      <c r="F108" s="93"/>
      <c r="G108" s="93" t="str">
        <f>'Calc scen 1 DWM'!G22</f>
        <v>EUR</v>
      </c>
      <c r="H108" s="24"/>
      <c r="I108" s="24"/>
      <c r="J108" s="24">
        <f>'Calc scen 1 DWM'!J22</f>
        <v>0</v>
      </c>
      <c r="K108" s="24">
        <f>'Calc scen 1 DWM'!K22</f>
        <v>0</v>
      </c>
      <c r="L108" s="24">
        <f>'Calc scen 1 DWM'!L22</f>
        <v>0</v>
      </c>
      <c r="M108" s="24">
        <f>'Calc scen 1 DWM'!M22</f>
        <v>0</v>
      </c>
      <c r="N108" s="24">
        <f>'Calc scen 1 DWM'!N22</f>
        <v>0</v>
      </c>
      <c r="O108" s="24">
        <f>'Calc scen 1 DWM'!O22</f>
        <v>0</v>
      </c>
      <c r="P108" s="24">
        <f>'Calc scen 1 DWM'!P22</f>
        <v>0</v>
      </c>
      <c r="Q108" s="24">
        <f>'Calc scen 1 DWM'!Q22</f>
        <v>0</v>
      </c>
      <c r="R108" s="24">
        <f>'Calc scen 1 DWM'!R22</f>
        <v>0</v>
      </c>
      <c r="S108" s="24">
        <f>'Calc scen 1 DWM'!S22</f>
        <v>0</v>
      </c>
      <c r="T108" s="24">
        <f>'Calc scen 1 DWM'!T22</f>
        <v>0</v>
      </c>
      <c r="U108" s="24">
        <f>'Calc scen 1 DWM'!U22</f>
        <v>0</v>
      </c>
      <c r="V108" s="24">
        <f>'Calc scen 1 DWM'!V22</f>
        <v>0</v>
      </c>
      <c r="W108" s="24">
        <f>'Calc scen 1 DWM'!W22</f>
        <v>0</v>
      </c>
      <c r="X108" s="24">
        <f>'Calc scen 1 DWM'!X22</f>
        <v>0</v>
      </c>
      <c r="Y108" s="24">
        <f>'Calc scen 1 DWM'!Y22</f>
        <v>0</v>
      </c>
      <c r="Z108" s="24">
        <f>'Calc scen 1 DWM'!Z22</f>
        <v>0</v>
      </c>
      <c r="AA108" s="24">
        <f>'Calc scen 1 DWM'!AA22</f>
        <v>0</v>
      </c>
      <c r="AB108" s="24">
        <f>'Calc scen 1 DWM'!AB22</f>
        <v>0</v>
      </c>
      <c r="AC108" s="24">
        <f>'Calc scen 1 DWM'!AC22</f>
        <v>0</v>
      </c>
      <c r="AD108" s="24">
        <f>'Calc scen 1 DWM'!AD22</f>
        <v>0</v>
      </c>
      <c r="AE108" s="24">
        <f>'Calc scen 1 DWM'!AE22</f>
        <v>0</v>
      </c>
      <c r="AF108" s="24">
        <f>'Calc scen 1 DWM'!AF22</f>
        <v>0</v>
      </c>
      <c r="AG108" s="24">
        <f>'Calc scen 1 DWM'!AG22</f>
        <v>0</v>
      </c>
      <c r="AH108" s="24">
        <f>'Calc scen 1 DWM'!AH22</f>
        <v>0</v>
      </c>
      <c r="AI108" s="24">
        <f>'Calc scen 1 DWM'!AI22</f>
        <v>0</v>
      </c>
      <c r="AJ108" s="24">
        <f>'Calc scen 1 DWM'!AJ22</f>
        <v>0</v>
      </c>
      <c r="AK108" s="24">
        <f>'Calc scen 1 DWM'!AK22</f>
        <v>0</v>
      </c>
      <c r="AL108" s="24">
        <f>'Calc scen 1 DWM'!AL22</f>
        <v>0</v>
      </c>
      <c r="AM108" s="24">
        <f>'Calc scen 1 DWM'!AM22</f>
        <v>0</v>
      </c>
      <c r="AN108" s="24">
        <f>'Calc scen 1 DWM'!AN22</f>
        <v>0</v>
      </c>
      <c r="AO108" s="24">
        <f>'Calc scen 1 DWM'!AO22</f>
        <v>0</v>
      </c>
      <c r="AP108" s="24">
        <f>'Calc scen 1 DWM'!AP22</f>
        <v>0</v>
      </c>
      <c r="AQ108" s="24">
        <f>'Calc scen 1 DWM'!AQ22</f>
        <v>0</v>
      </c>
      <c r="AR108" s="24">
        <f>'Calc scen 1 DWM'!AR22</f>
        <v>0</v>
      </c>
      <c r="AS108" s="24">
        <f>'Calc scen 1 DWM'!AS22</f>
        <v>0</v>
      </c>
      <c r="AT108" s="24">
        <f>'Calc scen 1 DWM'!AT22</f>
        <v>0</v>
      </c>
      <c r="AU108" s="24">
        <f>'Calc scen 1 DWM'!AU22</f>
        <v>0</v>
      </c>
      <c r="AV108" s="24">
        <f>'Calc scen 1 DWM'!AV22</f>
        <v>0</v>
      </c>
      <c r="AW108" s="24">
        <f>'Calc scen 1 DWM'!AW22</f>
        <v>0</v>
      </c>
    </row>
    <row r="109" spans="1:49" hidden="1" outlineLevel="1" x14ac:dyDescent="0.3">
      <c r="A109" s="132"/>
      <c r="E109" s="110" t="str">
        <f>'Calc scen 1 DWM'!E23</f>
        <v>Klantendienst (algemeen, facturatie, meterstand, verhuis, defect, B2B)</v>
      </c>
      <c r="F109" s="93"/>
      <c r="G109" s="93" t="str">
        <f>'Calc scen 1 DWM'!G23</f>
        <v>EUR</v>
      </c>
      <c r="H109" s="24"/>
      <c r="I109" s="24"/>
      <c r="J109" s="24">
        <f>'Calc scen 1 DWM'!J23</f>
        <v>0</v>
      </c>
      <c r="K109" s="24">
        <f>'Calc scen 1 DWM'!K23</f>
        <v>0</v>
      </c>
      <c r="L109" s="24">
        <f>'Calc scen 1 DWM'!L23</f>
        <v>0</v>
      </c>
      <c r="M109" s="24">
        <f>'Calc scen 1 DWM'!M23</f>
        <v>0</v>
      </c>
      <c r="N109" s="24">
        <f>'Calc scen 1 DWM'!N23</f>
        <v>0</v>
      </c>
      <c r="O109" s="24">
        <f>'Calc scen 1 DWM'!O23</f>
        <v>0</v>
      </c>
      <c r="P109" s="24">
        <f>'Calc scen 1 DWM'!P23</f>
        <v>0</v>
      </c>
      <c r="Q109" s="24">
        <f>'Calc scen 1 DWM'!Q23</f>
        <v>0</v>
      </c>
      <c r="R109" s="24">
        <f>'Calc scen 1 DWM'!R23</f>
        <v>0</v>
      </c>
      <c r="S109" s="24">
        <f>'Calc scen 1 DWM'!S23</f>
        <v>0</v>
      </c>
      <c r="T109" s="24">
        <f>'Calc scen 1 DWM'!T23</f>
        <v>0</v>
      </c>
      <c r="U109" s="24">
        <f>'Calc scen 1 DWM'!U23</f>
        <v>0</v>
      </c>
      <c r="V109" s="24">
        <f>'Calc scen 1 DWM'!V23</f>
        <v>0</v>
      </c>
      <c r="W109" s="24">
        <f>'Calc scen 1 DWM'!W23</f>
        <v>0</v>
      </c>
      <c r="X109" s="24">
        <f>'Calc scen 1 DWM'!X23</f>
        <v>0</v>
      </c>
      <c r="Y109" s="24">
        <f>'Calc scen 1 DWM'!Y23</f>
        <v>0</v>
      </c>
      <c r="Z109" s="24">
        <f>'Calc scen 1 DWM'!Z23</f>
        <v>0</v>
      </c>
      <c r="AA109" s="24">
        <f>'Calc scen 1 DWM'!AA23</f>
        <v>0</v>
      </c>
      <c r="AB109" s="24">
        <f>'Calc scen 1 DWM'!AB23</f>
        <v>0</v>
      </c>
      <c r="AC109" s="24">
        <f>'Calc scen 1 DWM'!AC23</f>
        <v>0</v>
      </c>
      <c r="AD109" s="24">
        <f>'Calc scen 1 DWM'!AD23</f>
        <v>0</v>
      </c>
      <c r="AE109" s="24">
        <f>'Calc scen 1 DWM'!AE23</f>
        <v>0</v>
      </c>
      <c r="AF109" s="24">
        <f>'Calc scen 1 DWM'!AF23</f>
        <v>0</v>
      </c>
      <c r="AG109" s="24">
        <f>'Calc scen 1 DWM'!AG23</f>
        <v>0</v>
      </c>
      <c r="AH109" s="24">
        <f>'Calc scen 1 DWM'!AH23</f>
        <v>0</v>
      </c>
      <c r="AI109" s="24">
        <f>'Calc scen 1 DWM'!AI23</f>
        <v>0</v>
      </c>
      <c r="AJ109" s="24">
        <f>'Calc scen 1 DWM'!AJ23</f>
        <v>0</v>
      </c>
      <c r="AK109" s="24">
        <f>'Calc scen 1 DWM'!AK23</f>
        <v>0</v>
      </c>
      <c r="AL109" s="24">
        <f>'Calc scen 1 DWM'!AL23</f>
        <v>0</v>
      </c>
      <c r="AM109" s="24">
        <f>'Calc scen 1 DWM'!AM23</f>
        <v>0</v>
      </c>
      <c r="AN109" s="24">
        <f>'Calc scen 1 DWM'!AN23</f>
        <v>0</v>
      </c>
      <c r="AO109" s="24">
        <f>'Calc scen 1 DWM'!AO23</f>
        <v>0</v>
      </c>
      <c r="AP109" s="24">
        <f>'Calc scen 1 DWM'!AP23</f>
        <v>0</v>
      </c>
      <c r="AQ109" s="24">
        <f>'Calc scen 1 DWM'!AQ23</f>
        <v>0</v>
      </c>
      <c r="AR109" s="24">
        <f>'Calc scen 1 DWM'!AR23</f>
        <v>0</v>
      </c>
      <c r="AS109" s="24">
        <f>'Calc scen 1 DWM'!AS23</f>
        <v>0</v>
      </c>
      <c r="AT109" s="24">
        <f>'Calc scen 1 DWM'!AT23</f>
        <v>0</v>
      </c>
      <c r="AU109" s="24">
        <f>'Calc scen 1 DWM'!AU23</f>
        <v>0</v>
      </c>
      <c r="AV109" s="24">
        <f>'Calc scen 1 DWM'!AV23</f>
        <v>0</v>
      </c>
      <c r="AW109" s="24">
        <f>'Calc scen 1 DWM'!AW23</f>
        <v>0</v>
      </c>
    </row>
    <row r="110" spans="1:49" hidden="1" outlineLevel="1" x14ac:dyDescent="0.3">
      <c r="A110" s="132"/>
      <c r="E110" s="110" t="str">
        <f>'Calc scen 1 DWM'!E24</f>
        <v>Facturatie en debiteurenbeheer</v>
      </c>
      <c r="F110" s="93"/>
      <c r="G110" s="93" t="str">
        <f>'Calc scen 1 DWM'!G24</f>
        <v>EUR</v>
      </c>
      <c r="H110" s="24"/>
      <c r="I110" s="24"/>
      <c r="J110" s="24">
        <f>'Calc scen 1 DWM'!J24</f>
        <v>0</v>
      </c>
      <c r="K110" s="24">
        <f>'Calc scen 1 DWM'!K24</f>
        <v>0</v>
      </c>
      <c r="L110" s="24">
        <f>'Calc scen 1 DWM'!L24</f>
        <v>0</v>
      </c>
      <c r="M110" s="24">
        <f>'Calc scen 1 DWM'!M24</f>
        <v>0</v>
      </c>
      <c r="N110" s="24">
        <f>'Calc scen 1 DWM'!N24</f>
        <v>0</v>
      </c>
      <c r="O110" s="24">
        <f>'Calc scen 1 DWM'!O24</f>
        <v>0</v>
      </c>
      <c r="P110" s="24">
        <f>'Calc scen 1 DWM'!P24</f>
        <v>0</v>
      </c>
      <c r="Q110" s="24">
        <f>'Calc scen 1 DWM'!Q24</f>
        <v>0</v>
      </c>
      <c r="R110" s="24">
        <f>'Calc scen 1 DWM'!R24</f>
        <v>0</v>
      </c>
      <c r="S110" s="24">
        <f>'Calc scen 1 DWM'!S24</f>
        <v>0</v>
      </c>
      <c r="T110" s="24">
        <f>'Calc scen 1 DWM'!T24</f>
        <v>0</v>
      </c>
      <c r="U110" s="24">
        <f>'Calc scen 1 DWM'!U24</f>
        <v>0</v>
      </c>
      <c r="V110" s="24">
        <f>'Calc scen 1 DWM'!V24</f>
        <v>0</v>
      </c>
      <c r="W110" s="24">
        <f>'Calc scen 1 DWM'!W24</f>
        <v>0</v>
      </c>
      <c r="X110" s="24">
        <f>'Calc scen 1 DWM'!X24</f>
        <v>0</v>
      </c>
      <c r="Y110" s="24">
        <f>'Calc scen 1 DWM'!Y24</f>
        <v>0</v>
      </c>
      <c r="Z110" s="24">
        <f>'Calc scen 1 DWM'!Z24</f>
        <v>0</v>
      </c>
      <c r="AA110" s="24">
        <f>'Calc scen 1 DWM'!AA24</f>
        <v>0</v>
      </c>
      <c r="AB110" s="24">
        <f>'Calc scen 1 DWM'!AB24</f>
        <v>0</v>
      </c>
      <c r="AC110" s="24">
        <f>'Calc scen 1 DWM'!AC24</f>
        <v>0</v>
      </c>
      <c r="AD110" s="24">
        <f>'Calc scen 1 DWM'!AD24</f>
        <v>0</v>
      </c>
      <c r="AE110" s="24">
        <f>'Calc scen 1 DWM'!AE24</f>
        <v>0</v>
      </c>
      <c r="AF110" s="24">
        <f>'Calc scen 1 DWM'!AF24</f>
        <v>0</v>
      </c>
      <c r="AG110" s="24">
        <f>'Calc scen 1 DWM'!AG24</f>
        <v>0</v>
      </c>
      <c r="AH110" s="24">
        <f>'Calc scen 1 DWM'!AH24</f>
        <v>0</v>
      </c>
      <c r="AI110" s="24">
        <f>'Calc scen 1 DWM'!AI24</f>
        <v>0</v>
      </c>
      <c r="AJ110" s="24">
        <f>'Calc scen 1 DWM'!AJ24</f>
        <v>0</v>
      </c>
      <c r="AK110" s="24">
        <f>'Calc scen 1 DWM'!AK24</f>
        <v>0</v>
      </c>
      <c r="AL110" s="24">
        <f>'Calc scen 1 DWM'!AL24</f>
        <v>0</v>
      </c>
      <c r="AM110" s="24">
        <f>'Calc scen 1 DWM'!AM24</f>
        <v>0</v>
      </c>
      <c r="AN110" s="24">
        <f>'Calc scen 1 DWM'!AN24</f>
        <v>0</v>
      </c>
      <c r="AO110" s="24">
        <f>'Calc scen 1 DWM'!AO24</f>
        <v>0</v>
      </c>
      <c r="AP110" s="24">
        <f>'Calc scen 1 DWM'!AP24</f>
        <v>0</v>
      </c>
      <c r="AQ110" s="24">
        <f>'Calc scen 1 DWM'!AQ24</f>
        <v>0</v>
      </c>
      <c r="AR110" s="24">
        <f>'Calc scen 1 DWM'!AR24</f>
        <v>0</v>
      </c>
      <c r="AS110" s="24">
        <f>'Calc scen 1 DWM'!AS24</f>
        <v>0</v>
      </c>
      <c r="AT110" s="24">
        <f>'Calc scen 1 DWM'!AT24</f>
        <v>0</v>
      </c>
      <c r="AU110" s="24">
        <f>'Calc scen 1 DWM'!AU24</f>
        <v>0</v>
      </c>
      <c r="AV110" s="24">
        <f>'Calc scen 1 DWM'!AV24</f>
        <v>0</v>
      </c>
      <c r="AW110" s="24">
        <f>'Calc scen 1 DWM'!AW24</f>
        <v>0</v>
      </c>
    </row>
    <row r="111" spans="1:49" hidden="1" outlineLevel="1" x14ac:dyDescent="0.3">
      <c r="A111" s="132"/>
      <c r="E111" s="110" t="str">
        <f>'Calc scen 1 DWM'!E25</f>
        <v>Onderhoud assets</v>
      </c>
      <c r="F111" s="93"/>
      <c r="G111" s="93" t="str">
        <f>'Calc scen 1 DWM'!G25</f>
        <v>EUR</v>
      </c>
      <c r="H111" s="24"/>
      <c r="I111" s="24"/>
      <c r="J111" s="24">
        <f>'Calc scen 1 DWM'!J25</f>
        <v>0</v>
      </c>
      <c r="K111" s="24">
        <f>'Calc scen 1 DWM'!K25</f>
        <v>0</v>
      </c>
      <c r="L111" s="24">
        <f>'Calc scen 1 DWM'!L25</f>
        <v>0</v>
      </c>
      <c r="M111" s="24">
        <f>'Calc scen 1 DWM'!M25</f>
        <v>0</v>
      </c>
      <c r="N111" s="24">
        <f>'Calc scen 1 DWM'!N25</f>
        <v>0</v>
      </c>
      <c r="O111" s="24">
        <f>'Calc scen 1 DWM'!O25</f>
        <v>0</v>
      </c>
      <c r="P111" s="24">
        <f>'Calc scen 1 DWM'!P25</f>
        <v>0</v>
      </c>
      <c r="Q111" s="24">
        <f>'Calc scen 1 DWM'!Q25</f>
        <v>0</v>
      </c>
      <c r="R111" s="24">
        <f>'Calc scen 1 DWM'!R25</f>
        <v>0</v>
      </c>
      <c r="S111" s="24">
        <f>'Calc scen 1 DWM'!S25</f>
        <v>0</v>
      </c>
      <c r="T111" s="24">
        <f>'Calc scen 1 DWM'!T25</f>
        <v>0</v>
      </c>
      <c r="U111" s="24">
        <f>'Calc scen 1 DWM'!U25</f>
        <v>0</v>
      </c>
      <c r="V111" s="24">
        <f>'Calc scen 1 DWM'!V25</f>
        <v>0</v>
      </c>
      <c r="W111" s="24">
        <f>'Calc scen 1 DWM'!W25</f>
        <v>0</v>
      </c>
      <c r="X111" s="24">
        <f>'Calc scen 1 DWM'!X25</f>
        <v>0</v>
      </c>
      <c r="Y111" s="24">
        <f>'Calc scen 1 DWM'!Y25</f>
        <v>0</v>
      </c>
      <c r="Z111" s="24">
        <f>'Calc scen 1 DWM'!Z25</f>
        <v>0</v>
      </c>
      <c r="AA111" s="24">
        <f>'Calc scen 1 DWM'!AA25</f>
        <v>0</v>
      </c>
      <c r="AB111" s="24">
        <f>'Calc scen 1 DWM'!AB25</f>
        <v>0</v>
      </c>
      <c r="AC111" s="24">
        <f>'Calc scen 1 DWM'!AC25</f>
        <v>0</v>
      </c>
      <c r="AD111" s="24">
        <f>'Calc scen 1 DWM'!AD25</f>
        <v>0</v>
      </c>
      <c r="AE111" s="24">
        <f>'Calc scen 1 DWM'!AE25</f>
        <v>0</v>
      </c>
      <c r="AF111" s="24">
        <f>'Calc scen 1 DWM'!AF25</f>
        <v>0</v>
      </c>
      <c r="AG111" s="24">
        <f>'Calc scen 1 DWM'!AG25</f>
        <v>0</v>
      </c>
      <c r="AH111" s="24">
        <f>'Calc scen 1 DWM'!AH25</f>
        <v>0</v>
      </c>
      <c r="AI111" s="24">
        <f>'Calc scen 1 DWM'!AI25</f>
        <v>0</v>
      </c>
      <c r="AJ111" s="24">
        <f>'Calc scen 1 DWM'!AJ25</f>
        <v>0</v>
      </c>
      <c r="AK111" s="24">
        <f>'Calc scen 1 DWM'!AK25</f>
        <v>0</v>
      </c>
      <c r="AL111" s="24">
        <f>'Calc scen 1 DWM'!AL25</f>
        <v>0</v>
      </c>
      <c r="AM111" s="24">
        <f>'Calc scen 1 DWM'!AM25</f>
        <v>0</v>
      </c>
      <c r="AN111" s="24">
        <f>'Calc scen 1 DWM'!AN25</f>
        <v>0</v>
      </c>
      <c r="AO111" s="24">
        <f>'Calc scen 1 DWM'!AO25</f>
        <v>0</v>
      </c>
      <c r="AP111" s="24">
        <f>'Calc scen 1 DWM'!AP25</f>
        <v>0</v>
      </c>
      <c r="AQ111" s="24">
        <f>'Calc scen 1 DWM'!AQ25</f>
        <v>0</v>
      </c>
      <c r="AR111" s="24">
        <f>'Calc scen 1 DWM'!AR25</f>
        <v>0</v>
      </c>
      <c r="AS111" s="24">
        <f>'Calc scen 1 DWM'!AS25</f>
        <v>0</v>
      </c>
      <c r="AT111" s="24">
        <f>'Calc scen 1 DWM'!AT25</f>
        <v>0</v>
      </c>
      <c r="AU111" s="24">
        <f>'Calc scen 1 DWM'!AU25</f>
        <v>0</v>
      </c>
      <c r="AV111" s="24">
        <f>'Calc scen 1 DWM'!AV25</f>
        <v>0</v>
      </c>
      <c r="AW111" s="24">
        <f>'Calc scen 1 DWM'!AW25</f>
        <v>0</v>
      </c>
    </row>
    <row r="112" spans="1:49" hidden="1" outlineLevel="1" x14ac:dyDescent="0.3">
      <c r="A112" s="132"/>
      <c r="E112" s="110" t="str">
        <f>'Calc scen 1 DWM'!E26</f>
        <v>Leidingbreuken en lekdetectie</v>
      </c>
      <c r="F112" s="93"/>
      <c r="G112" s="93" t="str">
        <f>'Calc scen 1 DWM'!G26</f>
        <v>EUR</v>
      </c>
      <c r="H112" s="24"/>
      <c r="I112" s="24"/>
      <c r="J112" s="24">
        <f>'Calc scen 1 DWM'!J26</f>
        <v>0</v>
      </c>
      <c r="K112" s="24">
        <f>'Calc scen 1 DWM'!K26</f>
        <v>0</v>
      </c>
      <c r="L112" s="24">
        <f>'Calc scen 1 DWM'!L26</f>
        <v>0</v>
      </c>
      <c r="M112" s="24">
        <f>'Calc scen 1 DWM'!M26</f>
        <v>0</v>
      </c>
      <c r="N112" s="24">
        <f>'Calc scen 1 DWM'!N26</f>
        <v>0</v>
      </c>
      <c r="O112" s="24">
        <f>'Calc scen 1 DWM'!O26</f>
        <v>0</v>
      </c>
      <c r="P112" s="24">
        <f>'Calc scen 1 DWM'!P26</f>
        <v>0</v>
      </c>
      <c r="Q112" s="24">
        <f>'Calc scen 1 DWM'!Q26</f>
        <v>0</v>
      </c>
      <c r="R112" s="24">
        <f>'Calc scen 1 DWM'!R26</f>
        <v>0</v>
      </c>
      <c r="S112" s="24">
        <f>'Calc scen 1 DWM'!S26</f>
        <v>0</v>
      </c>
      <c r="T112" s="24">
        <f>'Calc scen 1 DWM'!T26</f>
        <v>0</v>
      </c>
      <c r="U112" s="24">
        <f>'Calc scen 1 DWM'!U26</f>
        <v>0</v>
      </c>
      <c r="V112" s="24">
        <f>'Calc scen 1 DWM'!V26</f>
        <v>0</v>
      </c>
      <c r="W112" s="24">
        <f>'Calc scen 1 DWM'!W26</f>
        <v>0</v>
      </c>
      <c r="X112" s="24">
        <f>'Calc scen 1 DWM'!X26</f>
        <v>0</v>
      </c>
      <c r="Y112" s="24">
        <f>'Calc scen 1 DWM'!Y26</f>
        <v>0</v>
      </c>
      <c r="Z112" s="24">
        <f>'Calc scen 1 DWM'!Z26</f>
        <v>0</v>
      </c>
      <c r="AA112" s="24">
        <f>'Calc scen 1 DWM'!AA26</f>
        <v>0</v>
      </c>
      <c r="AB112" s="24">
        <f>'Calc scen 1 DWM'!AB26</f>
        <v>0</v>
      </c>
      <c r="AC112" s="24">
        <f>'Calc scen 1 DWM'!AC26</f>
        <v>0</v>
      </c>
      <c r="AD112" s="24">
        <f>'Calc scen 1 DWM'!AD26</f>
        <v>0</v>
      </c>
      <c r="AE112" s="24">
        <f>'Calc scen 1 DWM'!AE26</f>
        <v>0</v>
      </c>
      <c r="AF112" s="24">
        <f>'Calc scen 1 DWM'!AF26</f>
        <v>0</v>
      </c>
      <c r="AG112" s="24">
        <f>'Calc scen 1 DWM'!AG26</f>
        <v>0</v>
      </c>
      <c r="AH112" s="24">
        <f>'Calc scen 1 DWM'!AH26</f>
        <v>0</v>
      </c>
      <c r="AI112" s="24">
        <f>'Calc scen 1 DWM'!AI26</f>
        <v>0</v>
      </c>
      <c r="AJ112" s="24">
        <f>'Calc scen 1 DWM'!AJ26</f>
        <v>0</v>
      </c>
      <c r="AK112" s="24">
        <f>'Calc scen 1 DWM'!AK26</f>
        <v>0</v>
      </c>
      <c r="AL112" s="24">
        <f>'Calc scen 1 DWM'!AL26</f>
        <v>0</v>
      </c>
      <c r="AM112" s="24">
        <f>'Calc scen 1 DWM'!AM26</f>
        <v>0</v>
      </c>
      <c r="AN112" s="24">
        <f>'Calc scen 1 DWM'!AN26</f>
        <v>0</v>
      </c>
      <c r="AO112" s="24">
        <f>'Calc scen 1 DWM'!AO26</f>
        <v>0</v>
      </c>
      <c r="AP112" s="24">
        <f>'Calc scen 1 DWM'!AP26</f>
        <v>0</v>
      </c>
      <c r="AQ112" s="24">
        <f>'Calc scen 1 DWM'!AQ26</f>
        <v>0</v>
      </c>
      <c r="AR112" s="24">
        <f>'Calc scen 1 DWM'!AR26</f>
        <v>0</v>
      </c>
      <c r="AS112" s="24">
        <f>'Calc scen 1 DWM'!AS26</f>
        <v>0</v>
      </c>
      <c r="AT112" s="24">
        <f>'Calc scen 1 DWM'!AT26</f>
        <v>0</v>
      </c>
      <c r="AU112" s="24">
        <f>'Calc scen 1 DWM'!AU26</f>
        <v>0</v>
      </c>
      <c r="AV112" s="24">
        <f>'Calc scen 1 DWM'!AV26</f>
        <v>0</v>
      </c>
      <c r="AW112" s="24">
        <f>'Calc scen 1 DWM'!AW26</f>
        <v>0</v>
      </c>
    </row>
    <row r="113" spans="1:49" hidden="1" outlineLevel="1" x14ac:dyDescent="0.3">
      <c r="A113" s="132"/>
      <c r="E113" s="110" t="str">
        <f>'Calc scen 1 DWM'!E27</f>
        <v>Fraude</v>
      </c>
      <c r="F113" s="93"/>
      <c r="G113" s="93" t="str">
        <f>'Calc scen 1 DWM'!G27</f>
        <v>EUR</v>
      </c>
      <c r="H113" s="24"/>
      <c r="I113" s="24"/>
      <c r="J113" s="24">
        <f>'Calc scen 1 DWM'!J27</f>
        <v>0</v>
      </c>
      <c r="K113" s="24">
        <f>'Calc scen 1 DWM'!K27</f>
        <v>0</v>
      </c>
      <c r="L113" s="24">
        <f>'Calc scen 1 DWM'!L27</f>
        <v>0</v>
      </c>
      <c r="M113" s="24">
        <f>'Calc scen 1 DWM'!M27</f>
        <v>0</v>
      </c>
      <c r="N113" s="24">
        <f>'Calc scen 1 DWM'!N27</f>
        <v>0</v>
      </c>
      <c r="O113" s="24">
        <f>'Calc scen 1 DWM'!O27</f>
        <v>0</v>
      </c>
      <c r="P113" s="24">
        <f>'Calc scen 1 DWM'!P27</f>
        <v>0</v>
      </c>
      <c r="Q113" s="24">
        <f>'Calc scen 1 DWM'!Q27</f>
        <v>0</v>
      </c>
      <c r="R113" s="24">
        <f>'Calc scen 1 DWM'!R27</f>
        <v>0</v>
      </c>
      <c r="S113" s="24">
        <f>'Calc scen 1 DWM'!S27</f>
        <v>0</v>
      </c>
      <c r="T113" s="24">
        <f>'Calc scen 1 DWM'!T27</f>
        <v>0</v>
      </c>
      <c r="U113" s="24">
        <f>'Calc scen 1 DWM'!U27</f>
        <v>0</v>
      </c>
      <c r="V113" s="24">
        <f>'Calc scen 1 DWM'!V27</f>
        <v>0</v>
      </c>
      <c r="W113" s="24">
        <f>'Calc scen 1 DWM'!W27</f>
        <v>0</v>
      </c>
      <c r="X113" s="24">
        <f>'Calc scen 1 DWM'!X27</f>
        <v>0</v>
      </c>
      <c r="Y113" s="24">
        <f>'Calc scen 1 DWM'!Y27</f>
        <v>0</v>
      </c>
      <c r="Z113" s="24">
        <f>'Calc scen 1 DWM'!Z27</f>
        <v>0</v>
      </c>
      <c r="AA113" s="24">
        <f>'Calc scen 1 DWM'!AA27</f>
        <v>0</v>
      </c>
      <c r="AB113" s="24">
        <f>'Calc scen 1 DWM'!AB27</f>
        <v>0</v>
      </c>
      <c r="AC113" s="24">
        <f>'Calc scen 1 DWM'!AC27</f>
        <v>0</v>
      </c>
      <c r="AD113" s="24">
        <f>'Calc scen 1 DWM'!AD27</f>
        <v>0</v>
      </c>
      <c r="AE113" s="24">
        <f>'Calc scen 1 DWM'!AE27</f>
        <v>0</v>
      </c>
      <c r="AF113" s="24">
        <f>'Calc scen 1 DWM'!AF27</f>
        <v>0</v>
      </c>
      <c r="AG113" s="24">
        <f>'Calc scen 1 DWM'!AG27</f>
        <v>0</v>
      </c>
      <c r="AH113" s="24">
        <f>'Calc scen 1 DWM'!AH27</f>
        <v>0</v>
      </c>
      <c r="AI113" s="24">
        <f>'Calc scen 1 DWM'!AI27</f>
        <v>0</v>
      </c>
      <c r="AJ113" s="24">
        <f>'Calc scen 1 DWM'!AJ27</f>
        <v>0</v>
      </c>
      <c r="AK113" s="24">
        <f>'Calc scen 1 DWM'!AK27</f>
        <v>0</v>
      </c>
      <c r="AL113" s="24">
        <f>'Calc scen 1 DWM'!AL27</f>
        <v>0</v>
      </c>
      <c r="AM113" s="24">
        <f>'Calc scen 1 DWM'!AM27</f>
        <v>0</v>
      </c>
      <c r="AN113" s="24">
        <f>'Calc scen 1 DWM'!AN27</f>
        <v>0</v>
      </c>
      <c r="AO113" s="24">
        <f>'Calc scen 1 DWM'!AO27</f>
        <v>0</v>
      </c>
      <c r="AP113" s="24">
        <f>'Calc scen 1 DWM'!AP27</f>
        <v>0</v>
      </c>
      <c r="AQ113" s="24">
        <f>'Calc scen 1 DWM'!AQ27</f>
        <v>0</v>
      </c>
      <c r="AR113" s="24">
        <f>'Calc scen 1 DWM'!AR27</f>
        <v>0</v>
      </c>
      <c r="AS113" s="24">
        <f>'Calc scen 1 DWM'!AS27</f>
        <v>0</v>
      </c>
      <c r="AT113" s="24">
        <f>'Calc scen 1 DWM'!AT27</f>
        <v>0</v>
      </c>
      <c r="AU113" s="24">
        <f>'Calc scen 1 DWM'!AU27</f>
        <v>0</v>
      </c>
      <c r="AV113" s="24">
        <f>'Calc scen 1 DWM'!AV27</f>
        <v>0</v>
      </c>
      <c r="AW113" s="24">
        <f>'Calc scen 1 DWM'!AW27</f>
        <v>0</v>
      </c>
    </row>
    <row r="114" spans="1:49" hidden="1" outlineLevel="1" x14ac:dyDescent="0.3">
      <c r="A114" s="132"/>
      <c r="E114" s="110" t="str">
        <f>'Calc scen 1 DWM'!E28</f>
        <v>Vorstschade</v>
      </c>
      <c r="F114" s="93"/>
      <c r="G114" s="93" t="str">
        <f>'Calc scen 1 DWM'!G28</f>
        <v>EUR</v>
      </c>
      <c r="H114" s="24"/>
      <c r="I114" s="24"/>
      <c r="J114" s="24">
        <f>'Calc scen 1 DWM'!J28</f>
        <v>0</v>
      </c>
      <c r="K114" s="24">
        <f>'Calc scen 1 DWM'!K28</f>
        <v>0</v>
      </c>
      <c r="L114" s="24">
        <f>'Calc scen 1 DWM'!L28</f>
        <v>0</v>
      </c>
      <c r="M114" s="24">
        <f>'Calc scen 1 DWM'!M28</f>
        <v>0</v>
      </c>
      <c r="N114" s="24">
        <f>'Calc scen 1 DWM'!N28</f>
        <v>0</v>
      </c>
      <c r="O114" s="24">
        <f>'Calc scen 1 DWM'!O28</f>
        <v>0</v>
      </c>
      <c r="P114" s="24">
        <f>'Calc scen 1 DWM'!P28</f>
        <v>0</v>
      </c>
      <c r="Q114" s="24">
        <f>'Calc scen 1 DWM'!Q28</f>
        <v>0</v>
      </c>
      <c r="R114" s="24">
        <f>'Calc scen 1 DWM'!R28</f>
        <v>0</v>
      </c>
      <c r="S114" s="24">
        <f>'Calc scen 1 DWM'!S28</f>
        <v>0</v>
      </c>
      <c r="T114" s="24">
        <f>'Calc scen 1 DWM'!T28</f>
        <v>0</v>
      </c>
      <c r="U114" s="24">
        <f>'Calc scen 1 DWM'!U28</f>
        <v>0</v>
      </c>
      <c r="V114" s="24">
        <f>'Calc scen 1 DWM'!V28</f>
        <v>0</v>
      </c>
      <c r="W114" s="24">
        <f>'Calc scen 1 DWM'!W28</f>
        <v>0</v>
      </c>
      <c r="X114" s="24">
        <f>'Calc scen 1 DWM'!X28</f>
        <v>0</v>
      </c>
      <c r="Y114" s="24">
        <f>'Calc scen 1 DWM'!Y28</f>
        <v>0</v>
      </c>
      <c r="Z114" s="24">
        <f>'Calc scen 1 DWM'!Z28</f>
        <v>0</v>
      </c>
      <c r="AA114" s="24">
        <f>'Calc scen 1 DWM'!AA28</f>
        <v>0</v>
      </c>
      <c r="AB114" s="24">
        <f>'Calc scen 1 DWM'!AB28</f>
        <v>0</v>
      </c>
      <c r="AC114" s="24">
        <f>'Calc scen 1 DWM'!AC28</f>
        <v>0</v>
      </c>
      <c r="AD114" s="24">
        <f>'Calc scen 1 DWM'!AD28</f>
        <v>0</v>
      </c>
      <c r="AE114" s="24">
        <f>'Calc scen 1 DWM'!AE28</f>
        <v>0</v>
      </c>
      <c r="AF114" s="24">
        <f>'Calc scen 1 DWM'!AF28</f>
        <v>0</v>
      </c>
      <c r="AG114" s="24">
        <f>'Calc scen 1 DWM'!AG28</f>
        <v>0</v>
      </c>
      <c r="AH114" s="24">
        <f>'Calc scen 1 DWM'!AH28</f>
        <v>0</v>
      </c>
      <c r="AI114" s="24">
        <f>'Calc scen 1 DWM'!AI28</f>
        <v>0</v>
      </c>
      <c r="AJ114" s="24">
        <f>'Calc scen 1 DWM'!AJ28</f>
        <v>0</v>
      </c>
      <c r="AK114" s="24">
        <f>'Calc scen 1 DWM'!AK28</f>
        <v>0</v>
      </c>
      <c r="AL114" s="24">
        <f>'Calc scen 1 DWM'!AL28</f>
        <v>0</v>
      </c>
      <c r="AM114" s="24">
        <f>'Calc scen 1 DWM'!AM28</f>
        <v>0</v>
      </c>
      <c r="AN114" s="24">
        <f>'Calc scen 1 DWM'!AN28</f>
        <v>0</v>
      </c>
      <c r="AO114" s="24">
        <f>'Calc scen 1 DWM'!AO28</f>
        <v>0</v>
      </c>
      <c r="AP114" s="24">
        <f>'Calc scen 1 DWM'!AP28</f>
        <v>0</v>
      </c>
      <c r="AQ114" s="24">
        <f>'Calc scen 1 DWM'!AQ28</f>
        <v>0</v>
      </c>
      <c r="AR114" s="24">
        <f>'Calc scen 1 DWM'!AR28</f>
        <v>0</v>
      </c>
      <c r="AS114" s="24">
        <f>'Calc scen 1 DWM'!AS28</f>
        <v>0</v>
      </c>
      <c r="AT114" s="24">
        <f>'Calc scen 1 DWM'!AT28</f>
        <v>0</v>
      </c>
      <c r="AU114" s="24">
        <f>'Calc scen 1 DWM'!AU28</f>
        <v>0</v>
      </c>
      <c r="AV114" s="24">
        <f>'Calc scen 1 DWM'!AV28</f>
        <v>0</v>
      </c>
      <c r="AW114" s="24">
        <f>'Calc scen 1 DWM'!AW28</f>
        <v>0</v>
      </c>
    </row>
    <row r="115" spans="1:49" hidden="1" outlineLevel="1" x14ac:dyDescent="0.3">
      <c r="A115" s="132"/>
      <c r="E115" s="110" t="str">
        <f>'Calc scen 1 DWM'!E29</f>
        <v>…</v>
      </c>
      <c r="F115" s="93"/>
      <c r="G115" s="93" t="str">
        <f>'Calc scen 1 DWM'!G29</f>
        <v>EUR</v>
      </c>
      <c r="H115" s="24"/>
      <c r="I115" s="24"/>
      <c r="J115" s="24">
        <f>'Calc scen 1 DWM'!J29</f>
        <v>0</v>
      </c>
      <c r="K115" s="24">
        <f>'Calc scen 1 DWM'!K29</f>
        <v>0</v>
      </c>
      <c r="L115" s="24">
        <f>'Calc scen 1 DWM'!L29</f>
        <v>0</v>
      </c>
      <c r="M115" s="24">
        <f>'Calc scen 1 DWM'!M29</f>
        <v>0</v>
      </c>
      <c r="N115" s="24">
        <f>'Calc scen 1 DWM'!N29</f>
        <v>0</v>
      </c>
      <c r="O115" s="24">
        <f>'Calc scen 1 DWM'!O29</f>
        <v>0</v>
      </c>
      <c r="P115" s="24">
        <f>'Calc scen 1 DWM'!P29</f>
        <v>0</v>
      </c>
      <c r="Q115" s="24">
        <f>'Calc scen 1 DWM'!Q29</f>
        <v>0</v>
      </c>
      <c r="R115" s="24">
        <f>'Calc scen 1 DWM'!R29</f>
        <v>0</v>
      </c>
      <c r="S115" s="24">
        <f>'Calc scen 1 DWM'!S29</f>
        <v>0</v>
      </c>
      <c r="T115" s="24">
        <f>'Calc scen 1 DWM'!T29</f>
        <v>0</v>
      </c>
      <c r="U115" s="24">
        <f>'Calc scen 1 DWM'!U29</f>
        <v>0</v>
      </c>
      <c r="V115" s="24">
        <f>'Calc scen 1 DWM'!V29</f>
        <v>0</v>
      </c>
      <c r="W115" s="24">
        <f>'Calc scen 1 DWM'!W29</f>
        <v>0</v>
      </c>
      <c r="X115" s="24">
        <f>'Calc scen 1 DWM'!X29</f>
        <v>0</v>
      </c>
      <c r="Y115" s="24">
        <f>'Calc scen 1 DWM'!Y29</f>
        <v>0</v>
      </c>
      <c r="Z115" s="24">
        <f>'Calc scen 1 DWM'!Z29</f>
        <v>0</v>
      </c>
      <c r="AA115" s="24">
        <f>'Calc scen 1 DWM'!AA29</f>
        <v>0</v>
      </c>
      <c r="AB115" s="24">
        <f>'Calc scen 1 DWM'!AB29</f>
        <v>0</v>
      </c>
      <c r="AC115" s="24">
        <f>'Calc scen 1 DWM'!AC29</f>
        <v>0</v>
      </c>
      <c r="AD115" s="24">
        <f>'Calc scen 1 DWM'!AD29</f>
        <v>0</v>
      </c>
      <c r="AE115" s="24">
        <f>'Calc scen 1 DWM'!AE29</f>
        <v>0</v>
      </c>
      <c r="AF115" s="24">
        <f>'Calc scen 1 DWM'!AF29</f>
        <v>0</v>
      </c>
      <c r="AG115" s="24">
        <f>'Calc scen 1 DWM'!AG29</f>
        <v>0</v>
      </c>
      <c r="AH115" s="24">
        <f>'Calc scen 1 DWM'!AH29</f>
        <v>0</v>
      </c>
      <c r="AI115" s="24">
        <f>'Calc scen 1 DWM'!AI29</f>
        <v>0</v>
      </c>
      <c r="AJ115" s="24">
        <f>'Calc scen 1 DWM'!AJ29</f>
        <v>0</v>
      </c>
      <c r="AK115" s="24">
        <f>'Calc scen 1 DWM'!AK29</f>
        <v>0</v>
      </c>
      <c r="AL115" s="24">
        <f>'Calc scen 1 DWM'!AL29</f>
        <v>0</v>
      </c>
      <c r="AM115" s="24">
        <f>'Calc scen 1 DWM'!AM29</f>
        <v>0</v>
      </c>
      <c r="AN115" s="24">
        <f>'Calc scen 1 DWM'!AN29</f>
        <v>0</v>
      </c>
      <c r="AO115" s="24">
        <f>'Calc scen 1 DWM'!AO29</f>
        <v>0</v>
      </c>
      <c r="AP115" s="24">
        <f>'Calc scen 1 DWM'!AP29</f>
        <v>0</v>
      </c>
      <c r="AQ115" s="24">
        <f>'Calc scen 1 DWM'!AQ29</f>
        <v>0</v>
      </c>
      <c r="AR115" s="24">
        <f>'Calc scen 1 DWM'!AR29</f>
        <v>0</v>
      </c>
      <c r="AS115" s="24">
        <f>'Calc scen 1 DWM'!AS29</f>
        <v>0</v>
      </c>
      <c r="AT115" s="24">
        <f>'Calc scen 1 DWM'!AT29</f>
        <v>0</v>
      </c>
      <c r="AU115" s="24">
        <f>'Calc scen 1 DWM'!AU29</f>
        <v>0</v>
      </c>
      <c r="AV115" s="24">
        <f>'Calc scen 1 DWM'!AV29</f>
        <v>0</v>
      </c>
      <c r="AW115" s="24">
        <f>'Calc scen 1 DWM'!AW29</f>
        <v>0</v>
      </c>
    </row>
    <row r="116" spans="1:49" hidden="1" outlineLevel="1" x14ac:dyDescent="0.3">
      <c r="A116" s="132"/>
      <c r="E116" s="110" t="str">
        <f>'Calc scen 1 DWM'!E30</f>
        <v>…</v>
      </c>
      <c r="F116" s="93"/>
      <c r="G116" s="93" t="str">
        <f>'Calc scen 1 DWM'!G30</f>
        <v>EUR</v>
      </c>
      <c r="H116" s="24"/>
      <c r="I116" s="24"/>
      <c r="J116" s="24">
        <f>'Calc scen 1 DWM'!J30</f>
        <v>0</v>
      </c>
      <c r="K116" s="24">
        <f>'Calc scen 1 DWM'!K30</f>
        <v>0</v>
      </c>
      <c r="L116" s="24">
        <f>'Calc scen 1 DWM'!L30</f>
        <v>0</v>
      </c>
      <c r="M116" s="24">
        <f>'Calc scen 1 DWM'!M30</f>
        <v>0</v>
      </c>
      <c r="N116" s="24">
        <f>'Calc scen 1 DWM'!N30</f>
        <v>0</v>
      </c>
      <c r="O116" s="24">
        <f>'Calc scen 1 DWM'!O30</f>
        <v>0</v>
      </c>
      <c r="P116" s="24">
        <f>'Calc scen 1 DWM'!P30</f>
        <v>0</v>
      </c>
      <c r="Q116" s="24">
        <f>'Calc scen 1 DWM'!Q30</f>
        <v>0</v>
      </c>
      <c r="R116" s="24">
        <f>'Calc scen 1 DWM'!R30</f>
        <v>0</v>
      </c>
      <c r="S116" s="24">
        <f>'Calc scen 1 DWM'!S30</f>
        <v>0</v>
      </c>
      <c r="T116" s="24">
        <f>'Calc scen 1 DWM'!T30</f>
        <v>0</v>
      </c>
      <c r="U116" s="24">
        <f>'Calc scen 1 DWM'!U30</f>
        <v>0</v>
      </c>
      <c r="V116" s="24">
        <f>'Calc scen 1 DWM'!V30</f>
        <v>0</v>
      </c>
      <c r="W116" s="24">
        <f>'Calc scen 1 DWM'!W30</f>
        <v>0</v>
      </c>
      <c r="X116" s="24">
        <f>'Calc scen 1 DWM'!X30</f>
        <v>0</v>
      </c>
      <c r="Y116" s="24">
        <f>'Calc scen 1 DWM'!Y30</f>
        <v>0</v>
      </c>
      <c r="Z116" s="24">
        <f>'Calc scen 1 DWM'!Z30</f>
        <v>0</v>
      </c>
      <c r="AA116" s="24">
        <f>'Calc scen 1 DWM'!AA30</f>
        <v>0</v>
      </c>
      <c r="AB116" s="24">
        <f>'Calc scen 1 DWM'!AB30</f>
        <v>0</v>
      </c>
      <c r="AC116" s="24">
        <f>'Calc scen 1 DWM'!AC30</f>
        <v>0</v>
      </c>
      <c r="AD116" s="24">
        <f>'Calc scen 1 DWM'!AD30</f>
        <v>0</v>
      </c>
      <c r="AE116" s="24">
        <f>'Calc scen 1 DWM'!AE30</f>
        <v>0</v>
      </c>
      <c r="AF116" s="24">
        <f>'Calc scen 1 DWM'!AF30</f>
        <v>0</v>
      </c>
      <c r="AG116" s="24">
        <f>'Calc scen 1 DWM'!AG30</f>
        <v>0</v>
      </c>
      <c r="AH116" s="24">
        <f>'Calc scen 1 DWM'!AH30</f>
        <v>0</v>
      </c>
      <c r="AI116" s="24">
        <f>'Calc scen 1 DWM'!AI30</f>
        <v>0</v>
      </c>
      <c r="AJ116" s="24">
        <f>'Calc scen 1 DWM'!AJ30</f>
        <v>0</v>
      </c>
      <c r="AK116" s="24">
        <f>'Calc scen 1 DWM'!AK30</f>
        <v>0</v>
      </c>
      <c r="AL116" s="24">
        <f>'Calc scen 1 DWM'!AL30</f>
        <v>0</v>
      </c>
      <c r="AM116" s="24">
        <f>'Calc scen 1 DWM'!AM30</f>
        <v>0</v>
      </c>
      <c r="AN116" s="24">
        <f>'Calc scen 1 DWM'!AN30</f>
        <v>0</v>
      </c>
      <c r="AO116" s="24">
        <f>'Calc scen 1 DWM'!AO30</f>
        <v>0</v>
      </c>
      <c r="AP116" s="24">
        <f>'Calc scen 1 DWM'!AP30</f>
        <v>0</v>
      </c>
      <c r="AQ116" s="24">
        <f>'Calc scen 1 DWM'!AQ30</f>
        <v>0</v>
      </c>
      <c r="AR116" s="24">
        <f>'Calc scen 1 DWM'!AR30</f>
        <v>0</v>
      </c>
      <c r="AS116" s="24">
        <f>'Calc scen 1 DWM'!AS30</f>
        <v>0</v>
      </c>
      <c r="AT116" s="24">
        <f>'Calc scen 1 DWM'!AT30</f>
        <v>0</v>
      </c>
      <c r="AU116" s="24">
        <f>'Calc scen 1 DWM'!AU30</f>
        <v>0</v>
      </c>
      <c r="AV116" s="24">
        <f>'Calc scen 1 DWM'!AV30</f>
        <v>0</v>
      </c>
      <c r="AW116" s="24">
        <f>'Calc scen 1 DWM'!AW30</f>
        <v>0</v>
      </c>
    </row>
    <row r="117" spans="1:49" hidden="1" outlineLevel="1" x14ac:dyDescent="0.3">
      <c r="A117" s="132"/>
      <c r="E117" s="110" t="str">
        <f>'Calc scen 1 DWM'!E31</f>
        <v>…</v>
      </c>
      <c r="F117" s="93"/>
      <c r="G117" s="93" t="str">
        <f>'Calc scen 1 DWM'!G31</f>
        <v>EUR</v>
      </c>
      <c r="H117" s="24"/>
      <c r="I117" s="24"/>
      <c r="J117" s="24">
        <f>'Calc scen 1 DWM'!J31</f>
        <v>0</v>
      </c>
      <c r="K117" s="24">
        <f>'Calc scen 1 DWM'!K31</f>
        <v>0</v>
      </c>
      <c r="L117" s="24">
        <f>'Calc scen 1 DWM'!L31</f>
        <v>0</v>
      </c>
      <c r="M117" s="24">
        <f>'Calc scen 1 DWM'!M31</f>
        <v>0</v>
      </c>
      <c r="N117" s="24">
        <f>'Calc scen 1 DWM'!N31</f>
        <v>0</v>
      </c>
      <c r="O117" s="24">
        <f>'Calc scen 1 DWM'!O31</f>
        <v>0</v>
      </c>
      <c r="P117" s="24">
        <f>'Calc scen 1 DWM'!P31</f>
        <v>0</v>
      </c>
      <c r="Q117" s="24">
        <f>'Calc scen 1 DWM'!Q31</f>
        <v>0</v>
      </c>
      <c r="R117" s="24">
        <f>'Calc scen 1 DWM'!R31</f>
        <v>0</v>
      </c>
      <c r="S117" s="24">
        <f>'Calc scen 1 DWM'!S31</f>
        <v>0</v>
      </c>
      <c r="T117" s="24">
        <f>'Calc scen 1 DWM'!T31</f>
        <v>0</v>
      </c>
      <c r="U117" s="24">
        <f>'Calc scen 1 DWM'!U31</f>
        <v>0</v>
      </c>
      <c r="V117" s="24">
        <f>'Calc scen 1 DWM'!V31</f>
        <v>0</v>
      </c>
      <c r="W117" s="24">
        <f>'Calc scen 1 DWM'!W31</f>
        <v>0</v>
      </c>
      <c r="X117" s="24">
        <f>'Calc scen 1 DWM'!X31</f>
        <v>0</v>
      </c>
      <c r="Y117" s="24">
        <f>'Calc scen 1 DWM'!Y31</f>
        <v>0</v>
      </c>
      <c r="Z117" s="24">
        <f>'Calc scen 1 DWM'!Z31</f>
        <v>0</v>
      </c>
      <c r="AA117" s="24">
        <f>'Calc scen 1 DWM'!AA31</f>
        <v>0</v>
      </c>
      <c r="AB117" s="24">
        <f>'Calc scen 1 DWM'!AB31</f>
        <v>0</v>
      </c>
      <c r="AC117" s="24">
        <f>'Calc scen 1 DWM'!AC31</f>
        <v>0</v>
      </c>
      <c r="AD117" s="24">
        <f>'Calc scen 1 DWM'!AD31</f>
        <v>0</v>
      </c>
      <c r="AE117" s="24">
        <f>'Calc scen 1 DWM'!AE31</f>
        <v>0</v>
      </c>
      <c r="AF117" s="24">
        <f>'Calc scen 1 DWM'!AF31</f>
        <v>0</v>
      </c>
      <c r="AG117" s="24">
        <f>'Calc scen 1 DWM'!AG31</f>
        <v>0</v>
      </c>
      <c r="AH117" s="24">
        <f>'Calc scen 1 DWM'!AH31</f>
        <v>0</v>
      </c>
      <c r="AI117" s="24">
        <f>'Calc scen 1 DWM'!AI31</f>
        <v>0</v>
      </c>
      <c r="AJ117" s="24">
        <f>'Calc scen 1 DWM'!AJ31</f>
        <v>0</v>
      </c>
      <c r="AK117" s="24">
        <f>'Calc scen 1 DWM'!AK31</f>
        <v>0</v>
      </c>
      <c r="AL117" s="24">
        <f>'Calc scen 1 DWM'!AL31</f>
        <v>0</v>
      </c>
      <c r="AM117" s="24">
        <f>'Calc scen 1 DWM'!AM31</f>
        <v>0</v>
      </c>
      <c r="AN117" s="24">
        <f>'Calc scen 1 DWM'!AN31</f>
        <v>0</v>
      </c>
      <c r="AO117" s="24">
        <f>'Calc scen 1 DWM'!AO31</f>
        <v>0</v>
      </c>
      <c r="AP117" s="24">
        <f>'Calc scen 1 DWM'!AP31</f>
        <v>0</v>
      </c>
      <c r="AQ117" s="24">
        <f>'Calc scen 1 DWM'!AQ31</f>
        <v>0</v>
      </c>
      <c r="AR117" s="24">
        <f>'Calc scen 1 DWM'!AR31</f>
        <v>0</v>
      </c>
      <c r="AS117" s="24">
        <f>'Calc scen 1 DWM'!AS31</f>
        <v>0</v>
      </c>
      <c r="AT117" s="24">
        <f>'Calc scen 1 DWM'!AT31</f>
        <v>0</v>
      </c>
      <c r="AU117" s="24">
        <f>'Calc scen 1 DWM'!AU31</f>
        <v>0</v>
      </c>
      <c r="AV117" s="24">
        <f>'Calc scen 1 DWM'!AV31</f>
        <v>0</v>
      </c>
      <c r="AW117" s="24">
        <f>'Calc scen 1 DWM'!AW31</f>
        <v>0</v>
      </c>
    </row>
    <row r="118" spans="1:49" hidden="1" outlineLevel="1" x14ac:dyDescent="0.3">
      <c r="A118" s="132"/>
      <c r="E118" s="110" t="str">
        <f>'Calc scen 1 DWM'!E32</f>
        <v>…</v>
      </c>
      <c r="F118" s="93"/>
      <c r="G118" s="93" t="str">
        <f>'Calc scen 1 DWM'!G32</f>
        <v>EUR</v>
      </c>
      <c r="H118" s="24"/>
      <c r="I118" s="24"/>
      <c r="J118" s="24">
        <f>'Calc scen 1 DWM'!J32</f>
        <v>0</v>
      </c>
      <c r="K118" s="24">
        <f>'Calc scen 1 DWM'!K32</f>
        <v>0</v>
      </c>
      <c r="L118" s="24">
        <f>'Calc scen 1 DWM'!L32</f>
        <v>0</v>
      </c>
      <c r="M118" s="24">
        <f>'Calc scen 1 DWM'!M32</f>
        <v>0</v>
      </c>
      <c r="N118" s="24">
        <f>'Calc scen 1 DWM'!N32</f>
        <v>0</v>
      </c>
      <c r="O118" s="24">
        <f>'Calc scen 1 DWM'!O32</f>
        <v>0</v>
      </c>
      <c r="P118" s="24">
        <f>'Calc scen 1 DWM'!P32</f>
        <v>0</v>
      </c>
      <c r="Q118" s="24">
        <f>'Calc scen 1 DWM'!Q32</f>
        <v>0</v>
      </c>
      <c r="R118" s="24">
        <f>'Calc scen 1 DWM'!R32</f>
        <v>0</v>
      </c>
      <c r="S118" s="24">
        <f>'Calc scen 1 DWM'!S32</f>
        <v>0</v>
      </c>
      <c r="T118" s="24">
        <f>'Calc scen 1 DWM'!T32</f>
        <v>0</v>
      </c>
      <c r="U118" s="24">
        <f>'Calc scen 1 DWM'!U32</f>
        <v>0</v>
      </c>
      <c r="V118" s="24">
        <f>'Calc scen 1 DWM'!V32</f>
        <v>0</v>
      </c>
      <c r="W118" s="24">
        <f>'Calc scen 1 DWM'!W32</f>
        <v>0</v>
      </c>
      <c r="X118" s="24">
        <f>'Calc scen 1 DWM'!X32</f>
        <v>0</v>
      </c>
      <c r="Y118" s="24">
        <f>'Calc scen 1 DWM'!Y32</f>
        <v>0</v>
      </c>
      <c r="Z118" s="24">
        <f>'Calc scen 1 DWM'!Z32</f>
        <v>0</v>
      </c>
      <c r="AA118" s="24">
        <f>'Calc scen 1 DWM'!AA32</f>
        <v>0</v>
      </c>
      <c r="AB118" s="24">
        <f>'Calc scen 1 DWM'!AB32</f>
        <v>0</v>
      </c>
      <c r="AC118" s="24">
        <f>'Calc scen 1 DWM'!AC32</f>
        <v>0</v>
      </c>
      <c r="AD118" s="24">
        <f>'Calc scen 1 DWM'!AD32</f>
        <v>0</v>
      </c>
      <c r="AE118" s="24">
        <f>'Calc scen 1 DWM'!AE32</f>
        <v>0</v>
      </c>
      <c r="AF118" s="24">
        <f>'Calc scen 1 DWM'!AF32</f>
        <v>0</v>
      </c>
      <c r="AG118" s="24">
        <f>'Calc scen 1 DWM'!AG32</f>
        <v>0</v>
      </c>
      <c r="AH118" s="24">
        <f>'Calc scen 1 DWM'!AH32</f>
        <v>0</v>
      </c>
      <c r="AI118" s="24">
        <f>'Calc scen 1 DWM'!AI32</f>
        <v>0</v>
      </c>
      <c r="AJ118" s="24">
        <f>'Calc scen 1 DWM'!AJ32</f>
        <v>0</v>
      </c>
      <c r="AK118" s="24">
        <f>'Calc scen 1 DWM'!AK32</f>
        <v>0</v>
      </c>
      <c r="AL118" s="24">
        <f>'Calc scen 1 DWM'!AL32</f>
        <v>0</v>
      </c>
      <c r="AM118" s="24">
        <f>'Calc scen 1 DWM'!AM32</f>
        <v>0</v>
      </c>
      <c r="AN118" s="24">
        <f>'Calc scen 1 DWM'!AN32</f>
        <v>0</v>
      </c>
      <c r="AO118" s="24">
        <f>'Calc scen 1 DWM'!AO32</f>
        <v>0</v>
      </c>
      <c r="AP118" s="24">
        <f>'Calc scen 1 DWM'!AP32</f>
        <v>0</v>
      </c>
      <c r="AQ118" s="24">
        <f>'Calc scen 1 DWM'!AQ32</f>
        <v>0</v>
      </c>
      <c r="AR118" s="24">
        <f>'Calc scen 1 DWM'!AR32</f>
        <v>0</v>
      </c>
      <c r="AS118" s="24">
        <f>'Calc scen 1 DWM'!AS32</f>
        <v>0</v>
      </c>
      <c r="AT118" s="24">
        <f>'Calc scen 1 DWM'!AT32</f>
        <v>0</v>
      </c>
      <c r="AU118" s="24">
        <f>'Calc scen 1 DWM'!AU32</f>
        <v>0</v>
      </c>
      <c r="AV118" s="24">
        <f>'Calc scen 1 DWM'!AV32</f>
        <v>0</v>
      </c>
      <c r="AW118" s="24">
        <f>'Calc scen 1 DWM'!AW32</f>
        <v>0</v>
      </c>
    </row>
    <row r="119" spans="1:49" s="92" customFormat="1" collapsed="1" x14ac:dyDescent="0.3">
      <c r="A119" s="132"/>
      <c r="B119" s="22"/>
      <c r="C119" s="90"/>
      <c r="D119" s="22"/>
      <c r="E119" s="91" t="str">
        <f>'Calc scen 1 DWM'!E33</f>
        <v>Kosten OPEX</v>
      </c>
      <c r="F119" s="91"/>
      <c r="G119" s="91" t="str">
        <f>'Calc scen 1 DWM'!G33</f>
        <v>EUR</v>
      </c>
      <c r="J119" s="94">
        <f>'Calc scen 1 DWM'!J33</f>
        <v>0</v>
      </c>
      <c r="K119" s="94">
        <f>'Calc scen 1 DWM'!K33</f>
        <v>0</v>
      </c>
      <c r="L119" s="94">
        <f>'Calc scen 1 DWM'!L33</f>
        <v>0</v>
      </c>
      <c r="M119" s="94">
        <f>'Calc scen 1 DWM'!M33</f>
        <v>0</v>
      </c>
      <c r="N119" s="94">
        <f>'Calc scen 1 DWM'!N33</f>
        <v>0</v>
      </c>
      <c r="O119" s="94">
        <f>'Calc scen 1 DWM'!O33</f>
        <v>0</v>
      </c>
      <c r="P119" s="94">
        <f>'Calc scen 1 DWM'!P33</f>
        <v>0</v>
      </c>
      <c r="Q119" s="94">
        <f>'Calc scen 1 DWM'!Q33</f>
        <v>0</v>
      </c>
      <c r="R119" s="94">
        <f>'Calc scen 1 DWM'!R33</f>
        <v>0</v>
      </c>
      <c r="S119" s="94">
        <f>'Calc scen 1 DWM'!S33</f>
        <v>0</v>
      </c>
      <c r="T119" s="94">
        <f>'Calc scen 1 DWM'!T33</f>
        <v>0</v>
      </c>
      <c r="U119" s="94">
        <f>'Calc scen 1 DWM'!U33</f>
        <v>0</v>
      </c>
      <c r="V119" s="94">
        <f>'Calc scen 1 DWM'!V33</f>
        <v>0</v>
      </c>
      <c r="W119" s="94">
        <f>'Calc scen 1 DWM'!W33</f>
        <v>0</v>
      </c>
      <c r="X119" s="94">
        <f>'Calc scen 1 DWM'!X33</f>
        <v>0</v>
      </c>
      <c r="Y119" s="94">
        <f>'Calc scen 1 DWM'!Y33</f>
        <v>0</v>
      </c>
      <c r="Z119" s="94">
        <f>'Calc scen 1 DWM'!Z33</f>
        <v>0</v>
      </c>
      <c r="AA119" s="94">
        <f>'Calc scen 1 DWM'!AA33</f>
        <v>0</v>
      </c>
      <c r="AB119" s="94">
        <f>'Calc scen 1 DWM'!AB33</f>
        <v>0</v>
      </c>
      <c r="AC119" s="94">
        <f>'Calc scen 1 DWM'!AC33</f>
        <v>0</v>
      </c>
      <c r="AD119" s="94">
        <f>'Calc scen 1 DWM'!AD33</f>
        <v>0</v>
      </c>
      <c r="AE119" s="94">
        <f>'Calc scen 1 DWM'!AE33</f>
        <v>0</v>
      </c>
      <c r="AF119" s="94">
        <f>'Calc scen 1 DWM'!AF33</f>
        <v>0</v>
      </c>
      <c r="AG119" s="94">
        <f>'Calc scen 1 DWM'!AG33</f>
        <v>0</v>
      </c>
      <c r="AH119" s="94">
        <f>'Calc scen 1 DWM'!AH33</f>
        <v>0</v>
      </c>
      <c r="AI119" s="94">
        <f>'Calc scen 1 DWM'!AI33</f>
        <v>0</v>
      </c>
      <c r="AJ119" s="94">
        <f>'Calc scen 1 DWM'!AJ33</f>
        <v>0</v>
      </c>
      <c r="AK119" s="94">
        <f>'Calc scen 1 DWM'!AK33</f>
        <v>0</v>
      </c>
      <c r="AL119" s="94">
        <f>'Calc scen 1 DWM'!AL33</f>
        <v>0</v>
      </c>
      <c r="AM119" s="94">
        <f>'Calc scen 1 DWM'!AM33</f>
        <v>0</v>
      </c>
      <c r="AN119" s="94">
        <f>'Calc scen 1 DWM'!AN33</f>
        <v>0</v>
      </c>
      <c r="AO119" s="94">
        <f>'Calc scen 1 DWM'!AO33</f>
        <v>0</v>
      </c>
      <c r="AP119" s="94">
        <f>'Calc scen 1 DWM'!AP33</f>
        <v>0</v>
      </c>
      <c r="AQ119" s="94">
        <f>'Calc scen 1 DWM'!AQ33</f>
        <v>0</v>
      </c>
      <c r="AR119" s="94">
        <f>'Calc scen 1 DWM'!AR33</f>
        <v>0</v>
      </c>
      <c r="AS119" s="94">
        <f>'Calc scen 1 DWM'!AS33</f>
        <v>0</v>
      </c>
      <c r="AT119" s="94">
        <f>'Calc scen 1 DWM'!AT33</f>
        <v>0</v>
      </c>
      <c r="AU119" s="94">
        <f>'Calc scen 1 DWM'!AU33</f>
        <v>0</v>
      </c>
      <c r="AV119" s="94">
        <f>'Calc scen 1 DWM'!AV33</f>
        <v>0</v>
      </c>
      <c r="AW119" s="94">
        <f>'Calc scen 1 DWM'!AW33</f>
        <v>0</v>
      </c>
    </row>
    <row r="120" spans="1:49" hidden="1" outlineLevel="1" x14ac:dyDescent="0.3">
      <c r="A120" s="132"/>
      <c r="E120" s="110" t="str">
        <f>'Assumpties scen 1'!E76</f>
        <v>Opleidingskosten</v>
      </c>
      <c r="F120" s="93"/>
      <c r="G120" s="93" t="str">
        <f>'Assumpties scen 1'!G76</f>
        <v>EUR</v>
      </c>
      <c r="H120" s="24"/>
      <c r="I120" s="24"/>
      <c r="J120" s="24">
        <f>'Calc scen 1 DWM'!J36</f>
        <v>0</v>
      </c>
      <c r="K120" s="24">
        <f>'Calc scen 1 DWM'!K36</f>
        <v>0</v>
      </c>
      <c r="L120" s="24">
        <f>'Calc scen 1 DWM'!L36</f>
        <v>0</v>
      </c>
      <c r="M120" s="24">
        <f>'Calc scen 1 DWM'!M36</f>
        <v>0</v>
      </c>
      <c r="N120" s="24">
        <f>'Calc scen 1 DWM'!N36</f>
        <v>0</v>
      </c>
      <c r="O120" s="24">
        <f>'Calc scen 1 DWM'!O36</f>
        <v>0</v>
      </c>
      <c r="P120" s="24">
        <f>'Calc scen 1 DWM'!P36</f>
        <v>0</v>
      </c>
      <c r="Q120" s="24">
        <f>'Calc scen 1 DWM'!Q36</f>
        <v>0</v>
      </c>
      <c r="R120" s="24">
        <f>'Calc scen 1 DWM'!R36</f>
        <v>0</v>
      </c>
      <c r="S120" s="24">
        <f>'Calc scen 1 DWM'!S36</f>
        <v>0</v>
      </c>
      <c r="T120" s="24">
        <f>'Calc scen 1 DWM'!T36</f>
        <v>0</v>
      </c>
      <c r="U120" s="24">
        <f>'Calc scen 1 DWM'!U36</f>
        <v>0</v>
      </c>
      <c r="V120" s="24">
        <f>'Calc scen 1 DWM'!V36</f>
        <v>0</v>
      </c>
      <c r="W120" s="24">
        <f>'Calc scen 1 DWM'!W36</f>
        <v>0</v>
      </c>
      <c r="X120" s="24">
        <f>'Calc scen 1 DWM'!X36</f>
        <v>0</v>
      </c>
      <c r="Y120" s="24">
        <f>'Calc scen 1 DWM'!Y36</f>
        <v>0</v>
      </c>
      <c r="Z120" s="24">
        <f>'Calc scen 1 DWM'!Z36</f>
        <v>0</v>
      </c>
      <c r="AA120" s="24">
        <f>'Calc scen 1 DWM'!AA36</f>
        <v>0</v>
      </c>
      <c r="AB120" s="24">
        <f>'Calc scen 1 DWM'!AB36</f>
        <v>0</v>
      </c>
      <c r="AC120" s="24">
        <f>'Calc scen 1 DWM'!AC36</f>
        <v>0</v>
      </c>
      <c r="AD120" s="24">
        <f>'Calc scen 1 DWM'!AD36</f>
        <v>0</v>
      </c>
      <c r="AE120" s="24">
        <f>'Calc scen 1 DWM'!AE36</f>
        <v>0</v>
      </c>
      <c r="AF120" s="24">
        <f>'Calc scen 1 DWM'!AF36</f>
        <v>0</v>
      </c>
      <c r="AG120" s="24">
        <f>'Calc scen 1 DWM'!AG36</f>
        <v>0</v>
      </c>
      <c r="AH120" s="24">
        <f>'Calc scen 1 DWM'!AH36</f>
        <v>0</v>
      </c>
      <c r="AI120" s="24">
        <f>'Calc scen 1 DWM'!AI36</f>
        <v>0</v>
      </c>
      <c r="AJ120" s="24">
        <f>'Calc scen 1 DWM'!AJ36</f>
        <v>0</v>
      </c>
      <c r="AK120" s="24">
        <f>'Calc scen 1 DWM'!AK36</f>
        <v>0</v>
      </c>
      <c r="AL120" s="24">
        <f>'Calc scen 1 DWM'!AL36</f>
        <v>0</v>
      </c>
      <c r="AM120" s="24">
        <f>'Calc scen 1 DWM'!AM36</f>
        <v>0</v>
      </c>
      <c r="AN120" s="24">
        <f>'Calc scen 1 DWM'!AN36</f>
        <v>0</v>
      </c>
      <c r="AO120" s="24">
        <f>'Calc scen 1 DWM'!AO36</f>
        <v>0</v>
      </c>
      <c r="AP120" s="24">
        <f>'Calc scen 1 DWM'!AP36</f>
        <v>0</v>
      </c>
      <c r="AQ120" s="24">
        <f>'Calc scen 1 DWM'!AQ36</f>
        <v>0</v>
      </c>
      <c r="AR120" s="24">
        <f>'Calc scen 1 DWM'!AR36</f>
        <v>0</v>
      </c>
      <c r="AS120" s="24">
        <f>'Calc scen 1 DWM'!AS36</f>
        <v>0</v>
      </c>
      <c r="AT120" s="24">
        <f>'Calc scen 1 DWM'!AT36</f>
        <v>0</v>
      </c>
      <c r="AU120" s="24">
        <f>'Calc scen 1 DWM'!AU36</f>
        <v>0</v>
      </c>
      <c r="AV120" s="24">
        <f>'Calc scen 1 DWM'!AV36</f>
        <v>0</v>
      </c>
      <c r="AW120" s="24">
        <f>'Calc scen 1 DWM'!AW36</f>
        <v>0</v>
      </c>
    </row>
    <row r="121" spans="1:49" hidden="1" outlineLevel="1" x14ac:dyDescent="0.3">
      <c r="A121" s="132"/>
      <c r="E121" s="110" t="str">
        <f>'Assumpties scen 1'!E77</f>
        <v>Communicatie intern</v>
      </c>
      <c r="F121" s="93"/>
      <c r="G121" s="93" t="str">
        <f>'Assumpties scen 1'!G77</f>
        <v>EUR</v>
      </c>
      <c r="J121" s="24">
        <f>'Calc scen 1 DWM'!J37</f>
        <v>0</v>
      </c>
      <c r="K121" s="24">
        <f>'Calc scen 1 DWM'!K37</f>
        <v>0</v>
      </c>
      <c r="L121" s="24">
        <f>'Calc scen 1 DWM'!L37</f>
        <v>0</v>
      </c>
      <c r="M121" s="24">
        <f>'Calc scen 1 DWM'!M37</f>
        <v>0</v>
      </c>
      <c r="N121" s="24">
        <f>'Calc scen 1 DWM'!N37</f>
        <v>0</v>
      </c>
      <c r="O121" s="24">
        <f>'Calc scen 1 DWM'!O37</f>
        <v>0</v>
      </c>
      <c r="P121" s="24">
        <f>'Calc scen 1 DWM'!P37</f>
        <v>0</v>
      </c>
      <c r="Q121" s="24">
        <f>'Calc scen 1 DWM'!Q37</f>
        <v>0</v>
      </c>
      <c r="R121" s="24">
        <f>'Calc scen 1 DWM'!R37</f>
        <v>0</v>
      </c>
      <c r="S121" s="24">
        <f>'Calc scen 1 DWM'!S37</f>
        <v>0</v>
      </c>
      <c r="T121" s="24">
        <f>'Calc scen 1 DWM'!T37</f>
        <v>0</v>
      </c>
      <c r="U121" s="24">
        <f>'Calc scen 1 DWM'!U37</f>
        <v>0</v>
      </c>
      <c r="V121" s="24">
        <f>'Calc scen 1 DWM'!V37</f>
        <v>0</v>
      </c>
      <c r="W121" s="24">
        <f>'Calc scen 1 DWM'!W37</f>
        <v>0</v>
      </c>
      <c r="X121" s="24">
        <f>'Calc scen 1 DWM'!X37</f>
        <v>0</v>
      </c>
      <c r="Y121" s="24">
        <f>'Calc scen 1 DWM'!Y37</f>
        <v>0</v>
      </c>
      <c r="Z121" s="24">
        <f>'Calc scen 1 DWM'!Z37</f>
        <v>0</v>
      </c>
      <c r="AA121" s="24">
        <f>'Calc scen 1 DWM'!AA37</f>
        <v>0</v>
      </c>
      <c r="AB121" s="24">
        <f>'Calc scen 1 DWM'!AB37</f>
        <v>0</v>
      </c>
      <c r="AC121" s="24">
        <f>'Calc scen 1 DWM'!AC37</f>
        <v>0</v>
      </c>
      <c r="AD121" s="24">
        <f>'Calc scen 1 DWM'!AD37</f>
        <v>0</v>
      </c>
      <c r="AE121" s="24">
        <f>'Calc scen 1 DWM'!AE37</f>
        <v>0</v>
      </c>
      <c r="AF121" s="24">
        <f>'Calc scen 1 DWM'!AF37</f>
        <v>0</v>
      </c>
      <c r="AG121" s="24">
        <f>'Calc scen 1 DWM'!AG37</f>
        <v>0</v>
      </c>
      <c r="AH121" s="24">
        <f>'Calc scen 1 DWM'!AH37</f>
        <v>0</v>
      </c>
      <c r="AI121" s="24">
        <f>'Calc scen 1 DWM'!AI37</f>
        <v>0</v>
      </c>
      <c r="AJ121" s="24">
        <f>'Calc scen 1 DWM'!AJ37</f>
        <v>0</v>
      </c>
      <c r="AK121" s="24">
        <f>'Calc scen 1 DWM'!AK37</f>
        <v>0</v>
      </c>
      <c r="AL121" s="24">
        <f>'Calc scen 1 DWM'!AL37</f>
        <v>0</v>
      </c>
      <c r="AM121" s="24">
        <f>'Calc scen 1 DWM'!AM37</f>
        <v>0</v>
      </c>
      <c r="AN121" s="24">
        <f>'Calc scen 1 DWM'!AN37</f>
        <v>0</v>
      </c>
      <c r="AO121" s="24">
        <f>'Calc scen 1 DWM'!AO37</f>
        <v>0</v>
      </c>
      <c r="AP121" s="24">
        <f>'Calc scen 1 DWM'!AP37</f>
        <v>0</v>
      </c>
      <c r="AQ121" s="24">
        <f>'Calc scen 1 DWM'!AQ37</f>
        <v>0</v>
      </c>
      <c r="AR121" s="24">
        <f>'Calc scen 1 DWM'!AR37</f>
        <v>0</v>
      </c>
      <c r="AS121" s="24">
        <f>'Calc scen 1 DWM'!AS37</f>
        <v>0</v>
      </c>
      <c r="AT121" s="24">
        <f>'Calc scen 1 DWM'!AT37</f>
        <v>0</v>
      </c>
      <c r="AU121" s="24">
        <f>'Calc scen 1 DWM'!AU37</f>
        <v>0</v>
      </c>
      <c r="AV121" s="24">
        <f>'Calc scen 1 DWM'!AV37</f>
        <v>0</v>
      </c>
      <c r="AW121" s="24">
        <f>'Calc scen 1 DWM'!AW37</f>
        <v>0</v>
      </c>
    </row>
    <row r="122" spans="1:49" hidden="1" outlineLevel="1" x14ac:dyDescent="0.3">
      <c r="A122" s="132"/>
      <c r="E122" s="110" t="str">
        <f>'Assumpties scen 1'!E78</f>
        <v>Communicatie extern</v>
      </c>
      <c r="F122" s="93"/>
      <c r="G122" s="93" t="str">
        <f>'Assumpties scen 1'!G78</f>
        <v>EUR</v>
      </c>
      <c r="J122" s="24">
        <f>'Calc scen 1 DWM'!J38</f>
        <v>0</v>
      </c>
      <c r="K122" s="24">
        <f>'Calc scen 1 DWM'!K38</f>
        <v>0</v>
      </c>
      <c r="L122" s="24">
        <f>'Calc scen 1 DWM'!L38</f>
        <v>0</v>
      </c>
      <c r="M122" s="24">
        <f>'Calc scen 1 DWM'!M38</f>
        <v>0</v>
      </c>
      <c r="N122" s="24">
        <f>'Calc scen 1 DWM'!N38</f>
        <v>0</v>
      </c>
      <c r="O122" s="24">
        <f>'Calc scen 1 DWM'!O38</f>
        <v>0</v>
      </c>
      <c r="P122" s="24">
        <f>'Calc scen 1 DWM'!P38</f>
        <v>0</v>
      </c>
      <c r="Q122" s="24">
        <f>'Calc scen 1 DWM'!Q38</f>
        <v>0</v>
      </c>
      <c r="R122" s="24">
        <f>'Calc scen 1 DWM'!R38</f>
        <v>0</v>
      </c>
      <c r="S122" s="24">
        <f>'Calc scen 1 DWM'!S38</f>
        <v>0</v>
      </c>
      <c r="T122" s="24">
        <f>'Calc scen 1 DWM'!T38</f>
        <v>0</v>
      </c>
      <c r="U122" s="24">
        <f>'Calc scen 1 DWM'!U38</f>
        <v>0</v>
      </c>
      <c r="V122" s="24">
        <f>'Calc scen 1 DWM'!V38</f>
        <v>0</v>
      </c>
      <c r="W122" s="24">
        <f>'Calc scen 1 DWM'!W38</f>
        <v>0</v>
      </c>
      <c r="X122" s="24">
        <f>'Calc scen 1 DWM'!X38</f>
        <v>0</v>
      </c>
      <c r="Y122" s="24">
        <f>'Calc scen 1 DWM'!Y38</f>
        <v>0</v>
      </c>
      <c r="Z122" s="24">
        <f>'Calc scen 1 DWM'!Z38</f>
        <v>0</v>
      </c>
      <c r="AA122" s="24">
        <f>'Calc scen 1 DWM'!AA38</f>
        <v>0</v>
      </c>
      <c r="AB122" s="24">
        <f>'Calc scen 1 DWM'!AB38</f>
        <v>0</v>
      </c>
      <c r="AC122" s="24">
        <f>'Calc scen 1 DWM'!AC38</f>
        <v>0</v>
      </c>
      <c r="AD122" s="24">
        <f>'Calc scen 1 DWM'!AD38</f>
        <v>0</v>
      </c>
      <c r="AE122" s="24">
        <f>'Calc scen 1 DWM'!AE38</f>
        <v>0</v>
      </c>
      <c r="AF122" s="24">
        <f>'Calc scen 1 DWM'!AF38</f>
        <v>0</v>
      </c>
      <c r="AG122" s="24">
        <f>'Calc scen 1 DWM'!AG38</f>
        <v>0</v>
      </c>
      <c r="AH122" s="24">
        <f>'Calc scen 1 DWM'!AH38</f>
        <v>0</v>
      </c>
      <c r="AI122" s="24">
        <f>'Calc scen 1 DWM'!AI38</f>
        <v>0</v>
      </c>
      <c r="AJ122" s="24">
        <f>'Calc scen 1 DWM'!AJ38</f>
        <v>0</v>
      </c>
      <c r="AK122" s="24">
        <f>'Calc scen 1 DWM'!AK38</f>
        <v>0</v>
      </c>
      <c r="AL122" s="24">
        <f>'Calc scen 1 DWM'!AL38</f>
        <v>0</v>
      </c>
      <c r="AM122" s="24">
        <f>'Calc scen 1 DWM'!AM38</f>
        <v>0</v>
      </c>
      <c r="AN122" s="24">
        <f>'Calc scen 1 DWM'!AN38</f>
        <v>0</v>
      </c>
      <c r="AO122" s="24">
        <f>'Calc scen 1 DWM'!AO38</f>
        <v>0</v>
      </c>
      <c r="AP122" s="24">
        <f>'Calc scen 1 DWM'!AP38</f>
        <v>0</v>
      </c>
      <c r="AQ122" s="24">
        <f>'Calc scen 1 DWM'!AQ38</f>
        <v>0</v>
      </c>
      <c r="AR122" s="24">
        <f>'Calc scen 1 DWM'!AR38</f>
        <v>0</v>
      </c>
      <c r="AS122" s="24">
        <f>'Calc scen 1 DWM'!AS38</f>
        <v>0</v>
      </c>
      <c r="AT122" s="24">
        <f>'Calc scen 1 DWM'!AT38</f>
        <v>0</v>
      </c>
      <c r="AU122" s="24">
        <f>'Calc scen 1 DWM'!AU38</f>
        <v>0</v>
      </c>
      <c r="AV122" s="24">
        <f>'Calc scen 1 DWM'!AV38</f>
        <v>0</v>
      </c>
      <c r="AW122" s="24">
        <f>'Calc scen 1 DWM'!AW38</f>
        <v>0</v>
      </c>
    </row>
    <row r="123" spans="1:49" hidden="1" outlineLevel="1" x14ac:dyDescent="0.3">
      <c r="A123" s="132"/>
      <c r="E123" s="110" t="str">
        <f>'Assumpties scen 1'!E79</f>
        <v>Uitrol en voorbereidingsfase</v>
      </c>
      <c r="F123" s="93"/>
      <c r="G123" s="93" t="str">
        <f>'Assumpties scen 1'!G79</f>
        <v>EUR</v>
      </c>
      <c r="J123" s="24">
        <f>'Calc scen 1 DWM'!J39</f>
        <v>0</v>
      </c>
      <c r="K123" s="24">
        <f>'Calc scen 1 DWM'!K39</f>
        <v>0</v>
      </c>
      <c r="L123" s="24">
        <f>'Calc scen 1 DWM'!L39</f>
        <v>0</v>
      </c>
      <c r="M123" s="24">
        <f>'Calc scen 1 DWM'!M39</f>
        <v>0</v>
      </c>
      <c r="N123" s="24">
        <f>'Calc scen 1 DWM'!N39</f>
        <v>0</v>
      </c>
      <c r="O123" s="24">
        <f>'Calc scen 1 DWM'!O39</f>
        <v>0</v>
      </c>
      <c r="P123" s="24">
        <f>'Calc scen 1 DWM'!P39</f>
        <v>0</v>
      </c>
      <c r="Q123" s="24">
        <f>'Calc scen 1 DWM'!Q39</f>
        <v>0</v>
      </c>
      <c r="R123" s="24">
        <f>'Calc scen 1 DWM'!R39</f>
        <v>0</v>
      </c>
      <c r="S123" s="24">
        <f>'Calc scen 1 DWM'!S39</f>
        <v>0</v>
      </c>
      <c r="T123" s="24">
        <f>'Calc scen 1 DWM'!T39</f>
        <v>0</v>
      </c>
      <c r="U123" s="24">
        <f>'Calc scen 1 DWM'!U39</f>
        <v>0</v>
      </c>
      <c r="V123" s="24">
        <f>'Calc scen 1 DWM'!V39</f>
        <v>0</v>
      </c>
      <c r="W123" s="24">
        <f>'Calc scen 1 DWM'!W39</f>
        <v>0</v>
      </c>
      <c r="X123" s="24">
        <f>'Calc scen 1 DWM'!X39</f>
        <v>0</v>
      </c>
      <c r="Y123" s="24">
        <f>'Calc scen 1 DWM'!Y39</f>
        <v>0</v>
      </c>
      <c r="Z123" s="24">
        <f>'Calc scen 1 DWM'!Z39</f>
        <v>0</v>
      </c>
      <c r="AA123" s="24">
        <f>'Calc scen 1 DWM'!AA39</f>
        <v>0</v>
      </c>
      <c r="AB123" s="24">
        <f>'Calc scen 1 DWM'!AB39</f>
        <v>0</v>
      </c>
      <c r="AC123" s="24">
        <f>'Calc scen 1 DWM'!AC39</f>
        <v>0</v>
      </c>
      <c r="AD123" s="24">
        <f>'Calc scen 1 DWM'!AD39</f>
        <v>0</v>
      </c>
      <c r="AE123" s="24">
        <f>'Calc scen 1 DWM'!AE39</f>
        <v>0</v>
      </c>
      <c r="AF123" s="24">
        <f>'Calc scen 1 DWM'!AF39</f>
        <v>0</v>
      </c>
      <c r="AG123" s="24">
        <f>'Calc scen 1 DWM'!AG39</f>
        <v>0</v>
      </c>
      <c r="AH123" s="24">
        <f>'Calc scen 1 DWM'!AH39</f>
        <v>0</v>
      </c>
      <c r="AI123" s="24">
        <f>'Calc scen 1 DWM'!AI39</f>
        <v>0</v>
      </c>
      <c r="AJ123" s="24">
        <f>'Calc scen 1 DWM'!AJ39</f>
        <v>0</v>
      </c>
      <c r="AK123" s="24">
        <f>'Calc scen 1 DWM'!AK39</f>
        <v>0</v>
      </c>
      <c r="AL123" s="24">
        <f>'Calc scen 1 DWM'!AL39</f>
        <v>0</v>
      </c>
      <c r="AM123" s="24">
        <f>'Calc scen 1 DWM'!AM39</f>
        <v>0</v>
      </c>
      <c r="AN123" s="24">
        <f>'Calc scen 1 DWM'!AN39</f>
        <v>0</v>
      </c>
      <c r="AO123" s="24">
        <f>'Calc scen 1 DWM'!AO39</f>
        <v>0</v>
      </c>
      <c r="AP123" s="24">
        <f>'Calc scen 1 DWM'!AP39</f>
        <v>0</v>
      </c>
      <c r="AQ123" s="24">
        <f>'Calc scen 1 DWM'!AQ39</f>
        <v>0</v>
      </c>
      <c r="AR123" s="24">
        <f>'Calc scen 1 DWM'!AR39</f>
        <v>0</v>
      </c>
      <c r="AS123" s="24">
        <f>'Calc scen 1 DWM'!AS39</f>
        <v>0</v>
      </c>
      <c r="AT123" s="24">
        <f>'Calc scen 1 DWM'!AT39</f>
        <v>0</v>
      </c>
      <c r="AU123" s="24">
        <f>'Calc scen 1 DWM'!AU39</f>
        <v>0</v>
      </c>
      <c r="AV123" s="24">
        <f>'Calc scen 1 DWM'!AV39</f>
        <v>0</v>
      </c>
      <c r="AW123" s="24">
        <f>'Calc scen 1 DWM'!AW39</f>
        <v>0</v>
      </c>
    </row>
    <row r="124" spans="1:49" hidden="1" outlineLevel="1" x14ac:dyDescent="0.3">
      <c r="A124" s="132"/>
      <c r="E124" s="110" t="str">
        <f>'Assumpties scen 1'!E80</f>
        <v>…</v>
      </c>
      <c r="F124" s="93"/>
      <c r="G124" s="93" t="str">
        <f>'Assumpties scen 1'!G80</f>
        <v>EUR</v>
      </c>
      <c r="J124" s="24">
        <f>'Calc scen 1 DWM'!J40</f>
        <v>0</v>
      </c>
      <c r="K124" s="24">
        <f>'Calc scen 1 DWM'!K40</f>
        <v>0</v>
      </c>
      <c r="L124" s="24">
        <f>'Calc scen 1 DWM'!L40</f>
        <v>0</v>
      </c>
      <c r="M124" s="24">
        <f>'Calc scen 1 DWM'!M40</f>
        <v>0</v>
      </c>
      <c r="N124" s="24">
        <f>'Calc scen 1 DWM'!N40</f>
        <v>0</v>
      </c>
      <c r="O124" s="24">
        <f>'Calc scen 1 DWM'!O40</f>
        <v>0</v>
      </c>
      <c r="P124" s="24">
        <f>'Calc scen 1 DWM'!P40</f>
        <v>0</v>
      </c>
      <c r="Q124" s="24">
        <f>'Calc scen 1 DWM'!Q40</f>
        <v>0</v>
      </c>
      <c r="R124" s="24">
        <f>'Calc scen 1 DWM'!R40</f>
        <v>0</v>
      </c>
      <c r="S124" s="24">
        <f>'Calc scen 1 DWM'!S40</f>
        <v>0</v>
      </c>
      <c r="T124" s="24">
        <f>'Calc scen 1 DWM'!T40</f>
        <v>0</v>
      </c>
      <c r="U124" s="24">
        <f>'Calc scen 1 DWM'!U40</f>
        <v>0</v>
      </c>
      <c r="V124" s="24">
        <f>'Calc scen 1 DWM'!V40</f>
        <v>0</v>
      </c>
      <c r="W124" s="24">
        <f>'Calc scen 1 DWM'!W40</f>
        <v>0</v>
      </c>
      <c r="X124" s="24">
        <f>'Calc scen 1 DWM'!X40</f>
        <v>0</v>
      </c>
      <c r="Y124" s="24">
        <f>'Calc scen 1 DWM'!Y40</f>
        <v>0</v>
      </c>
      <c r="Z124" s="24">
        <f>'Calc scen 1 DWM'!Z40</f>
        <v>0</v>
      </c>
      <c r="AA124" s="24">
        <f>'Calc scen 1 DWM'!AA40</f>
        <v>0</v>
      </c>
      <c r="AB124" s="24">
        <f>'Calc scen 1 DWM'!AB40</f>
        <v>0</v>
      </c>
      <c r="AC124" s="24">
        <f>'Calc scen 1 DWM'!AC40</f>
        <v>0</v>
      </c>
      <c r="AD124" s="24">
        <f>'Calc scen 1 DWM'!AD40</f>
        <v>0</v>
      </c>
      <c r="AE124" s="24">
        <f>'Calc scen 1 DWM'!AE40</f>
        <v>0</v>
      </c>
      <c r="AF124" s="24">
        <f>'Calc scen 1 DWM'!AF40</f>
        <v>0</v>
      </c>
      <c r="AG124" s="24">
        <f>'Calc scen 1 DWM'!AG40</f>
        <v>0</v>
      </c>
      <c r="AH124" s="24">
        <f>'Calc scen 1 DWM'!AH40</f>
        <v>0</v>
      </c>
      <c r="AI124" s="24">
        <f>'Calc scen 1 DWM'!AI40</f>
        <v>0</v>
      </c>
      <c r="AJ124" s="24">
        <f>'Calc scen 1 DWM'!AJ40</f>
        <v>0</v>
      </c>
      <c r="AK124" s="24">
        <f>'Calc scen 1 DWM'!AK40</f>
        <v>0</v>
      </c>
      <c r="AL124" s="24">
        <f>'Calc scen 1 DWM'!AL40</f>
        <v>0</v>
      </c>
      <c r="AM124" s="24">
        <f>'Calc scen 1 DWM'!AM40</f>
        <v>0</v>
      </c>
      <c r="AN124" s="24">
        <f>'Calc scen 1 DWM'!AN40</f>
        <v>0</v>
      </c>
      <c r="AO124" s="24">
        <f>'Calc scen 1 DWM'!AO40</f>
        <v>0</v>
      </c>
      <c r="AP124" s="24">
        <f>'Calc scen 1 DWM'!AP40</f>
        <v>0</v>
      </c>
      <c r="AQ124" s="24">
        <f>'Calc scen 1 DWM'!AQ40</f>
        <v>0</v>
      </c>
      <c r="AR124" s="24">
        <f>'Calc scen 1 DWM'!AR40</f>
        <v>0</v>
      </c>
      <c r="AS124" s="24">
        <f>'Calc scen 1 DWM'!AS40</f>
        <v>0</v>
      </c>
      <c r="AT124" s="24">
        <f>'Calc scen 1 DWM'!AT40</f>
        <v>0</v>
      </c>
      <c r="AU124" s="24">
        <f>'Calc scen 1 DWM'!AU40</f>
        <v>0</v>
      </c>
      <c r="AV124" s="24">
        <f>'Calc scen 1 DWM'!AV40</f>
        <v>0</v>
      </c>
      <c r="AW124" s="24">
        <f>'Calc scen 1 DWM'!AW40</f>
        <v>0</v>
      </c>
    </row>
    <row r="125" spans="1:49" hidden="1" outlineLevel="1" x14ac:dyDescent="0.3">
      <c r="A125" s="132"/>
      <c r="E125" s="110" t="str">
        <f>'Assumpties scen 1'!E81</f>
        <v>…</v>
      </c>
      <c r="F125" s="93"/>
      <c r="G125" s="93" t="str">
        <f>'Assumpties scen 1'!G81</f>
        <v>EUR</v>
      </c>
      <c r="J125" s="24">
        <f>'Calc scen 1 DWM'!J41</f>
        <v>0</v>
      </c>
      <c r="K125" s="24">
        <f>'Calc scen 1 DWM'!K41</f>
        <v>0</v>
      </c>
      <c r="L125" s="24">
        <f>'Calc scen 1 DWM'!L41</f>
        <v>0</v>
      </c>
      <c r="M125" s="24">
        <f>'Calc scen 1 DWM'!M41</f>
        <v>0</v>
      </c>
      <c r="N125" s="24">
        <f>'Calc scen 1 DWM'!N41</f>
        <v>0</v>
      </c>
      <c r="O125" s="24">
        <f>'Calc scen 1 DWM'!O41</f>
        <v>0</v>
      </c>
      <c r="P125" s="24">
        <f>'Calc scen 1 DWM'!P41</f>
        <v>0</v>
      </c>
      <c r="Q125" s="24">
        <f>'Calc scen 1 DWM'!Q41</f>
        <v>0</v>
      </c>
      <c r="R125" s="24">
        <f>'Calc scen 1 DWM'!R41</f>
        <v>0</v>
      </c>
      <c r="S125" s="24">
        <f>'Calc scen 1 DWM'!S41</f>
        <v>0</v>
      </c>
      <c r="T125" s="24">
        <f>'Calc scen 1 DWM'!T41</f>
        <v>0</v>
      </c>
      <c r="U125" s="24">
        <f>'Calc scen 1 DWM'!U41</f>
        <v>0</v>
      </c>
      <c r="V125" s="24">
        <f>'Calc scen 1 DWM'!V41</f>
        <v>0</v>
      </c>
      <c r="W125" s="24">
        <f>'Calc scen 1 DWM'!W41</f>
        <v>0</v>
      </c>
      <c r="X125" s="24">
        <f>'Calc scen 1 DWM'!X41</f>
        <v>0</v>
      </c>
      <c r="Y125" s="24">
        <f>'Calc scen 1 DWM'!Y41</f>
        <v>0</v>
      </c>
      <c r="Z125" s="24">
        <f>'Calc scen 1 DWM'!Z41</f>
        <v>0</v>
      </c>
      <c r="AA125" s="24">
        <f>'Calc scen 1 DWM'!AA41</f>
        <v>0</v>
      </c>
      <c r="AB125" s="24">
        <f>'Calc scen 1 DWM'!AB41</f>
        <v>0</v>
      </c>
      <c r="AC125" s="24">
        <f>'Calc scen 1 DWM'!AC41</f>
        <v>0</v>
      </c>
      <c r="AD125" s="24">
        <f>'Calc scen 1 DWM'!AD41</f>
        <v>0</v>
      </c>
      <c r="AE125" s="24">
        <f>'Calc scen 1 DWM'!AE41</f>
        <v>0</v>
      </c>
      <c r="AF125" s="24">
        <f>'Calc scen 1 DWM'!AF41</f>
        <v>0</v>
      </c>
      <c r="AG125" s="24">
        <f>'Calc scen 1 DWM'!AG41</f>
        <v>0</v>
      </c>
      <c r="AH125" s="24">
        <f>'Calc scen 1 DWM'!AH41</f>
        <v>0</v>
      </c>
      <c r="AI125" s="24">
        <f>'Calc scen 1 DWM'!AI41</f>
        <v>0</v>
      </c>
      <c r="AJ125" s="24">
        <f>'Calc scen 1 DWM'!AJ41</f>
        <v>0</v>
      </c>
      <c r="AK125" s="24">
        <f>'Calc scen 1 DWM'!AK41</f>
        <v>0</v>
      </c>
      <c r="AL125" s="24">
        <f>'Calc scen 1 DWM'!AL41</f>
        <v>0</v>
      </c>
      <c r="AM125" s="24">
        <f>'Calc scen 1 DWM'!AM41</f>
        <v>0</v>
      </c>
      <c r="AN125" s="24">
        <f>'Calc scen 1 DWM'!AN41</f>
        <v>0</v>
      </c>
      <c r="AO125" s="24">
        <f>'Calc scen 1 DWM'!AO41</f>
        <v>0</v>
      </c>
      <c r="AP125" s="24">
        <f>'Calc scen 1 DWM'!AP41</f>
        <v>0</v>
      </c>
      <c r="AQ125" s="24">
        <f>'Calc scen 1 DWM'!AQ41</f>
        <v>0</v>
      </c>
      <c r="AR125" s="24">
        <f>'Calc scen 1 DWM'!AR41</f>
        <v>0</v>
      </c>
      <c r="AS125" s="24">
        <f>'Calc scen 1 DWM'!AS41</f>
        <v>0</v>
      </c>
      <c r="AT125" s="24">
        <f>'Calc scen 1 DWM'!AT41</f>
        <v>0</v>
      </c>
      <c r="AU125" s="24">
        <f>'Calc scen 1 DWM'!AU41</f>
        <v>0</v>
      </c>
      <c r="AV125" s="24">
        <f>'Calc scen 1 DWM'!AV41</f>
        <v>0</v>
      </c>
      <c r="AW125" s="24">
        <f>'Calc scen 1 DWM'!AW41</f>
        <v>0</v>
      </c>
    </row>
    <row r="126" spans="1:49" hidden="1" outlineLevel="1" x14ac:dyDescent="0.3">
      <c r="A126" s="132"/>
      <c r="E126" s="110" t="str">
        <f>'Assumpties scen 1'!E82</f>
        <v>…</v>
      </c>
      <c r="F126" s="93"/>
      <c r="G126" s="93" t="str">
        <f>'Assumpties scen 1'!G82</f>
        <v>EUR</v>
      </c>
      <c r="J126" s="24">
        <f>'Calc scen 1 DWM'!J42</f>
        <v>0</v>
      </c>
      <c r="K126" s="24">
        <f>'Calc scen 1 DWM'!K42</f>
        <v>0</v>
      </c>
      <c r="L126" s="24">
        <f>'Calc scen 1 DWM'!L42</f>
        <v>0</v>
      </c>
      <c r="M126" s="24">
        <f>'Calc scen 1 DWM'!M42</f>
        <v>0</v>
      </c>
      <c r="N126" s="24">
        <f>'Calc scen 1 DWM'!N42</f>
        <v>0</v>
      </c>
      <c r="O126" s="24">
        <f>'Calc scen 1 DWM'!O42</f>
        <v>0</v>
      </c>
      <c r="P126" s="24">
        <f>'Calc scen 1 DWM'!P42</f>
        <v>0</v>
      </c>
      <c r="Q126" s="24">
        <f>'Calc scen 1 DWM'!Q42</f>
        <v>0</v>
      </c>
      <c r="R126" s="24">
        <f>'Calc scen 1 DWM'!R42</f>
        <v>0</v>
      </c>
      <c r="S126" s="24">
        <f>'Calc scen 1 DWM'!S42</f>
        <v>0</v>
      </c>
      <c r="T126" s="24">
        <f>'Calc scen 1 DWM'!T42</f>
        <v>0</v>
      </c>
      <c r="U126" s="24">
        <f>'Calc scen 1 DWM'!U42</f>
        <v>0</v>
      </c>
      <c r="V126" s="24">
        <f>'Calc scen 1 DWM'!V42</f>
        <v>0</v>
      </c>
      <c r="W126" s="24">
        <f>'Calc scen 1 DWM'!W42</f>
        <v>0</v>
      </c>
      <c r="X126" s="24">
        <f>'Calc scen 1 DWM'!X42</f>
        <v>0</v>
      </c>
      <c r="Y126" s="24">
        <f>'Calc scen 1 DWM'!Y42</f>
        <v>0</v>
      </c>
      <c r="Z126" s="24">
        <f>'Calc scen 1 DWM'!Z42</f>
        <v>0</v>
      </c>
      <c r="AA126" s="24">
        <f>'Calc scen 1 DWM'!AA42</f>
        <v>0</v>
      </c>
      <c r="AB126" s="24">
        <f>'Calc scen 1 DWM'!AB42</f>
        <v>0</v>
      </c>
      <c r="AC126" s="24">
        <f>'Calc scen 1 DWM'!AC42</f>
        <v>0</v>
      </c>
      <c r="AD126" s="24">
        <f>'Calc scen 1 DWM'!AD42</f>
        <v>0</v>
      </c>
      <c r="AE126" s="24">
        <f>'Calc scen 1 DWM'!AE42</f>
        <v>0</v>
      </c>
      <c r="AF126" s="24">
        <f>'Calc scen 1 DWM'!AF42</f>
        <v>0</v>
      </c>
      <c r="AG126" s="24">
        <f>'Calc scen 1 DWM'!AG42</f>
        <v>0</v>
      </c>
      <c r="AH126" s="24">
        <f>'Calc scen 1 DWM'!AH42</f>
        <v>0</v>
      </c>
      <c r="AI126" s="24">
        <f>'Calc scen 1 DWM'!AI42</f>
        <v>0</v>
      </c>
      <c r="AJ126" s="24">
        <f>'Calc scen 1 DWM'!AJ42</f>
        <v>0</v>
      </c>
      <c r="AK126" s="24">
        <f>'Calc scen 1 DWM'!AK42</f>
        <v>0</v>
      </c>
      <c r="AL126" s="24">
        <f>'Calc scen 1 DWM'!AL42</f>
        <v>0</v>
      </c>
      <c r="AM126" s="24">
        <f>'Calc scen 1 DWM'!AM42</f>
        <v>0</v>
      </c>
      <c r="AN126" s="24">
        <f>'Calc scen 1 DWM'!AN42</f>
        <v>0</v>
      </c>
      <c r="AO126" s="24">
        <f>'Calc scen 1 DWM'!AO42</f>
        <v>0</v>
      </c>
      <c r="AP126" s="24">
        <f>'Calc scen 1 DWM'!AP42</f>
        <v>0</v>
      </c>
      <c r="AQ126" s="24">
        <f>'Calc scen 1 DWM'!AQ42</f>
        <v>0</v>
      </c>
      <c r="AR126" s="24">
        <f>'Calc scen 1 DWM'!AR42</f>
        <v>0</v>
      </c>
      <c r="AS126" s="24">
        <f>'Calc scen 1 DWM'!AS42</f>
        <v>0</v>
      </c>
      <c r="AT126" s="24">
        <f>'Calc scen 1 DWM'!AT42</f>
        <v>0</v>
      </c>
      <c r="AU126" s="24">
        <f>'Calc scen 1 DWM'!AU42</f>
        <v>0</v>
      </c>
      <c r="AV126" s="24">
        <f>'Calc scen 1 DWM'!AV42</f>
        <v>0</v>
      </c>
      <c r="AW126" s="24">
        <f>'Calc scen 1 DWM'!AW42</f>
        <v>0</v>
      </c>
    </row>
    <row r="127" spans="1:49" hidden="1" outlineLevel="1" x14ac:dyDescent="0.3">
      <c r="A127" s="132"/>
      <c r="E127" s="110" t="str">
        <f>'Assumpties scen 1'!E83</f>
        <v>…</v>
      </c>
      <c r="F127" s="93"/>
      <c r="G127" s="93" t="str">
        <f>'Assumpties scen 1'!G83</f>
        <v>EUR</v>
      </c>
      <c r="J127" s="24">
        <f>'Calc scen 1 DWM'!J43</f>
        <v>0</v>
      </c>
      <c r="K127" s="24">
        <f>'Calc scen 1 DWM'!K43</f>
        <v>0</v>
      </c>
      <c r="L127" s="24">
        <f>'Calc scen 1 DWM'!L43</f>
        <v>0</v>
      </c>
      <c r="M127" s="24">
        <f>'Calc scen 1 DWM'!M43</f>
        <v>0</v>
      </c>
      <c r="N127" s="24">
        <f>'Calc scen 1 DWM'!N43</f>
        <v>0</v>
      </c>
      <c r="O127" s="24">
        <f>'Calc scen 1 DWM'!O43</f>
        <v>0</v>
      </c>
      <c r="P127" s="24">
        <f>'Calc scen 1 DWM'!P43</f>
        <v>0</v>
      </c>
      <c r="Q127" s="24">
        <f>'Calc scen 1 DWM'!Q43</f>
        <v>0</v>
      </c>
      <c r="R127" s="24">
        <f>'Calc scen 1 DWM'!R43</f>
        <v>0</v>
      </c>
      <c r="S127" s="24">
        <f>'Calc scen 1 DWM'!S43</f>
        <v>0</v>
      </c>
      <c r="T127" s="24">
        <f>'Calc scen 1 DWM'!T43</f>
        <v>0</v>
      </c>
      <c r="U127" s="24">
        <f>'Calc scen 1 DWM'!U43</f>
        <v>0</v>
      </c>
      <c r="V127" s="24">
        <f>'Calc scen 1 DWM'!V43</f>
        <v>0</v>
      </c>
      <c r="W127" s="24">
        <f>'Calc scen 1 DWM'!W43</f>
        <v>0</v>
      </c>
      <c r="X127" s="24">
        <f>'Calc scen 1 DWM'!X43</f>
        <v>0</v>
      </c>
      <c r="Y127" s="24">
        <f>'Calc scen 1 DWM'!Y43</f>
        <v>0</v>
      </c>
      <c r="Z127" s="24">
        <f>'Calc scen 1 DWM'!Z43</f>
        <v>0</v>
      </c>
      <c r="AA127" s="24">
        <f>'Calc scen 1 DWM'!AA43</f>
        <v>0</v>
      </c>
      <c r="AB127" s="24">
        <f>'Calc scen 1 DWM'!AB43</f>
        <v>0</v>
      </c>
      <c r="AC127" s="24">
        <f>'Calc scen 1 DWM'!AC43</f>
        <v>0</v>
      </c>
      <c r="AD127" s="24">
        <f>'Calc scen 1 DWM'!AD43</f>
        <v>0</v>
      </c>
      <c r="AE127" s="24">
        <f>'Calc scen 1 DWM'!AE43</f>
        <v>0</v>
      </c>
      <c r="AF127" s="24">
        <f>'Calc scen 1 DWM'!AF43</f>
        <v>0</v>
      </c>
      <c r="AG127" s="24">
        <f>'Calc scen 1 DWM'!AG43</f>
        <v>0</v>
      </c>
      <c r="AH127" s="24">
        <f>'Calc scen 1 DWM'!AH43</f>
        <v>0</v>
      </c>
      <c r="AI127" s="24">
        <f>'Calc scen 1 DWM'!AI43</f>
        <v>0</v>
      </c>
      <c r="AJ127" s="24">
        <f>'Calc scen 1 DWM'!AJ43</f>
        <v>0</v>
      </c>
      <c r="AK127" s="24">
        <f>'Calc scen 1 DWM'!AK43</f>
        <v>0</v>
      </c>
      <c r="AL127" s="24">
        <f>'Calc scen 1 DWM'!AL43</f>
        <v>0</v>
      </c>
      <c r="AM127" s="24">
        <f>'Calc scen 1 DWM'!AM43</f>
        <v>0</v>
      </c>
      <c r="AN127" s="24">
        <f>'Calc scen 1 DWM'!AN43</f>
        <v>0</v>
      </c>
      <c r="AO127" s="24">
        <f>'Calc scen 1 DWM'!AO43</f>
        <v>0</v>
      </c>
      <c r="AP127" s="24">
        <f>'Calc scen 1 DWM'!AP43</f>
        <v>0</v>
      </c>
      <c r="AQ127" s="24">
        <f>'Calc scen 1 DWM'!AQ43</f>
        <v>0</v>
      </c>
      <c r="AR127" s="24">
        <f>'Calc scen 1 DWM'!AR43</f>
        <v>0</v>
      </c>
      <c r="AS127" s="24">
        <f>'Calc scen 1 DWM'!AS43</f>
        <v>0</v>
      </c>
      <c r="AT127" s="24">
        <f>'Calc scen 1 DWM'!AT43</f>
        <v>0</v>
      </c>
      <c r="AU127" s="24">
        <f>'Calc scen 1 DWM'!AU43</f>
        <v>0</v>
      </c>
      <c r="AV127" s="24">
        <f>'Calc scen 1 DWM'!AV43</f>
        <v>0</v>
      </c>
      <c r="AW127" s="24">
        <f>'Calc scen 1 DWM'!AW43</f>
        <v>0</v>
      </c>
    </row>
    <row r="128" spans="1:49" s="92" customFormat="1" collapsed="1" x14ac:dyDescent="0.3">
      <c r="A128" s="132"/>
      <c r="B128" s="22"/>
      <c r="C128" s="90"/>
      <c r="D128" s="22"/>
      <c r="E128" s="91" t="str">
        <f>'Calc scen 1 DWM'!E44</f>
        <v>Kosten uitrol meetsysteem</v>
      </c>
      <c r="F128" s="91"/>
      <c r="G128" s="91" t="str">
        <f>'Calc scen 1 DWM'!G44</f>
        <v>EUR</v>
      </c>
      <c r="J128" s="94">
        <f>'Calc scen 1 DWM'!J44</f>
        <v>0</v>
      </c>
      <c r="K128" s="94">
        <f>'Calc scen 1 DWM'!K44</f>
        <v>0</v>
      </c>
      <c r="L128" s="94">
        <f>'Calc scen 1 DWM'!L44</f>
        <v>0</v>
      </c>
      <c r="M128" s="94">
        <f>'Calc scen 1 DWM'!M44</f>
        <v>0</v>
      </c>
      <c r="N128" s="94">
        <f>'Calc scen 1 DWM'!N44</f>
        <v>0</v>
      </c>
      <c r="O128" s="94">
        <f>'Calc scen 1 DWM'!O44</f>
        <v>0</v>
      </c>
      <c r="P128" s="94">
        <f>'Calc scen 1 DWM'!P44</f>
        <v>0</v>
      </c>
      <c r="Q128" s="94">
        <f>'Calc scen 1 DWM'!Q44</f>
        <v>0</v>
      </c>
      <c r="R128" s="94">
        <f>'Calc scen 1 DWM'!R44</f>
        <v>0</v>
      </c>
      <c r="S128" s="94">
        <f>'Calc scen 1 DWM'!S44</f>
        <v>0</v>
      </c>
      <c r="T128" s="94">
        <f>'Calc scen 1 DWM'!T44</f>
        <v>0</v>
      </c>
      <c r="U128" s="94">
        <f>'Calc scen 1 DWM'!U44</f>
        <v>0</v>
      </c>
      <c r="V128" s="94">
        <f>'Calc scen 1 DWM'!V44</f>
        <v>0</v>
      </c>
      <c r="W128" s="94">
        <f>'Calc scen 1 DWM'!W44</f>
        <v>0</v>
      </c>
      <c r="X128" s="94">
        <f>'Calc scen 1 DWM'!X44</f>
        <v>0</v>
      </c>
      <c r="Y128" s="94">
        <f>'Calc scen 1 DWM'!Y44</f>
        <v>0</v>
      </c>
      <c r="Z128" s="94">
        <f>'Calc scen 1 DWM'!Z44</f>
        <v>0</v>
      </c>
      <c r="AA128" s="94">
        <f>'Calc scen 1 DWM'!AA44</f>
        <v>0</v>
      </c>
      <c r="AB128" s="94">
        <f>'Calc scen 1 DWM'!AB44</f>
        <v>0</v>
      </c>
      <c r="AC128" s="94">
        <f>'Calc scen 1 DWM'!AC44</f>
        <v>0</v>
      </c>
      <c r="AD128" s="94">
        <f>'Calc scen 1 DWM'!AD44</f>
        <v>0</v>
      </c>
      <c r="AE128" s="94">
        <f>'Calc scen 1 DWM'!AE44</f>
        <v>0</v>
      </c>
      <c r="AF128" s="94">
        <f>'Calc scen 1 DWM'!AF44</f>
        <v>0</v>
      </c>
      <c r="AG128" s="94">
        <f>'Calc scen 1 DWM'!AG44</f>
        <v>0</v>
      </c>
      <c r="AH128" s="94">
        <f>'Calc scen 1 DWM'!AH44</f>
        <v>0</v>
      </c>
      <c r="AI128" s="94">
        <f>'Calc scen 1 DWM'!AI44</f>
        <v>0</v>
      </c>
      <c r="AJ128" s="94">
        <f>'Calc scen 1 DWM'!AJ44</f>
        <v>0</v>
      </c>
      <c r="AK128" s="94">
        <f>'Calc scen 1 DWM'!AK44</f>
        <v>0</v>
      </c>
      <c r="AL128" s="94">
        <f>'Calc scen 1 DWM'!AL44</f>
        <v>0</v>
      </c>
      <c r="AM128" s="94">
        <f>'Calc scen 1 DWM'!AM44</f>
        <v>0</v>
      </c>
      <c r="AN128" s="94">
        <f>'Calc scen 1 DWM'!AN44</f>
        <v>0</v>
      </c>
      <c r="AO128" s="94">
        <f>'Calc scen 1 DWM'!AO44</f>
        <v>0</v>
      </c>
      <c r="AP128" s="94">
        <f>'Calc scen 1 DWM'!AP44</f>
        <v>0</v>
      </c>
      <c r="AQ128" s="94">
        <f>'Calc scen 1 DWM'!AQ44</f>
        <v>0</v>
      </c>
      <c r="AR128" s="94">
        <f>'Calc scen 1 DWM'!AR44</f>
        <v>0</v>
      </c>
      <c r="AS128" s="94">
        <f>'Calc scen 1 DWM'!AS44</f>
        <v>0</v>
      </c>
      <c r="AT128" s="94">
        <f>'Calc scen 1 DWM'!AT44</f>
        <v>0</v>
      </c>
      <c r="AU128" s="94">
        <f>'Calc scen 1 DWM'!AU44</f>
        <v>0</v>
      </c>
      <c r="AV128" s="94">
        <f>'Calc scen 1 DWM'!AV44</f>
        <v>0</v>
      </c>
      <c r="AW128" s="94">
        <f>'Calc scen 1 DWM'!AW44</f>
        <v>0</v>
      </c>
    </row>
    <row r="129" spans="1:49" s="95" customFormat="1" hidden="1" outlineLevel="1" x14ac:dyDescent="0.3">
      <c r="A129" s="132"/>
      <c r="B129" s="1"/>
      <c r="C129" s="23"/>
      <c r="D129" s="1"/>
      <c r="E129" s="110" t="str">
        <f>'Calc scen 1 DWM'!E47</f>
        <v>Kosten waterproductie en -levering</v>
      </c>
      <c r="F129" s="93"/>
      <c r="G129" s="93" t="str">
        <f>'Calc scen 1 DWM'!G47</f>
        <v>EUR</v>
      </c>
      <c r="H129" s="24"/>
      <c r="I129" s="24"/>
      <c r="J129" s="24">
        <f>'Calc scen 1 DWM'!J47</f>
        <v>0</v>
      </c>
      <c r="K129" s="24">
        <f>'Calc scen 1 DWM'!K47</f>
        <v>0</v>
      </c>
      <c r="L129" s="24">
        <f>'Calc scen 1 DWM'!L47</f>
        <v>0</v>
      </c>
      <c r="M129" s="24">
        <f>'Calc scen 1 DWM'!M47</f>
        <v>0</v>
      </c>
      <c r="N129" s="24">
        <f>'Calc scen 1 DWM'!N47</f>
        <v>0</v>
      </c>
      <c r="O129" s="24">
        <f>'Calc scen 1 DWM'!O47</f>
        <v>0</v>
      </c>
      <c r="P129" s="24">
        <f>'Calc scen 1 DWM'!P47</f>
        <v>0</v>
      </c>
      <c r="Q129" s="24">
        <f>'Calc scen 1 DWM'!Q47</f>
        <v>0</v>
      </c>
      <c r="R129" s="24">
        <f>'Calc scen 1 DWM'!R47</f>
        <v>0</v>
      </c>
      <c r="S129" s="24">
        <f>'Calc scen 1 DWM'!S47</f>
        <v>0</v>
      </c>
      <c r="T129" s="24">
        <f>'Calc scen 1 DWM'!T47</f>
        <v>0</v>
      </c>
      <c r="U129" s="24">
        <f>'Calc scen 1 DWM'!U47</f>
        <v>0</v>
      </c>
      <c r="V129" s="24">
        <f>'Calc scen 1 DWM'!V47</f>
        <v>0</v>
      </c>
      <c r="W129" s="24">
        <f>'Calc scen 1 DWM'!W47</f>
        <v>0</v>
      </c>
      <c r="X129" s="24">
        <f>'Calc scen 1 DWM'!X47</f>
        <v>0</v>
      </c>
      <c r="Y129" s="24">
        <f>'Calc scen 1 DWM'!Y47</f>
        <v>0</v>
      </c>
      <c r="Z129" s="24">
        <f>'Calc scen 1 DWM'!Z47</f>
        <v>0</v>
      </c>
      <c r="AA129" s="24">
        <f>'Calc scen 1 DWM'!AA47</f>
        <v>0</v>
      </c>
      <c r="AB129" s="24">
        <f>'Calc scen 1 DWM'!AB47</f>
        <v>0</v>
      </c>
      <c r="AC129" s="24">
        <f>'Calc scen 1 DWM'!AC47</f>
        <v>0</v>
      </c>
      <c r="AD129" s="24">
        <f>'Calc scen 1 DWM'!AD47</f>
        <v>0</v>
      </c>
      <c r="AE129" s="24">
        <f>'Calc scen 1 DWM'!AE47</f>
        <v>0</v>
      </c>
      <c r="AF129" s="24">
        <f>'Calc scen 1 DWM'!AF47</f>
        <v>0</v>
      </c>
      <c r="AG129" s="24">
        <f>'Calc scen 1 DWM'!AG47</f>
        <v>0</v>
      </c>
      <c r="AH129" s="24">
        <f>'Calc scen 1 DWM'!AH47</f>
        <v>0</v>
      </c>
      <c r="AI129" s="24">
        <f>'Calc scen 1 DWM'!AI47</f>
        <v>0</v>
      </c>
      <c r="AJ129" s="24">
        <f>'Calc scen 1 DWM'!AJ47</f>
        <v>0</v>
      </c>
      <c r="AK129" s="24">
        <f>'Calc scen 1 DWM'!AK47</f>
        <v>0</v>
      </c>
      <c r="AL129" s="24">
        <f>'Calc scen 1 DWM'!AL47</f>
        <v>0</v>
      </c>
      <c r="AM129" s="24">
        <f>'Calc scen 1 DWM'!AM47</f>
        <v>0</v>
      </c>
      <c r="AN129" s="24">
        <f>'Calc scen 1 DWM'!AN47</f>
        <v>0</v>
      </c>
      <c r="AO129" s="24">
        <f>'Calc scen 1 DWM'!AO47</f>
        <v>0</v>
      </c>
      <c r="AP129" s="24">
        <f>'Calc scen 1 DWM'!AP47</f>
        <v>0</v>
      </c>
      <c r="AQ129" s="24">
        <f>'Calc scen 1 DWM'!AQ47</f>
        <v>0</v>
      </c>
      <c r="AR129" s="24">
        <f>'Calc scen 1 DWM'!AR47</f>
        <v>0</v>
      </c>
      <c r="AS129" s="24">
        <f>'Calc scen 1 DWM'!AS47</f>
        <v>0</v>
      </c>
      <c r="AT129" s="24">
        <f>'Calc scen 1 DWM'!AT47</f>
        <v>0</v>
      </c>
      <c r="AU129" s="24">
        <f>'Calc scen 1 DWM'!AU47</f>
        <v>0</v>
      </c>
      <c r="AV129" s="24">
        <f>'Calc scen 1 DWM'!AV47</f>
        <v>0</v>
      </c>
      <c r="AW129" s="24">
        <f>'Calc scen 1 DWM'!AW47</f>
        <v>0</v>
      </c>
    </row>
    <row r="130" spans="1:49" s="95" customFormat="1" hidden="1" outlineLevel="1" x14ac:dyDescent="0.3">
      <c r="A130" s="132"/>
      <c r="B130" s="1"/>
      <c r="C130" s="23"/>
      <c r="D130" s="1"/>
      <c r="E130" s="110" t="str">
        <f>'Calc scen 1 DWM'!E48</f>
        <v>…</v>
      </c>
      <c r="F130" s="93"/>
      <c r="G130" s="93" t="str">
        <f>'Calc scen 1 DWM'!G48</f>
        <v>EUR</v>
      </c>
      <c r="H130" s="24"/>
      <c r="I130" s="24"/>
      <c r="J130" s="24">
        <f>'Calc scen 1 DWM'!J48</f>
        <v>0</v>
      </c>
      <c r="K130" s="24">
        <f>'Calc scen 1 DWM'!K48</f>
        <v>0</v>
      </c>
      <c r="L130" s="24">
        <f>'Calc scen 1 DWM'!L48</f>
        <v>0</v>
      </c>
      <c r="M130" s="24">
        <f>'Calc scen 1 DWM'!M48</f>
        <v>0</v>
      </c>
      <c r="N130" s="24">
        <f>'Calc scen 1 DWM'!N48</f>
        <v>0</v>
      </c>
      <c r="O130" s="24">
        <f>'Calc scen 1 DWM'!O48</f>
        <v>0</v>
      </c>
      <c r="P130" s="24">
        <f>'Calc scen 1 DWM'!P48</f>
        <v>0</v>
      </c>
      <c r="Q130" s="24">
        <f>'Calc scen 1 DWM'!Q48</f>
        <v>0</v>
      </c>
      <c r="R130" s="24">
        <f>'Calc scen 1 DWM'!R48</f>
        <v>0</v>
      </c>
      <c r="S130" s="24">
        <f>'Calc scen 1 DWM'!S48</f>
        <v>0</v>
      </c>
      <c r="T130" s="24">
        <f>'Calc scen 1 DWM'!T48</f>
        <v>0</v>
      </c>
      <c r="U130" s="24">
        <f>'Calc scen 1 DWM'!U48</f>
        <v>0</v>
      </c>
      <c r="V130" s="24">
        <f>'Calc scen 1 DWM'!V48</f>
        <v>0</v>
      </c>
      <c r="W130" s="24">
        <f>'Calc scen 1 DWM'!W48</f>
        <v>0</v>
      </c>
      <c r="X130" s="24">
        <f>'Calc scen 1 DWM'!X48</f>
        <v>0</v>
      </c>
      <c r="Y130" s="24">
        <f>'Calc scen 1 DWM'!Y48</f>
        <v>0</v>
      </c>
      <c r="Z130" s="24">
        <f>'Calc scen 1 DWM'!Z48</f>
        <v>0</v>
      </c>
      <c r="AA130" s="24">
        <f>'Calc scen 1 DWM'!AA48</f>
        <v>0</v>
      </c>
      <c r="AB130" s="24">
        <f>'Calc scen 1 DWM'!AB48</f>
        <v>0</v>
      </c>
      <c r="AC130" s="24">
        <f>'Calc scen 1 DWM'!AC48</f>
        <v>0</v>
      </c>
      <c r="AD130" s="24">
        <f>'Calc scen 1 DWM'!AD48</f>
        <v>0</v>
      </c>
      <c r="AE130" s="24">
        <f>'Calc scen 1 DWM'!AE48</f>
        <v>0</v>
      </c>
      <c r="AF130" s="24">
        <f>'Calc scen 1 DWM'!AF48</f>
        <v>0</v>
      </c>
      <c r="AG130" s="24">
        <f>'Calc scen 1 DWM'!AG48</f>
        <v>0</v>
      </c>
      <c r="AH130" s="24">
        <f>'Calc scen 1 DWM'!AH48</f>
        <v>0</v>
      </c>
      <c r="AI130" s="24">
        <f>'Calc scen 1 DWM'!AI48</f>
        <v>0</v>
      </c>
      <c r="AJ130" s="24">
        <f>'Calc scen 1 DWM'!AJ48</f>
        <v>0</v>
      </c>
      <c r="AK130" s="24">
        <f>'Calc scen 1 DWM'!AK48</f>
        <v>0</v>
      </c>
      <c r="AL130" s="24">
        <f>'Calc scen 1 DWM'!AL48</f>
        <v>0</v>
      </c>
      <c r="AM130" s="24">
        <f>'Calc scen 1 DWM'!AM48</f>
        <v>0</v>
      </c>
      <c r="AN130" s="24">
        <f>'Calc scen 1 DWM'!AN48</f>
        <v>0</v>
      </c>
      <c r="AO130" s="24">
        <f>'Calc scen 1 DWM'!AO48</f>
        <v>0</v>
      </c>
      <c r="AP130" s="24">
        <f>'Calc scen 1 DWM'!AP48</f>
        <v>0</v>
      </c>
      <c r="AQ130" s="24">
        <f>'Calc scen 1 DWM'!AQ48</f>
        <v>0</v>
      </c>
      <c r="AR130" s="24">
        <f>'Calc scen 1 DWM'!AR48</f>
        <v>0</v>
      </c>
      <c r="AS130" s="24">
        <f>'Calc scen 1 DWM'!AS48</f>
        <v>0</v>
      </c>
      <c r="AT130" s="24">
        <f>'Calc scen 1 DWM'!AT48</f>
        <v>0</v>
      </c>
      <c r="AU130" s="24">
        <f>'Calc scen 1 DWM'!AU48</f>
        <v>0</v>
      </c>
      <c r="AV130" s="24">
        <f>'Calc scen 1 DWM'!AV48</f>
        <v>0</v>
      </c>
      <c r="AW130" s="24">
        <f>'Calc scen 1 DWM'!AW48</f>
        <v>0</v>
      </c>
    </row>
    <row r="131" spans="1:49" s="95" customFormat="1" hidden="1" outlineLevel="1" x14ac:dyDescent="0.3">
      <c r="A131" s="132"/>
      <c r="B131" s="1"/>
      <c r="C131" s="23"/>
      <c r="D131" s="1"/>
      <c r="E131" s="110" t="str">
        <f>'Calc scen 1 DWM'!E49</f>
        <v>…</v>
      </c>
      <c r="F131" s="93"/>
      <c r="G131" s="93" t="str">
        <f>'Calc scen 1 DWM'!G49</f>
        <v>EUR</v>
      </c>
      <c r="H131" s="24"/>
      <c r="I131" s="24"/>
      <c r="J131" s="24">
        <f>'Calc scen 1 DWM'!J49</f>
        <v>0</v>
      </c>
      <c r="K131" s="24">
        <f>'Calc scen 1 DWM'!K49</f>
        <v>0</v>
      </c>
      <c r="L131" s="24">
        <f>'Calc scen 1 DWM'!L49</f>
        <v>0</v>
      </c>
      <c r="M131" s="24">
        <f>'Calc scen 1 DWM'!M49</f>
        <v>0</v>
      </c>
      <c r="N131" s="24">
        <f>'Calc scen 1 DWM'!N49</f>
        <v>0</v>
      </c>
      <c r="O131" s="24">
        <f>'Calc scen 1 DWM'!O49</f>
        <v>0</v>
      </c>
      <c r="P131" s="24">
        <f>'Calc scen 1 DWM'!P49</f>
        <v>0</v>
      </c>
      <c r="Q131" s="24">
        <f>'Calc scen 1 DWM'!Q49</f>
        <v>0</v>
      </c>
      <c r="R131" s="24">
        <f>'Calc scen 1 DWM'!R49</f>
        <v>0</v>
      </c>
      <c r="S131" s="24">
        <f>'Calc scen 1 DWM'!S49</f>
        <v>0</v>
      </c>
      <c r="T131" s="24">
        <f>'Calc scen 1 DWM'!T49</f>
        <v>0</v>
      </c>
      <c r="U131" s="24">
        <f>'Calc scen 1 DWM'!U49</f>
        <v>0</v>
      </c>
      <c r="V131" s="24">
        <f>'Calc scen 1 DWM'!V49</f>
        <v>0</v>
      </c>
      <c r="W131" s="24">
        <f>'Calc scen 1 DWM'!W49</f>
        <v>0</v>
      </c>
      <c r="X131" s="24">
        <f>'Calc scen 1 DWM'!X49</f>
        <v>0</v>
      </c>
      <c r="Y131" s="24">
        <f>'Calc scen 1 DWM'!Y49</f>
        <v>0</v>
      </c>
      <c r="Z131" s="24">
        <f>'Calc scen 1 DWM'!Z49</f>
        <v>0</v>
      </c>
      <c r="AA131" s="24">
        <f>'Calc scen 1 DWM'!AA49</f>
        <v>0</v>
      </c>
      <c r="AB131" s="24">
        <f>'Calc scen 1 DWM'!AB49</f>
        <v>0</v>
      </c>
      <c r="AC131" s="24">
        <f>'Calc scen 1 DWM'!AC49</f>
        <v>0</v>
      </c>
      <c r="AD131" s="24">
        <f>'Calc scen 1 DWM'!AD49</f>
        <v>0</v>
      </c>
      <c r="AE131" s="24">
        <f>'Calc scen 1 DWM'!AE49</f>
        <v>0</v>
      </c>
      <c r="AF131" s="24">
        <f>'Calc scen 1 DWM'!AF49</f>
        <v>0</v>
      </c>
      <c r="AG131" s="24">
        <f>'Calc scen 1 DWM'!AG49</f>
        <v>0</v>
      </c>
      <c r="AH131" s="24">
        <f>'Calc scen 1 DWM'!AH49</f>
        <v>0</v>
      </c>
      <c r="AI131" s="24">
        <f>'Calc scen 1 DWM'!AI49</f>
        <v>0</v>
      </c>
      <c r="AJ131" s="24">
        <f>'Calc scen 1 DWM'!AJ49</f>
        <v>0</v>
      </c>
      <c r="AK131" s="24">
        <f>'Calc scen 1 DWM'!AK49</f>
        <v>0</v>
      </c>
      <c r="AL131" s="24">
        <f>'Calc scen 1 DWM'!AL49</f>
        <v>0</v>
      </c>
      <c r="AM131" s="24">
        <f>'Calc scen 1 DWM'!AM49</f>
        <v>0</v>
      </c>
      <c r="AN131" s="24">
        <f>'Calc scen 1 DWM'!AN49</f>
        <v>0</v>
      </c>
      <c r="AO131" s="24">
        <f>'Calc scen 1 DWM'!AO49</f>
        <v>0</v>
      </c>
      <c r="AP131" s="24">
        <f>'Calc scen 1 DWM'!AP49</f>
        <v>0</v>
      </c>
      <c r="AQ131" s="24">
        <f>'Calc scen 1 DWM'!AQ49</f>
        <v>0</v>
      </c>
      <c r="AR131" s="24">
        <f>'Calc scen 1 DWM'!AR49</f>
        <v>0</v>
      </c>
      <c r="AS131" s="24">
        <f>'Calc scen 1 DWM'!AS49</f>
        <v>0</v>
      </c>
      <c r="AT131" s="24">
        <f>'Calc scen 1 DWM'!AT49</f>
        <v>0</v>
      </c>
      <c r="AU131" s="24">
        <f>'Calc scen 1 DWM'!AU49</f>
        <v>0</v>
      </c>
      <c r="AV131" s="24">
        <f>'Calc scen 1 DWM'!AV49</f>
        <v>0</v>
      </c>
      <c r="AW131" s="24">
        <f>'Calc scen 1 DWM'!AW49</f>
        <v>0</v>
      </c>
    </row>
    <row r="132" spans="1:49" s="95" customFormat="1" hidden="1" outlineLevel="1" x14ac:dyDescent="0.3">
      <c r="A132" s="132"/>
      <c r="B132" s="1"/>
      <c r="C132" s="23"/>
      <c r="D132" s="1"/>
      <c r="E132" s="110" t="str">
        <f>'Calc scen 1 DWM'!E50</f>
        <v>…</v>
      </c>
      <c r="F132" s="93"/>
      <c r="G132" s="93" t="str">
        <f>'Calc scen 1 DWM'!G50</f>
        <v>EUR</v>
      </c>
      <c r="H132" s="24"/>
      <c r="I132" s="24"/>
      <c r="J132" s="24">
        <f>'Calc scen 1 DWM'!J50</f>
        <v>0</v>
      </c>
      <c r="K132" s="24">
        <f>'Calc scen 1 DWM'!K50</f>
        <v>0</v>
      </c>
      <c r="L132" s="24">
        <f>'Calc scen 1 DWM'!L50</f>
        <v>0</v>
      </c>
      <c r="M132" s="24">
        <f>'Calc scen 1 DWM'!M50</f>
        <v>0</v>
      </c>
      <c r="N132" s="24">
        <f>'Calc scen 1 DWM'!N50</f>
        <v>0</v>
      </c>
      <c r="O132" s="24">
        <f>'Calc scen 1 DWM'!O50</f>
        <v>0</v>
      </c>
      <c r="P132" s="24">
        <f>'Calc scen 1 DWM'!P50</f>
        <v>0</v>
      </c>
      <c r="Q132" s="24">
        <f>'Calc scen 1 DWM'!Q50</f>
        <v>0</v>
      </c>
      <c r="R132" s="24">
        <f>'Calc scen 1 DWM'!R50</f>
        <v>0</v>
      </c>
      <c r="S132" s="24">
        <f>'Calc scen 1 DWM'!S50</f>
        <v>0</v>
      </c>
      <c r="T132" s="24">
        <f>'Calc scen 1 DWM'!T50</f>
        <v>0</v>
      </c>
      <c r="U132" s="24">
        <f>'Calc scen 1 DWM'!U50</f>
        <v>0</v>
      </c>
      <c r="V132" s="24">
        <f>'Calc scen 1 DWM'!V50</f>
        <v>0</v>
      </c>
      <c r="W132" s="24">
        <f>'Calc scen 1 DWM'!W50</f>
        <v>0</v>
      </c>
      <c r="X132" s="24">
        <f>'Calc scen 1 DWM'!X50</f>
        <v>0</v>
      </c>
      <c r="Y132" s="24">
        <f>'Calc scen 1 DWM'!Y50</f>
        <v>0</v>
      </c>
      <c r="Z132" s="24">
        <f>'Calc scen 1 DWM'!Z50</f>
        <v>0</v>
      </c>
      <c r="AA132" s="24">
        <f>'Calc scen 1 DWM'!AA50</f>
        <v>0</v>
      </c>
      <c r="AB132" s="24">
        <f>'Calc scen 1 DWM'!AB50</f>
        <v>0</v>
      </c>
      <c r="AC132" s="24">
        <f>'Calc scen 1 DWM'!AC50</f>
        <v>0</v>
      </c>
      <c r="AD132" s="24">
        <f>'Calc scen 1 DWM'!AD50</f>
        <v>0</v>
      </c>
      <c r="AE132" s="24">
        <f>'Calc scen 1 DWM'!AE50</f>
        <v>0</v>
      </c>
      <c r="AF132" s="24">
        <f>'Calc scen 1 DWM'!AF50</f>
        <v>0</v>
      </c>
      <c r="AG132" s="24">
        <f>'Calc scen 1 DWM'!AG50</f>
        <v>0</v>
      </c>
      <c r="AH132" s="24">
        <f>'Calc scen 1 DWM'!AH50</f>
        <v>0</v>
      </c>
      <c r="AI132" s="24">
        <f>'Calc scen 1 DWM'!AI50</f>
        <v>0</v>
      </c>
      <c r="AJ132" s="24">
        <f>'Calc scen 1 DWM'!AJ50</f>
        <v>0</v>
      </c>
      <c r="AK132" s="24">
        <f>'Calc scen 1 DWM'!AK50</f>
        <v>0</v>
      </c>
      <c r="AL132" s="24">
        <f>'Calc scen 1 DWM'!AL50</f>
        <v>0</v>
      </c>
      <c r="AM132" s="24">
        <f>'Calc scen 1 DWM'!AM50</f>
        <v>0</v>
      </c>
      <c r="AN132" s="24">
        <f>'Calc scen 1 DWM'!AN50</f>
        <v>0</v>
      </c>
      <c r="AO132" s="24">
        <f>'Calc scen 1 DWM'!AO50</f>
        <v>0</v>
      </c>
      <c r="AP132" s="24">
        <f>'Calc scen 1 DWM'!AP50</f>
        <v>0</v>
      </c>
      <c r="AQ132" s="24">
        <f>'Calc scen 1 DWM'!AQ50</f>
        <v>0</v>
      </c>
      <c r="AR132" s="24">
        <f>'Calc scen 1 DWM'!AR50</f>
        <v>0</v>
      </c>
      <c r="AS132" s="24">
        <f>'Calc scen 1 DWM'!AS50</f>
        <v>0</v>
      </c>
      <c r="AT132" s="24">
        <f>'Calc scen 1 DWM'!AT50</f>
        <v>0</v>
      </c>
      <c r="AU132" s="24">
        <f>'Calc scen 1 DWM'!AU50</f>
        <v>0</v>
      </c>
      <c r="AV132" s="24">
        <f>'Calc scen 1 DWM'!AV50</f>
        <v>0</v>
      </c>
      <c r="AW132" s="24">
        <f>'Calc scen 1 DWM'!AW50</f>
        <v>0</v>
      </c>
    </row>
    <row r="133" spans="1:49" s="95" customFormat="1" hidden="1" outlineLevel="1" x14ac:dyDescent="0.3">
      <c r="A133" s="132"/>
      <c r="B133" s="1"/>
      <c r="C133" s="23"/>
      <c r="D133" s="1"/>
      <c r="E133" s="110" t="str">
        <f>'Calc scen 1 DWM'!E51</f>
        <v>…</v>
      </c>
      <c r="F133" s="93"/>
      <c r="G133" s="93" t="str">
        <f>'Calc scen 1 DWM'!G51</f>
        <v>EUR</v>
      </c>
      <c r="H133" s="24"/>
      <c r="I133" s="24"/>
      <c r="J133" s="24">
        <f>'Calc scen 1 DWM'!J51</f>
        <v>0</v>
      </c>
      <c r="K133" s="24">
        <f>'Calc scen 1 DWM'!K51</f>
        <v>0</v>
      </c>
      <c r="L133" s="24">
        <f>'Calc scen 1 DWM'!L51</f>
        <v>0</v>
      </c>
      <c r="M133" s="24">
        <f>'Calc scen 1 DWM'!M51</f>
        <v>0</v>
      </c>
      <c r="N133" s="24">
        <f>'Calc scen 1 DWM'!N51</f>
        <v>0</v>
      </c>
      <c r="O133" s="24">
        <f>'Calc scen 1 DWM'!O51</f>
        <v>0</v>
      </c>
      <c r="P133" s="24">
        <f>'Calc scen 1 DWM'!P51</f>
        <v>0</v>
      </c>
      <c r="Q133" s="24">
        <f>'Calc scen 1 DWM'!Q51</f>
        <v>0</v>
      </c>
      <c r="R133" s="24">
        <f>'Calc scen 1 DWM'!R51</f>
        <v>0</v>
      </c>
      <c r="S133" s="24">
        <f>'Calc scen 1 DWM'!S51</f>
        <v>0</v>
      </c>
      <c r="T133" s="24">
        <f>'Calc scen 1 DWM'!T51</f>
        <v>0</v>
      </c>
      <c r="U133" s="24">
        <f>'Calc scen 1 DWM'!U51</f>
        <v>0</v>
      </c>
      <c r="V133" s="24">
        <f>'Calc scen 1 DWM'!V51</f>
        <v>0</v>
      </c>
      <c r="W133" s="24">
        <f>'Calc scen 1 DWM'!W51</f>
        <v>0</v>
      </c>
      <c r="X133" s="24">
        <f>'Calc scen 1 DWM'!X51</f>
        <v>0</v>
      </c>
      <c r="Y133" s="24">
        <f>'Calc scen 1 DWM'!Y51</f>
        <v>0</v>
      </c>
      <c r="Z133" s="24">
        <f>'Calc scen 1 DWM'!Z51</f>
        <v>0</v>
      </c>
      <c r="AA133" s="24">
        <f>'Calc scen 1 DWM'!AA51</f>
        <v>0</v>
      </c>
      <c r="AB133" s="24">
        <f>'Calc scen 1 DWM'!AB51</f>
        <v>0</v>
      </c>
      <c r="AC133" s="24">
        <f>'Calc scen 1 DWM'!AC51</f>
        <v>0</v>
      </c>
      <c r="AD133" s="24">
        <f>'Calc scen 1 DWM'!AD51</f>
        <v>0</v>
      </c>
      <c r="AE133" s="24">
        <f>'Calc scen 1 DWM'!AE51</f>
        <v>0</v>
      </c>
      <c r="AF133" s="24">
        <f>'Calc scen 1 DWM'!AF51</f>
        <v>0</v>
      </c>
      <c r="AG133" s="24">
        <f>'Calc scen 1 DWM'!AG51</f>
        <v>0</v>
      </c>
      <c r="AH133" s="24">
        <f>'Calc scen 1 DWM'!AH51</f>
        <v>0</v>
      </c>
      <c r="AI133" s="24">
        <f>'Calc scen 1 DWM'!AI51</f>
        <v>0</v>
      </c>
      <c r="AJ133" s="24">
        <f>'Calc scen 1 DWM'!AJ51</f>
        <v>0</v>
      </c>
      <c r="AK133" s="24">
        <f>'Calc scen 1 DWM'!AK51</f>
        <v>0</v>
      </c>
      <c r="AL133" s="24">
        <f>'Calc scen 1 DWM'!AL51</f>
        <v>0</v>
      </c>
      <c r="AM133" s="24">
        <f>'Calc scen 1 DWM'!AM51</f>
        <v>0</v>
      </c>
      <c r="AN133" s="24">
        <f>'Calc scen 1 DWM'!AN51</f>
        <v>0</v>
      </c>
      <c r="AO133" s="24">
        <f>'Calc scen 1 DWM'!AO51</f>
        <v>0</v>
      </c>
      <c r="AP133" s="24">
        <f>'Calc scen 1 DWM'!AP51</f>
        <v>0</v>
      </c>
      <c r="AQ133" s="24">
        <f>'Calc scen 1 DWM'!AQ51</f>
        <v>0</v>
      </c>
      <c r="AR133" s="24">
        <f>'Calc scen 1 DWM'!AR51</f>
        <v>0</v>
      </c>
      <c r="AS133" s="24">
        <f>'Calc scen 1 DWM'!AS51</f>
        <v>0</v>
      </c>
      <c r="AT133" s="24">
        <f>'Calc scen 1 DWM'!AT51</f>
        <v>0</v>
      </c>
      <c r="AU133" s="24">
        <f>'Calc scen 1 DWM'!AU51</f>
        <v>0</v>
      </c>
      <c r="AV133" s="24">
        <f>'Calc scen 1 DWM'!AV51</f>
        <v>0</v>
      </c>
      <c r="AW133" s="24">
        <f>'Calc scen 1 DWM'!AW51</f>
        <v>0</v>
      </c>
    </row>
    <row r="134" spans="1:49" s="92" customFormat="1" collapsed="1" x14ac:dyDescent="0.3">
      <c r="A134" s="132"/>
      <c r="B134" s="22"/>
      <c r="C134" s="90"/>
      <c r="D134" s="22"/>
      <c r="E134" s="91" t="str">
        <f>'Calc scen 1 DWM'!E52</f>
        <v>Kosten watervoorziening</v>
      </c>
      <c r="F134" s="91"/>
      <c r="G134" s="91" t="str">
        <f>'Calc scen 1 DWM'!G52</f>
        <v>EUR</v>
      </c>
      <c r="J134" s="94">
        <f>'Calc scen 1 DWM'!J52</f>
        <v>0</v>
      </c>
      <c r="K134" s="94">
        <f>'Calc scen 1 DWM'!K52</f>
        <v>0</v>
      </c>
      <c r="L134" s="94">
        <f>'Calc scen 1 DWM'!L52</f>
        <v>0</v>
      </c>
      <c r="M134" s="94">
        <f>'Calc scen 1 DWM'!M52</f>
        <v>0</v>
      </c>
      <c r="N134" s="94">
        <f>'Calc scen 1 DWM'!N52</f>
        <v>0</v>
      </c>
      <c r="O134" s="94">
        <f>'Calc scen 1 DWM'!O52</f>
        <v>0</v>
      </c>
      <c r="P134" s="94">
        <f>'Calc scen 1 DWM'!P52</f>
        <v>0</v>
      </c>
      <c r="Q134" s="94">
        <f>'Calc scen 1 DWM'!Q52</f>
        <v>0</v>
      </c>
      <c r="R134" s="94">
        <f>'Calc scen 1 DWM'!R52</f>
        <v>0</v>
      </c>
      <c r="S134" s="94">
        <f>'Calc scen 1 DWM'!S52</f>
        <v>0</v>
      </c>
      <c r="T134" s="94">
        <f>'Calc scen 1 DWM'!T52</f>
        <v>0</v>
      </c>
      <c r="U134" s="94">
        <f>'Calc scen 1 DWM'!U52</f>
        <v>0</v>
      </c>
      <c r="V134" s="94">
        <f>'Calc scen 1 DWM'!V52</f>
        <v>0</v>
      </c>
      <c r="W134" s="94">
        <f>'Calc scen 1 DWM'!W52</f>
        <v>0</v>
      </c>
      <c r="X134" s="94">
        <f>'Calc scen 1 DWM'!X52</f>
        <v>0</v>
      </c>
      <c r="Y134" s="94">
        <f>'Calc scen 1 DWM'!Y52</f>
        <v>0</v>
      </c>
      <c r="Z134" s="94">
        <f>'Calc scen 1 DWM'!Z52</f>
        <v>0</v>
      </c>
      <c r="AA134" s="94">
        <f>'Calc scen 1 DWM'!AA52</f>
        <v>0</v>
      </c>
      <c r="AB134" s="94">
        <f>'Calc scen 1 DWM'!AB52</f>
        <v>0</v>
      </c>
      <c r="AC134" s="94">
        <f>'Calc scen 1 DWM'!AC52</f>
        <v>0</v>
      </c>
      <c r="AD134" s="94">
        <f>'Calc scen 1 DWM'!AD52</f>
        <v>0</v>
      </c>
      <c r="AE134" s="94">
        <f>'Calc scen 1 DWM'!AE52</f>
        <v>0</v>
      </c>
      <c r="AF134" s="94">
        <f>'Calc scen 1 DWM'!AF52</f>
        <v>0</v>
      </c>
      <c r="AG134" s="94">
        <f>'Calc scen 1 DWM'!AG52</f>
        <v>0</v>
      </c>
      <c r="AH134" s="94">
        <f>'Calc scen 1 DWM'!AH52</f>
        <v>0</v>
      </c>
      <c r="AI134" s="94">
        <f>'Calc scen 1 DWM'!AI52</f>
        <v>0</v>
      </c>
      <c r="AJ134" s="94">
        <f>'Calc scen 1 DWM'!AJ52</f>
        <v>0</v>
      </c>
      <c r="AK134" s="94">
        <f>'Calc scen 1 DWM'!AK52</f>
        <v>0</v>
      </c>
      <c r="AL134" s="94">
        <f>'Calc scen 1 DWM'!AL52</f>
        <v>0</v>
      </c>
      <c r="AM134" s="94">
        <f>'Calc scen 1 DWM'!AM52</f>
        <v>0</v>
      </c>
      <c r="AN134" s="94">
        <f>'Calc scen 1 DWM'!AN52</f>
        <v>0</v>
      </c>
      <c r="AO134" s="94">
        <f>'Calc scen 1 DWM'!AO52</f>
        <v>0</v>
      </c>
      <c r="AP134" s="94">
        <f>'Calc scen 1 DWM'!AP52</f>
        <v>0</v>
      </c>
      <c r="AQ134" s="94">
        <f>'Calc scen 1 DWM'!AQ52</f>
        <v>0</v>
      </c>
      <c r="AR134" s="94">
        <f>'Calc scen 1 DWM'!AR52</f>
        <v>0</v>
      </c>
      <c r="AS134" s="94">
        <f>'Calc scen 1 DWM'!AS52</f>
        <v>0</v>
      </c>
      <c r="AT134" s="94">
        <f>'Calc scen 1 DWM'!AT52</f>
        <v>0</v>
      </c>
      <c r="AU134" s="94">
        <f>'Calc scen 1 DWM'!AU52</f>
        <v>0</v>
      </c>
      <c r="AV134" s="94">
        <f>'Calc scen 1 DWM'!AV52</f>
        <v>0</v>
      </c>
      <c r="AW134" s="94">
        <f>'Calc scen 1 DWM'!AW52</f>
        <v>0</v>
      </c>
    </row>
    <row r="135" spans="1:49" s="95" customFormat="1" x14ac:dyDescent="0.3">
      <c r="A135" s="132"/>
      <c r="B135" s="1"/>
      <c r="C135" s="23"/>
      <c r="D135" s="1"/>
      <c r="E135" s="24"/>
      <c r="F135" s="24"/>
      <c r="G135" s="24"/>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row>
    <row r="136" spans="1:49" s="92" customFormat="1" x14ac:dyDescent="0.3">
      <c r="A136" s="132"/>
      <c r="B136" s="28"/>
      <c r="C136" s="96"/>
      <c r="D136" s="28"/>
      <c r="E136" s="28" t="s">
        <v>70</v>
      </c>
      <c r="F136" s="28"/>
      <c r="G136" s="28"/>
      <c r="H136" s="97"/>
      <c r="I136" s="97"/>
      <c r="J136" s="97">
        <f t="shared" ref="J136:AW136" si="6">J92-J119-J128-J134</f>
        <v>0</v>
      </c>
      <c r="K136" s="97">
        <f t="shared" si="6"/>
        <v>0</v>
      </c>
      <c r="L136" s="97">
        <f t="shared" si="6"/>
        <v>0</v>
      </c>
      <c r="M136" s="97">
        <f t="shared" si="6"/>
        <v>0</v>
      </c>
      <c r="N136" s="97">
        <f t="shared" si="6"/>
        <v>0</v>
      </c>
      <c r="O136" s="97">
        <f t="shared" si="6"/>
        <v>0</v>
      </c>
      <c r="P136" s="97">
        <f t="shared" si="6"/>
        <v>0</v>
      </c>
      <c r="Q136" s="97">
        <f t="shared" si="6"/>
        <v>0</v>
      </c>
      <c r="R136" s="97">
        <f t="shared" si="6"/>
        <v>0</v>
      </c>
      <c r="S136" s="97">
        <f t="shared" si="6"/>
        <v>0</v>
      </c>
      <c r="T136" s="97">
        <f t="shared" si="6"/>
        <v>0</v>
      </c>
      <c r="U136" s="97">
        <f t="shared" si="6"/>
        <v>0</v>
      </c>
      <c r="V136" s="97">
        <f t="shared" si="6"/>
        <v>0</v>
      </c>
      <c r="W136" s="97">
        <f t="shared" si="6"/>
        <v>0</v>
      </c>
      <c r="X136" s="97">
        <f t="shared" si="6"/>
        <v>0</v>
      </c>
      <c r="Y136" s="97">
        <f t="shared" si="6"/>
        <v>0</v>
      </c>
      <c r="Z136" s="97">
        <f t="shared" si="6"/>
        <v>0</v>
      </c>
      <c r="AA136" s="97">
        <f t="shared" si="6"/>
        <v>0</v>
      </c>
      <c r="AB136" s="97">
        <f t="shared" si="6"/>
        <v>0</v>
      </c>
      <c r="AC136" s="97">
        <f t="shared" si="6"/>
        <v>0</v>
      </c>
      <c r="AD136" s="97">
        <f t="shared" si="6"/>
        <v>0</v>
      </c>
      <c r="AE136" s="97">
        <f t="shared" si="6"/>
        <v>0</v>
      </c>
      <c r="AF136" s="97">
        <f t="shared" si="6"/>
        <v>0</v>
      </c>
      <c r="AG136" s="97">
        <f t="shared" si="6"/>
        <v>0</v>
      </c>
      <c r="AH136" s="97">
        <f t="shared" si="6"/>
        <v>0</v>
      </c>
      <c r="AI136" s="97">
        <f t="shared" si="6"/>
        <v>0</v>
      </c>
      <c r="AJ136" s="97">
        <f t="shared" si="6"/>
        <v>0</v>
      </c>
      <c r="AK136" s="97">
        <f t="shared" si="6"/>
        <v>0</v>
      </c>
      <c r="AL136" s="97">
        <f t="shared" si="6"/>
        <v>0</v>
      </c>
      <c r="AM136" s="97">
        <f t="shared" si="6"/>
        <v>0</v>
      </c>
      <c r="AN136" s="97">
        <f t="shared" si="6"/>
        <v>0</v>
      </c>
      <c r="AO136" s="97">
        <f t="shared" si="6"/>
        <v>0</v>
      </c>
      <c r="AP136" s="97">
        <f t="shared" si="6"/>
        <v>0</v>
      </c>
      <c r="AQ136" s="97">
        <f t="shared" si="6"/>
        <v>0</v>
      </c>
      <c r="AR136" s="97">
        <f t="shared" si="6"/>
        <v>0</v>
      </c>
      <c r="AS136" s="97">
        <f t="shared" si="6"/>
        <v>0</v>
      </c>
      <c r="AT136" s="97">
        <f t="shared" si="6"/>
        <v>0</v>
      </c>
      <c r="AU136" s="97">
        <f t="shared" si="6"/>
        <v>0</v>
      </c>
      <c r="AV136" s="97">
        <f t="shared" si="6"/>
        <v>0</v>
      </c>
      <c r="AW136" s="97">
        <f t="shared" si="6"/>
        <v>0</v>
      </c>
    </row>
    <row r="137" spans="1:49" x14ac:dyDescent="0.3">
      <c r="A137" s="132"/>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row>
    <row r="138" spans="1:49" x14ac:dyDescent="0.3">
      <c r="A138" s="132"/>
      <c r="E138" s="24" t="str">
        <f>'Calc scen 1 DWM'!E84</f>
        <v>Totale CapEx</v>
      </c>
      <c r="F138" s="24"/>
      <c r="G138" s="24" t="str">
        <f>'Calc scen 1 DWM'!G84</f>
        <v>EUR</v>
      </c>
      <c r="J138" s="52">
        <f>'Calc scen 1 DWM'!J84</f>
        <v>0</v>
      </c>
      <c r="K138" s="52">
        <f>'Calc scen 1 DWM'!K84</f>
        <v>0</v>
      </c>
      <c r="L138" s="52">
        <f>'Calc scen 1 DWM'!L84</f>
        <v>0</v>
      </c>
      <c r="M138" s="52">
        <f>'Calc scen 1 DWM'!M84</f>
        <v>0</v>
      </c>
      <c r="N138" s="52">
        <f>'Calc scen 1 DWM'!N84</f>
        <v>0</v>
      </c>
      <c r="O138" s="52">
        <f>'Calc scen 1 DWM'!O84</f>
        <v>0</v>
      </c>
      <c r="P138" s="52">
        <f>'Calc scen 1 DWM'!P84</f>
        <v>0</v>
      </c>
      <c r="Q138" s="52">
        <f>'Calc scen 1 DWM'!Q84</f>
        <v>0</v>
      </c>
      <c r="R138" s="52">
        <f>'Calc scen 1 DWM'!R84</f>
        <v>0</v>
      </c>
      <c r="S138" s="52">
        <f>'Calc scen 1 DWM'!S84</f>
        <v>0</v>
      </c>
      <c r="T138" s="52">
        <f>'Calc scen 1 DWM'!T84</f>
        <v>0</v>
      </c>
      <c r="U138" s="52">
        <f>'Calc scen 1 DWM'!U84</f>
        <v>0</v>
      </c>
      <c r="V138" s="52">
        <f>'Calc scen 1 DWM'!V84</f>
        <v>0</v>
      </c>
      <c r="W138" s="52">
        <f>'Calc scen 1 DWM'!W84</f>
        <v>0</v>
      </c>
      <c r="X138" s="52">
        <f>'Calc scen 1 DWM'!X84</f>
        <v>0</v>
      </c>
      <c r="Y138" s="52">
        <f>'Calc scen 1 DWM'!Y84</f>
        <v>0</v>
      </c>
      <c r="Z138" s="52">
        <f>'Calc scen 1 DWM'!Z84</f>
        <v>0</v>
      </c>
      <c r="AA138" s="52">
        <f>'Calc scen 1 DWM'!AA84</f>
        <v>0</v>
      </c>
      <c r="AB138" s="52">
        <f>'Calc scen 1 DWM'!AB84</f>
        <v>0</v>
      </c>
      <c r="AC138" s="52">
        <f>'Calc scen 1 DWM'!AC84</f>
        <v>0</v>
      </c>
      <c r="AD138" s="52">
        <f>'Calc scen 1 DWM'!AD84</f>
        <v>0</v>
      </c>
      <c r="AE138" s="52">
        <f>'Calc scen 1 DWM'!AE84</f>
        <v>0</v>
      </c>
      <c r="AF138" s="52">
        <f>'Calc scen 1 DWM'!AF84</f>
        <v>0</v>
      </c>
      <c r="AG138" s="52">
        <f>'Calc scen 1 DWM'!AG84</f>
        <v>0</v>
      </c>
      <c r="AH138" s="52">
        <f>'Calc scen 1 DWM'!AH84</f>
        <v>0</v>
      </c>
      <c r="AI138" s="52">
        <f>'Calc scen 1 DWM'!AI84</f>
        <v>0</v>
      </c>
      <c r="AJ138" s="52">
        <f>'Calc scen 1 DWM'!AJ84</f>
        <v>0</v>
      </c>
      <c r="AK138" s="52">
        <f>'Calc scen 1 DWM'!AK84</f>
        <v>0</v>
      </c>
      <c r="AL138" s="52">
        <f>'Calc scen 1 DWM'!AL84</f>
        <v>0</v>
      </c>
      <c r="AM138" s="52">
        <f>'Calc scen 1 DWM'!AM84</f>
        <v>0</v>
      </c>
      <c r="AN138" s="52">
        <f>'Calc scen 1 DWM'!AN84</f>
        <v>0</v>
      </c>
      <c r="AO138" s="52">
        <f>'Calc scen 1 DWM'!AO84</f>
        <v>0</v>
      </c>
      <c r="AP138" s="52">
        <f>'Calc scen 1 DWM'!AP84</f>
        <v>0</v>
      </c>
      <c r="AQ138" s="52">
        <f>'Calc scen 1 DWM'!AQ84</f>
        <v>0</v>
      </c>
      <c r="AR138" s="52">
        <f>'Calc scen 1 DWM'!AR84</f>
        <v>0</v>
      </c>
      <c r="AS138" s="52">
        <f>'Calc scen 1 DWM'!AS84</f>
        <v>0</v>
      </c>
      <c r="AT138" s="52">
        <f>'Calc scen 1 DWM'!AT84</f>
        <v>0</v>
      </c>
      <c r="AU138" s="52">
        <f>'Calc scen 1 DWM'!AU84</f>
        <v>0</v>
      </c>
      <c r="AV138" s="52">
        <f>'Calc scen 1 DWM'!AV84</f>
        <v>0</v>
      </c>
      <c r="AW138" s="52">
        <f>'Calc scen 1 DWM'!AW84</f>
        <v>0</v>
      </c>
    </row>
    <row r="139" spans="1:49" x14ac:dyDescent="0.3">
      <c r="A139" s="132"/>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row>
    <row r="140" spans="1:49" s="92" customFormat="1" x14ac:dyDescent="0.3">
      <c r="A140" s="132"/>
      <c r="B140" s="28"/>
      <c r="C140" s="96"/>
      <c r="D140" s="28"/>
      <c r="E140" s="28" t="s">
        <v>110</v>
      </c>
      <c r="F140" s="28"/>
      <c r="G140" s="28"/>
      <c r="H140" s="97"/>
      <c r="I140" s="97"/>
      <c r="J140" s="97">
        <f>J136-J138</f>
        <v>0</v>
      </c>
      <c r="K140" s="97">
        <f t="shared" ref="K140:AW140" si="7">K136-K138</f>
        <v>0</v>
      </c>
      <c r="L140" s="97">
        <f t="shared" si="7"/>
        <v>0</v>
      </c>
      <c r="M140" s="97">
        <f t="shared" si="7"/>
        <v>0</v>
      </c>
      <c r="N140" s="97">
        <f t="shared" si="7"/>
        <v>0</v>
      </c>
      <c r="O140" s="97">
        <f t="shared" si="7"/>
        <v>0</v>
      </c>
      <c r="P140" s="97">
        <f t="shared" si="7"/>
        <v>0</v>
      </c>
      <c r="Q140" s="97">
        <f t="shared" si="7"/>
        <v>0</v>
      </c>
      <c r="R140" s="97">
        <f t="shared" si="7"/>
        <v>0</v>
      </c>
      <c r="S140" s="97">
        <f t="shared" si="7"/>
        <v>0</v>
      </c>
      <c r="T140" s="97">
        <f t="shared" si="7"/>
        <v>0</v>
      </c>
      <c r="U140" s="97">
        <f t="shared" si="7"/>
        <v>0</v>
      </c>
      <c r="V140" s="97">
        <f t="shared" si="7"/>
        <v>0</v>
      </c>
      <c r="W140" s="97">
        <f t="shared" si="7"/>
        <v>0</v>
      </c>
      <c r="X140" s="97">
        <f t="shared" si="7"/>
        <v>0</v>
      </c>
      <c r="Y140" s="97">
        <f t="shared" si="7"/>
        <v>0</v>
      </c>
      <c r="Z140" s="97">
        <f t="shared" si="7"/>
        <v>0</v>
      </c>
      <c r="AA140" s="97">
        <f t="shared" si="7"/>
        <v>0</v>
      </c>
      <c r="AB140" s="97">
        <f t="shared" si="7"/>
        <v>0</v>
      </c>
      <c r="AC140" s="97">
        <f t="shared" si="7"/>
        <v>0</v>
      </c>
      <c r="AD140" s="97">
        <f t="shared" si="7"/>
        <v>0</v>
      </c>
      <c r="AE140" s="97">
        <f t="shared" si="7"/>
        <v>0</v>
      </c>
      <c r="AF140" s="97">
        <f t="shared" si="7"/>
        <v>0</v>
      </c>
      <c r="AG140" s="97">
        <f t="shared" si="7"/>
        <v>0</v>
      </c>
      <c r="AH140" s="97">
        <f t="shared" si="7"/>
        <v>0</v>
      </c>
      <c r="AI140" s="97">
        <f t="shared" si="7"/>
        <v>0</v>
      </c>
      <c r="AJ140" s="97">
        <f t="shared" si="7"/>
        <v>0</v>
      </c>
      <c r="AK140" s="97">
        <f t="shared" si="7"/>
        <v>0</v>
      </c>
      <c r="AL140" s="97">
        <f t="shared" si="7"/>
        <v>0</v>
      </c>
      <c r="AM140" s="97">
        <f t="shared" si="7"/>
        <v>0</v>
      </c>
      <c r="AN140" s="97">
        <f t="shared" si="7"/>
        <v>0</v>
      </c>
      <c r="AO140" s="97">
        <f t="shared" si="7"/>
        <v>0</v>
      </c>
      <c r="AP140" s="97">
        <f t="shared" si="7"/>
        <v>0</v>
      </c>
      <c r="AQ140" s="97">
        <f t="shared" si="7"/>
        <v>0</v>
      </c>
      <c r="AR140" s="97">
        <f t="shared" si="7"/>
        <v>0</v>
      </c>
      <c r="AS140" s="97">
        <f t="shared" si="7"/>
        <v>0</v>
      </c>
      <c r="AT140" s="97">
        <f t="shared" si="7"/>
        <v>0</v>
      </c>
      <c r="AU140" s="97">
        <f t="shared" si="7"/>
        <v>0</v>
      </c>
      <c r="AV140" s="97">
        <f t="shared" si="7"/>
        <v>0</v>
      </c>
      <c r="AW140" s="97">
        <f t="shared" si="7"/>
        <v>0</v>
      </c>
    </row>
    <row r="141" spans="1:49" x14ac:dyDescent="0.3">
      <c r="A141" s="132"/>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row>
    <row r="142" spans="1:49" x14ac:dyDescent="0.3">
      <c r="A142" s="132"/>
      <c r="E142" s="24" t="s">
        <v>82</v>
      </c>
      <c r="F142" s="24"/>
      <c r="G142" s="24" t="s">
        <v>28</v>
      </c>
      <c r="J142" s="24">
        <f>'Assumpties scen 1'!J108</f>
        <v>0</v>
      </c>
      <c r="K142" s="24">
        <f>'Assumpties scen 1'!K108</f>
        <v>0</v>
      </c>
      <c r="L142" s="24">
        <f>'Assumpties scen 1'!L108</f>
        <v>0</v>
      </c>
      <c r="M142" s="24">
        <f>'Assumpties scen 1'!M108</f>
        <v>0</v>
      </c>
      <c r="N142" s="24">
        <f>'Assumpties scen 1'!N108</f>
        <v>0</v>
      </c>
      <c r="O142" s="24">
        <f>'Assumpties scen 1'!O108</f>
        <v>0</v>
      </c>
      <c r="P142" s="24">
        <f>'Assumpties scen 1'!P108</f>
        <v>0</v>
      </c>
      <c r="Q142" s="24">
        <f>'Assumpties scen 1'!Q108</f>
        <v>0</v>
      </c>
      <c r="R142" s="24">
        <f>'Assumpties scen 1'!R108</f>
        <v>0</v>
      </c>
      <c r="S142" s="24">
        <f>'Assumpties scen 1'!S108</f>
        <v>0</v>
      </c>
      <c r="T142" s="24">
        <f>'Assumpties scen 1'!T108</f>
        <v>0</v>
      </c>
      <c r="U142" s="24">
        <f>'Assumpties scen 1'!U108</f>
        <v>0</v>
      </c>
      <c r="V142" s="24">
        <f>'Assumpties scen 1'!V108</f>
        <v>0</v>
      </c>
      <c r="W142" s="24">
        <f>'Assumpties scen 1'!W108</f>
        <v>0</v>
      </c>
      <c r="X142" s="24">
        <f>'Assumpties scen 1'!X108</f>
        <v>0</v>
      </c>
      <c r="Y142" s="24">
        <f>'Assumpties scen 1'!Y108</f>
        <v>0</v>
      </c>
      <c r="Z142" s="24">
        <f>'Assumpties scen 1'!Z108</f>
        <v>0</v>
      </c>
      <c r="AA142" s="24">
        <f>'Assumpties scen 1'!AA108</f>
        <v>0</v>
      </c>
      <c r="AB142" s="24">
        <f>'Assumpties scen 1'!AB108</f>
        <v>0</v>
      </c>
      <c r="AC142" s="24">
        <f>'Assumpties scen 1'!AC108</f>
        <v>0</v>
      </c>
      <c r="AD142" s="24">
        <f>'Assumpties scen 1'!AD108</f>
        <v>0</v>
      </c>
      <c r="AE142" s="24">
        <f>'Assumpties scen 1'!AE108</f>
        <v>0</v>
      </c>
      <c r="AF142" s="24">
        <f>'Assumpties scen 1'!AF108</f>
        <v>0</v>
      </c>
      <c r="AG142" s="24">
        <f>'Assumpties scen 1'!AG108</f>
        <v>0</v>
      </c>
      <c r="AH142" s="24">
        <f>'Assumpties scen 1'!AH108</f>
        <v>0</v>
      </c>
      <c r="AI142" s="24">
        <f>'Assumpties scen 1'!AI108</f>
        <v>0</v>
      </c>
      <c r="AJ142" s="24">
        <f>'Assumpties scen 1'!AJ108</f>
        <v>0</v>
      </c>
      <c r="AK142" s="24">
        <f>'Assumpties scen 1'!AK108</f>
        <v>0</v>
      </c>
      <c r="AL142" s="24">
        <f>'Assumpties scen 1'!AL108</f>
        <v>0</v>
      </c>
      <c r="AM142" s="24">
        <f>'Assumpties scen 1'!AM108</f>
        <v>0</v>
      </c>
      <c r="AN142" s="24">
        <f>'Assumpties scen 1'!AN108</f>
        <v>0</v>
      </c>
      <c r="AO142" s="24">
        <f>'Assumpties scen 1'!AO108</f>
        <v>0</v>
      </c>
      <c r="AP142" s="24">
        <f>'Assumpties scen 1'!AP108</f>
        <v>0</v>
      </c>
      <c r="AQ142" s="24">
        <f>'Assumpties scen 1'!AQ108</f>
        <v>0</v>
      </c>
      <c r="AR142" s="24">
        <f>'Assumpties scen 1'!AR108</f>
        <v>0</v>
      </c>
      <c r="AS142" s="24">
        <f>'Assumpties scen 1'!AS108</f>
        <v>0</v>
      </c>
      <c r="AT142" s="24">
        <f>'Assumpties scen 1'!AT108</f>
        <v>0</v>
      </c>
      <c r="AU142" s="24">
        <f>'Assumpties scen 1'!AU108</f>
        <v>0</v>
      </c>
      <c r="AV142" s="24">
        <f>'Assumpties scen 1'!AV108</f>
        <v>0</v>
      </c>
      <c r="AW142" s="24">
        <f>'Assumpties scen 1'!AW108</f>
        <v>0</v>
      </c>
    </row>
    <row r="143" spans="1:49" x14ac:dyDescent="0.3">
      <c r="A143" s="132"/>
      <c r="E143" s="24" t="s">
        <v>83</v>
      </c>
      <c r="F143" s="24"/>
      <c r="G143" s="24" t="s">
        <v>28</v>
      </c>
      <c r="J143" s="24">
        <f>'Assumpties scen 1'!J109</f>
        <v>0</v>
      </c>
      <c r="K143" s="24">
        <f>'Assumpties scen 1'!K109</f>
        <v>0</v>
      </c>
      <c r="L143" s="24">
        <f>'Assumpties scen 1'!L109</f>
        <v>0</v>
      </c>
      <c r="M143" s="24">
        <f>'Assumpties scen 1'!M109</f>
        <v>0</v>
      </c>
      <c r="N143" s="24">
        <f>'Assumpties scen 1'!N109</f>
        <v>0</v>
      </c>
      <c r="O143" s="24">
        <f>'Assumpties scen 1'!O109</f>
        <v>0</v>
      </c>
      <c r="P143" s="24">
        <f>'Assumpties scen 1'!P109</f>
        <v>0</v>
      </c>
      <c r="Q143" s="24">
        <f>'Assumpties scen 1'!Q109</f>
        <v>0</v>
      </c>
      <c r="R143" s="24">
        <f>'Assumpties scen 1'!R109</f>
        <v>0</v>
      </c>
      <c r="S143" s="24">
        <f>'Assumpties scen 1'!S109</f>
        <v>0</v>
      </c>
      <c r="T143" s="24">
        <f>'Assumpties scen 1'!T109</f>
        <v>0</v>
      </c>
      <c r="U143" s="24">
        <f>'Assumpties scen 1'!U109</f>
        <v>0</v>
      </c>
      <c r="V143" s="24">
        <f>'Assumpties scen 1'!V109</f>
        <v>0</v>
      </c>
      <c r="W143" s="24">
        <f>'Assumpties scen 1'!W109</f>
        <v>0</v>
      </c>
      <c r="X143" s="24">
        <f>'Assumpties scen 1'!X109</f>
        <v>0</v>
      </c>
      <c r="Y143" s="24">
        <f>'Assumpties scen 1'!Y109</f>
        <v>0</v>
      </c>
      <c r="Z143" s="24">
        <f>'Assumpties scen 1'!Z109</f>
        <v>0</v>
      </c>
      <c r="AA143" s="24">
        <f>'Assumpties scen 1'!AA109</f>
        <v>0</v>
      </c>
      <c r="AB143" s="24">
        <f>'Assumpties scen 1'!AB109</f>
        <v>0</v>
      </c>
      <c r="AC143" s="24">
        <f>'Assumpties scen 1'!AC109</f>
        <v>0</v>
      </c>
      <c r="AD143" s="24">
        <f>'Assumpties scen 1'!AD109</f>
        <v>0</v>
      </c>
      <c r="AE143" s="24">
        <f>'Assumpties scen 1'!AE109</f>
        <v>0</v>
      </c>
      <c r="AF143" s="24">
        <f>'Assumpties scen 1'!AF109</f>
        <v>0</v>
      </c>
      <c r="AG143" s="24">
        <f>'Assumpties scen 1'!AG109</f>
        <v>0</v>
      </c>
      <c r="AH143" s="24">
        <f>'Assumpties scen 1'!AH109</f>
        <v>0</v>
      </c>
      <c r="AI143" s="24">
        <f>'Assumpties scen 1'!AI109</f>
        <v>0</v>
      </c>
      <c r="AJ143" s="24">
        <f>'Assumpties scen 1'!AJ109</f>
        <v>0</v>
      </c>
      <c r="AK143" s="24">
        <f>'Assumpties scen 1'!AK109</f>
        <v>0</v>
      </c>
      <c r="AL143" s="24">
        <f>'Assumpties scen 1'!AL109</f>
        <v>0</v>
      </c>
      <c r="AM143" s="24">
        <f>'Assumpties scen 1'!AM109</f>
        <v>0</v>
      </c>
      <c r="AN143" s="24">
        <f>'Assumpties scen 1'!AN109</f>
        <v>0</v>
      </c>
      <c r="AO143" s="24">
        <f>'Assumpties scen 1'!AO109</f>
        <v>0</v>
      </c>
      <c r="AP143" s="24">
        <f>'Assumpties scen 1'!AP109</f>
        <v>0</v>
      </c>
      <c r="AQ143" s="24">
        <f>'Assumpties scen 1'!AQ109</f>
        <v>0</v>
      </c>
      <c r="AR143" s="24">
        <f>'Assumpties scen 1'!AR109</f>
        <v>0</v>
      </c>
      <c r="AS143" s="24">
        <f>'Assumpties scen 1'!AS109</f>
        <v>0</v>
      </c>
      <c r="AT143" s="24">
        <f>'Assumpties scen 1'!AT109</f>
        <v>0</v>
      </c>
      <c r="AU143" s="24">
        <f>'Assumpties scen 1'!AU109</f>
        <v>0</v>
      </c>
      <c r="AV143" s="24">
        <f>'Assumpties scen 1'!AV109</f>
        <v>0</v>
      </c>
      <c r="AW143" s="24">
        <f>'Assumpties scen 1'!AW109</f>
        <v>0</v>
      </c>
    </row>
    <row r="144" spans="1:49" x14ac:dyDescent="0.3">
      <c r="A144" s="132"/>
      <c r="E144" s="24" t="s">
        <v>84</v>
      </c>
      <c r="F144" s="24"/>
      <c r="G144" s="24" t="s">
        <v>28</v>
      </c>
      <c r="J144" s="24">
        <f>'Assumpties scen 1'!J110</f>
        <v>0</v>
      </c>
      <c r="K144" s="24">
        <f>'Assumpties scen 1'!K110</f>
        <v>0</v>
      </c>
      <c r="L144" s="24">
        <f>'Assumpties scen 1'!L110</f>
        <v>0</v>
      </c>
      <c r="M144" s="24">
        <f>'Assumpties scen 1'!M110</f>
        <v>0</v>
      </c>
      <c r="N144" s="24">
        <f>'Assumpties scen 1'!N110</f>
        <v>0</v>
      </c>
      <c r="O144" s="24">
        <f>'Assumpties scen 1'!O110</f>
        <v>0</v>
      </c>
      <c r="P144" s="24">
        <f>'Assumpties scen 1'!P110</f>
        <v>0</v>
      </c>
      <c r="Q144" s="24">
        <f>'Assumpties scen 1'!Q110</f>
        <v>0</v>
      </c>
      <c r="R144" s="24">
        <f>'Assumpties scen 1'!R110</f>
        <v>0</v>
      </c>
      <c r="S144" s="24">
        <f>'Assumpties scen 1'!S110</f>
        <v>0</v>
      </c>
      <c r="T144" s="24">
        <f>'Assumpties scen 1'!T110</f>
        <v>0</v>
      </c>
      <c r="U144" s="24">
        <f>'Assumpties scen 1'!U110</f>
        <v>0</v>
      </c>
      <c r="V144" s="24">
        <f>'Assumpties scen 1'!V110</f>
        <v>0</v>
      </c>
      <c r="W144" s="24">
        <f>'Assumpties scen 1'!W110</f>
        <v>0</v>
      </c>
      <c r="X144" s="24">
        <f>'Assumpties scen 1'!X110</f>
        <v>0</v>
      </c>
      <c r="Y144" s="24">
        <f>'Assumpties scen 1'!Y110</f>
        <v>0</v>
      </c>
      <c r="Z144" s="24">
        <f>'Assumpties scen 1'!Z110</f>
        <v>0</v>
      </c>
      <c r="AA144" s="24">
        <f>'Assumpties scen 1'!AA110</f>
        <v>0</v>
      </c>
      <c r="AB144" s="24">
        <f>'Assumpties scen 1'!AB110</f>
        <v>0</v>
      </c>
      <c r="AC144" s="24">
        <f>'Assumpties scen 1'!AC110</f>
        <v>0</v>
      </c>
      <c r="AD144" s="24">
        <f>'Assumpties scen 1'!AD110</f>
        <v>0</v>
      </c>
      <c r="AE144" s="24">
        <f>'Assumpties scen 1'!AE110</f>
        <v>0</v>
      </c>
      <c r="AF144" s="24">
        <f>'Assumpties scen 1'!AF110</f>
        <v>0</v>
      </c>
      <c r="AG144" s="24">
        <f>'Assumpties scen 1'!AG110</f>
        <v>0</v>
      </c>
      <c r="AH144" s="24">
        <f>'Assumpties scen 1'!AH110</f>
        <v>0</v>
      </c>
      <c r="AI144" s="24">
        <f>'Assumpties scen 1'!AI110</f>
        <v>0</v>
      </c>
      <c r="AJ144" s="24">
        <f>'Assumpties scen 1'!AJ110</f>
        <v>0</v>
      </c>
      <c r="AK144" s="24">
        <f>'Assumpties scen 1'!AK110</f>
        <v>0</v>
      </c>
      <c r="AL144" s="24">
        <f>'Assumpties scen 1'!AL110</f>
        <v>0</v>
      </c>
      <c r="AM144" s="24">
        <f>'Assumpties scen 1'!AM110</f>
        <v>0</v>
      </c>
      <c r="AN144" s="24">
        <f>'Assumpties scen 1'!AN110</f>
        <v>0</v>
      </c>
      <c r="AO144" s="24">
        <f>'Assumpties scen 1'!AO110</f>
        <v>0</v>
      </c>
      <c r="AP144" s="24">
        <f>'Assumpties scen 1'!AP110</f>
        <v>0</v>
      </c>
      <c r="AQ144" s="24">
        <f>'Assumpties scen 1'!AQ110</f>
        <v>0</v>
      </c>
      <c r="AR144" s="24">
        <f>'Assumpties scen 1'!AR110</f>
        <v>0</v>
      </c>
      <c r="AS144" s="24">
        <f>'Assumpties scen 1'!AS110</f>
        <v>0</v>
      </c>
      <c r="AT144" s="24">
        <f>'Assumpties scen 1'!AT110</f>
        <v>0</v>
      </c>
      <c r="AU144" s="24">
        <f>'Assumpties scen 1'!AU110</f>
        <v>0</v>
      </c>
      <c r="AV144" s="24">
        <f>'Assumpties scen 1'!AV110</f>
        <v>0</v>
      </c>
      <c r="AW144" s="24">
        <f>'Assumpties scen 1'!AW110</f>
        <v>0</v>
      </c>
    </row>
    <row r="145" spans="1:49" x14ac:dyDescent="0.3">
      <c r="A145" s="132"/>
      <c r="E145" s="24"/>
      <c r="F145" s="24"/>
      <c r="G145" s="24"/>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row>
    <row r="146" spans="1:49" s="100" customFormat="1" x14ac:dyDescent="0.3">
      <c r="A146" s="134"/>
      <c r="B146" s="89"/>
      <c r="C146" s="98"/>
      <c r="D146" s="89"/>
      <c r="E146" s="89" t="s">
        <v>71</v>
      </c>
      <c r="F146" s="89"/>
      <c r="G146" s="89" t="s">
        <v>28</v>
      </c>
      <c r="H146" s="99"/>
      <c r="I146" s="99"/>
      <c r="J146" s="99">
        <f>J140+J142-J143-J144</f>
        <v>0</v>
      </c>
      <c r="K146" s="99">
        <f t="shared" ref="K146:AW146" si="8">K140+K142-K143-K144</f>
        <v>0</v>
      </c>
      <c r="L146" s="99">
        <f t="shared" si="8"/>
        <v>0</v>
      </c>
      <c r="M146" s="99">
        <f t="shared" si="8"/>
        <v>0</v>
      </c>
      <c r="N146" s="99">
        <f t="shared" si="8"/>
        <v>0</v>
      </c>
      <c r="O146" s="99">
        <f t="shared" si="8"/>
        <v>0</v>
      </c>
      <c r="P146" s="99">
        <f t="shared" si="8"/>
        <v>0</v>
      </c>
      <c r="Q146" s="99">
        <f t="shared" si="8"/>
        <v>0</v>
      </c>
      <c r="R146" s="99">
        <f t="shared" si="8"/>
        <v>0</v>
      </c>
      <c r="S146" s="99">
        <f t="shared" si="8"/>
        <v>0</v>
      </c>
      <c r="T146" s="99">
        <f t="shared" si="8"/>
        <v>0</v>
      </c>
      <c r="U146" s="99">
        <f t="shared" si="8"/>
        <v>0</v>
      </c>
      <c r="V146" s="99">
        <f t="shared" si="8"/>
        <v>0</v>
      </c>
      <c r="W146" s="99">
        <f t="shared" si="8"/>
        <v>0</v>
      </c>
      <c r="X146" s="99">
        <f t="shared" si="8"/>
        <v>0</v>
      </c>
      <c r="Y146" s="99">
        <f t="shared" si="8"/>
        <v>0</v>
      </c>
      <c r="Z146" s="99">
        <f t="shared" si="8"/>
        <v>0</v>
      </c>
      <c r="AA146" s="99">
        <f t="shared" si="8"/>
        <v>0</v>
      </c>
      <c r="AB146" s="99">
        <f t="shared" si="8"/>
        <v>0</v>
      </c>
      <c r="AC146" s="99">
        <f t="shared" si="8"/>
        <v>0</v>
      </c>
      <c r="AD146" s="99">
        <f t="shared" si="8"/>
        <v>0</v>
      </c>
      <c r="AE146" s="99">
        <f t="shared" si="8"/>
        <v>0</v>
      </c>
      <c r="AF146" s="99">
        <f t="shared" si="8"/>
        <v>0</v>
      </c>
      <c r="AG146" s="99">
        <f t="shared" si="8"/>
        <v>0</v>
      </c>
      <c r="AH146" s="99">
        <f t="shared" si="8"/>
        <v>0</v>
      </c>
      <c r="AI146" s="99">
        <f t="shared" si="8"/>
        <v>0</v>
      </c>
      <c r="AJ146" s="99">
        <f t="shared" si="8"/>
        <v>0</v>
      </c>
      <c r="AK146" s="99">
        <f t="shared" si="8"/>
        <v>0</v>
      </c>
      <c r="AL146" s="99">
        <f t="shared" si="8"/>
        <v>0</v>
      </c>
      <c r="AM146" s="99">
        <f t="shared" si="8"/>
        <v>0</v>
      </c>
      <c r="AN146" s="99">
        <f t="shared" si="8"/>
        <v>0</v>
      </c>
      <c r="AO146" s="99">
        <f t="shared" si="8"/>
        <v>0</v>
      </c>
      <c r="AP146" s="99">
        <f t="shared" si="8"/>
        <v>0</v>
      </c>
      <c r="AQ146" s="99">
        <f t="shared" si="8"/>
        <v>0</v>
      </c>
      <c r="AR146" s="99">
        <f t="shared" si="8"/>
        <v>0</v>
      </c>
      <c r="AS146" s="99">
        <f t="shared" si="8"/>
        <v>0</v>
      </c>
      <c r="AT146" s="99">
        <f t="shared" si="8"/>
        <v>0</v>
      </c>
      <c r="AU146" s="99">
        <f t="shared" si="8"/>
        <v>0</v>
      </c>
      <c r="AV146" s="99">
        <f t="shared" si="8"/>
        <v>0</v>
      </c>
      <c r="AW146" s="99">
        <f t="shared" si="8"/>
        <v>0</v>
      </c>
    </row>
    <row r="147" spans="1:49" x14ac:dyDescent="0.3">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row>
    <row r="148" spans="1:49" x14ac:dyDescent="0.3">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row>
    <row r="149" spans="1:49" s="13" customFormat="1" x14ac:dyDescent="0.3">
      <c r="A149" s="13" t="str">
        <f>'Assumpties scen 1'!B10</f>
        <v>Beschermde klanten 1</v>
      </c>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row>
    <row r="150" spans="1:49" ht="14.4" customHeight="1" x14ac:dyDescent="0.3">
      <c r="A150" s="135" t="str">
        <f>UPPER(A149)</f>
        <v>BESCHERMDE KLANTEN 1</v>
      </c>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row>
    <row r="151" spans="1:49" x14ac:dyDescent="0.3">
      <c r="A151" s="135"/>
      <c r="B151" s="103" t="s">
        <v>68</v>
      </c>
      <c r="C151" s="104"/>
      <c r="D151" s="105"/>
      <c r="E151" s="105"/>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row>
    <row r="152" spans="1:49" ht="14.4" hidden="1" customHeight="1" outlineLevel="1" x14ac:dyDescent="0.3">
      <c r="A152" s="135"/>
      <c r="E152" s="93" t="str">
        <f>'Calc scen 1 BK'!E8</f>
        <v>Prijs meetsysteem</v>
      </c>
      <c r="F152" s="93"/>
      <c r="G152" s="93" t="str">
        <f>'Calc scen 1 BK'!G8</f>
        <v>EUR</v>
      </c>
      <c r="H152" s="24"/>
      <c r="I152" s="24"/>
      <c r="J152" s="24">
        <f>'Calc scen 1 BK'!J8</f>
        <v>0</v>
      </c>
      <c r="K152" s="24">
        <f>'Calc scen 1 BK'!K8</f>
        <v>0</v>
      </c>
      <c r="L152" s="24">
        <f>'Calc scen 1 BK'!L8</f>
        <v>0</v>
      </c>
      <c r="M152" s="24">
        <f>'Calc scen 1 BK'!M8</f>
        <v>0</v>
      </c>
      <c r="N152" s="24">
        <f>'Calc scen 1 BK'!N8</f>
        <v>0</v>
      </c>
      <c r="O152" s="24">
        <f>'Calc scen 1 BK'!O8</f>
        <v>0</v>
      </c>
      <c r="P152" s="24">
        <f>'Calc scen 1 BK'!P8</f>
        <v>0</v>
      </c>
      <c r="Q152" s="24">
        <f>'Calc scen 1 BK'!Q8</f>
        <v>0</v>
      </c>
      <c r="R152" s="24">
        <f>'Calc scen 1 BK'!R8</f>
        <v>0</v>
      </c>
      <c r="S152" s="24">
        <f>'Calc scen 1 BK'!S8</f>
        <v>0</v>
      </c>
      <c r="T152" s="24">
        <f>'Calc scen 1 BK'!T8</f>
        <v>0</v>
      </c>
      <c r="U152" s="24">
        <f>'Calc scen 1 BK'!U8</f>
        <v>0</v>
      </c>
      <c r="V152" s="24">
        <f>'Calc scen 1 BK'!V8</f>
        <v>0</v>
      </c>
      <c r="W152" s="24">
        <f>'Calc scen 1 BK'!W8</f>
        <v>0</v>
      </c>
      <c r="X152" s="24">
        <f>'Calc scen 1 BK'!X8</f>
        <v>0</v>
      </c>
      <c r="Y152" s="24">
        <f>'Calc scen 1 BK'!Y8</f>
        <v>0</v>
      </c>
      <c r="Z152" s="24">
        <f>'Calc scen 1 BK'!Z8</f>
        <v>0</v>
      </c>
      <c r="AA152" s="24">
        <f>'Calc scen 1 BK'!AA8</f>
        <v>0</v>
      </c>
      <c r="AB152" s="24">
        <f>'Calc scen 1 BK'!AB8</f>
        <v>0</v>
      </c>
      <c r="AC152" s="24">
        <f>'Calc scen 1 BK'!AC8</f>
        <v>0</v>
      </c>
      <c r="AD152" s="24">
        <f>'Calc scen 1 BK'!AD8</f>
        <v>0</v>
      </c>
      <c r="AE152" s="24">
        <f>'Calc scen 1 BK'!AE8</f>
        <v>0</v>
      </c>
      <c r="AF152" s="24">
        <f>'Calc scen 1 BK'!AF8</f>
        <v>0</v>
      </c>
      <c r="AG152" s="24">
        <f>'Calc scen 1 BK'!AG8</f>
        <v>0</v>
      </c>
      <c r="AH152" s="24">
        <f>'Calc scen 1 BK'!AH8</f>
        <v>0</v>
      </c>
      <c r="AI152" s="24">
        <f>'Calc scen 1 BK'!AI8</f>
        <v>0</v>
      </c>
      <c r="AJ152" s="24">
        <f>'Calc scen 1 BK'!AJ8</f>
        <v>0</v>
      </c>
      <c r="AK152" s="24">
        <f>'Calc scen 1 BK'!AK8</f>
        <v>0</v>
      </c>
      <c r="AL152" s="24">
        <f>'Calc scen 1 BK'!AL8</f>
        <v>0</v>
      </c>
      <c r="AM152" s="24">
        <f>'Calc scen 1 BK'!AM8</f>
        <v>0</v>
      </c>
      <c r="AN152" s="24">
        <f>'Calc scen 1 BK'!AN8</f>
        <v>0</v>
      </c>
      <c r="AO152" s="24">
        <f>'Calc scen 1 BK'!AO8</f>
        <v>0</v>
      </c>
      <c r="AP152" s="24">
        <f>'Calc scen 1 BK'!AP8</f>
        <v>0</v>
      </c>
      <c r="AQ152" s="24">
        <f>'Calc scen 1 BK'!AQ8</f>
        <v>0</v>
      </c>
      <c r="AR152" s="24">
        <f>'Calc scen 1 BK'!AR8</f>
        <v>0</v>
      </c>
      <c r="AS152" s="24">
        <f>'Calc scen 1 BK'!AS8</f>
        <v>0</v>
      </c>
      <c r="AT152" s="24">
        <f>'Calc scen 1 BK'!AT8</f>
        <v>0</v>
      </c>
      <c r="AU152" s="24">
        <f>'Calc scen 1 BK'!AU8</f>
        <v>0</v>
      </c>
      <c r="AV152" s="24">
        <f>'Calc scen 1 BK'!AV8</f>
        <v>0</v>
      </c>
      <c r="AW152" s="24">
        <f>'Calc scen 1 BK'!AW8</f>
        <v>0</v>
      </c>
    </row>
    <row r="153" spans="1:49" ht="14.4" hidden="1" customHeight="1" outlineLevel="1" x14ac:dyDescent="0.3">
      <c r="A153" s="135"/>
      <c r="E153" s="93" t="str">
        <f>'Calc scen 1 BK'!E9</f>
        <v>Prijs in home display</v>
      </c>
      <c r="F153" s="93"/>
      <c r="G153" s="93" t="str">
        <f>'Calc scen 1 BK'!G9</f>
        <v>EUR</v>
      </c>
      <c r="H153" s="24"/>
      <c r="I153" s="24"/>
      <c r="J153" s="24">
        <f>'Calc scen 1 BK'!J9</f>
        <v>0</v>
      </c>
      <c r="K153" s="24">
        <f>'Calc scen 1 BK'!K9</f>
        <v>0</v>
      </c>
      <c r="L153" s="24">
        <f>'Calc scen 1 BK'!L9</f>
        <v>0</v>
      </c>
      <c r="M153" s="24">
        <f>'Calc scen 1 BK'!M9</f>
        <v>0</v>
      </c>
      <c r="N153" s="24">
        <f>'Calc scen 1 BK'!N9</f>
        <v>0</v>
      </c>
      <c r="O153" s="24">
        <f>'Calc scen 1 BK'!O9</f>
        <v>0</v>
      </c>
      <c r="P153" s="24">
        <f>'Calc scen 1 BK'!P9</f>
        <v>0</v>
      </c>
      <c r="Q153" s="24">
        <f>'Calc scen 1 BK'!Q9</f>
        <v>0</v>
      </c>
      <c r="R153" s="24">
        <f>'Calc scen 1 BK'!R9</f>
        <v>0</v>
      </c>
      <c r="S153" s="24">
        <f>'Calc scen 1 BK'!S9</f>
        <v>0</v>
      </c>
      <c r="T153" s="24">
        <f>'Calc scen 1 BK'!T9</f>
        <v>0</v>
      </c>
      <c r="U153" s="24">
        <f>'Calc scen 1 BK'!U9</f>
        <v>0</v>
      </c>
      <c r="V153" s="24">
        <f>'Calc scen 1 BK'!V9</f>
        <v>0</v>
      </c>
      <c r="W153" s="24">
        <f>'Calc scen 1 BK'!W9</f>
        <v>0</v>
      </c>
      <c r="X153" s="24">
        <f>'Calc scen 1 BK'!X9</f>
        <v>0</v>
      </c>
      <c r="Y153" s="24">
        <f>'Calc scen 1 BK'!Y9</f>
        <v>0</v>
      </c>
      <c r="Z153" s="24">
        <f>'Calc scen 1 BK'!Z9</f>
        <v>0</v>
      </c>
      <c r="AA153" s="24">
        <f>'Calc scen 1 BK'!AA9</f>
        <v>0</v>
      </c>
      <c r="AB153" s="24">
        <f>'Calc scen 1 BK'!AB9</f>
        <v>0</v>
      </c>
      <c r="AC153" s="24">
        <f>'Calc scen 1 BK'!AC9</f>
        <v>0</v>
      </c>
      <c r="AD153" s="24">
        <f>'Calc scen 1 BK'!AD9</f>
        <v>0</v>
      </c>
      <c r="AE153" s="24">
        <f>'Calc scen 1 BK'!AE9</f>
        <v>0</v>
      </c>
      <c r="AF153" s="24">
        <f>'Calc scen 1 BK'!AF9</f>
        <v>0</v>
      </c>
      <c r="AG153" s="24">
        <f>'Calc scen 1 BK'!AG9</f>
        <v>0</v>
      </c>
      <c r="AH153" s="24">
        <f>'Calc scen 1 BK'!AH9</f>
        <v>0</v>
      </c>
      <c r="AI153" s="24">
        <f>'Calc scen 1 BK'!AI9</f>
        <v>0</v>
      </c>
      <c r="AJ153" s="24">
        <f>'Calc scen 1 BK'!AJ9</f>
        <v>0</v>
      </c>
      <c r="AK153" s="24">
        <f>'Calc scen 1 BK'!AK9</f>
        <v>0</v>
      </c>
      <c r="AL153" s="24">
        <f>'Calc scen 1 BK'!AL9</f>
        <v>0</v>
      </c>
      <c r="AM153" s="24">
        <f>'Calc scen 1 BK'!AM9</f>
        <v>0</v>
      </c>
      <c r="AN153" s="24">
        <f>'Calc scen 1 BK'!AN9</f>
        <v>0</v>
      </c>
      <c r="AO153" s="24">
        <f>'Calc scen 1 BK'!AO9</f>
        <v>0</v>
      </c>
      <c r="AP153" s="24">
        <f>'Calc scen 1 BK'!AP9</f>
        <v>0</v>
      </c>
      <c r="AQ153" s="24">
        <f>'Calc scen 1 BK'!AQ9</f>
        <v>0</v>
      </c>
      <c r="AR153" s="24">
        <f>'Calc scen 1 BK'!AR9</f>
        <v>0</v>
      </c>
      <c r="AS153" s="24">
        <f>'Calc scen 1 BK'!AS9</f>
        <v>0</v>
      </c>
      <c r="AT153" s="24">
        <f>'Calc scen 1 BK'!AT9</f>
        <v>0</v>
      </c>
      <c r="AU153" s="24">
        <f>'Calc scen 1 BK'!AU9</f>
        <v>0</v>
      </c>
      <c r="AV153" s="24">
        <f>'Calc scen 1 BK'!AV9</f>
        <v>0</v>
      </c>
      <c r="AW153" s="24">
        <f>'Calc scen 1 BK'!AW9</f>
        <v>0</v>
      </c>
    </row>
    <row r="154" spans="1:49" ht="14.4" hidden="1" customHeight="1" outlineLevel="1" x14ac:dyDescent="0.3">
      <c r="A154" s="135"/>
      <c r="E154" s="93" t="str">
        <f>'Calc scen 1 BK'!E10</f>
        <v>…</v>
      </c>
      <c r="F154" s="93"/>
      <c r="G154" s="93" t="str">
        <f>'Calc scen 1 BK'!G10</f>
        <v>EUR</v>
      </c>
      <c r="H154" s="24"/>
      <c r="I154" s="24"/>
      <c r="J154" s="24">
        <f>'Calc scen 1 BK'!J10</f>
        <v>0</v>
      </c>
      <c r="K154" s="24">
        <f>'Calc scen 1 BK'!K10</f>
        <v>0</v>
      </c>
      <c r="L154" s="24">
        <f>'Calc scen 1 BK'!L10</f>
        <v>0</v>
      </c>
      <c r="M154" s="24">
        <f>'Calc scen 1 BK'!M10</f>
        <v>0</v>
      </c>
      <c r="N154" s="24">
        <f>'Calc scen 1 BK'!N10</f>
        <v>0</v>
      </c>
      <c r="O154" s="24">
        <f>'Calc scen 1 BK'!O10</f>
        <v>0</v>
      </c>
      <c r="P154" s="24">
        <f>'Calc scen 1 BK'!P10</f>
        <v>0</v>
      </c>
      <c r="Q154" s="24">
        <f>'Calc scen 1 BK'!Q10</f>
        <v>0</v>
      </c>
      <c r="R154" s="24">
        <f>'Calc scen 1 BK'!R10</f>
        <v>0</v>
      </c>
      <c r="S154" s="24">
        <f>'Calc scen 1 BK'!S10</f>
        <v>0</v>
      </c>
      <c r="T154" s="24">
        <f>'Calc scen 1 BK'!T10</f>
        <v>0</v>
      </c>
      <c r="U154" s="24">
        <f>'Calc scen 1 BK'!U10</f>
        <v>0</v>
      </c>
      <c r="V154" s="24">
        <f>'Calc scen 1 BK'!V10</f>
        <v>0</v>
      </c>
      <c r="W154" s="24">
        <f>'Calc scen 1 BK'!W10</f>
        <v>0</v>
      </c>
      <c r="X154" s="24">
        <f>'Calc scen 1 BK'!X10</f>
        <v>0</v>
      </c>
      <c r="Y154" s="24">
        <f>'Calc scen 1 BK'!Y10</f>
        <v>0</v>
      </c>
      <c r="Z154" s="24">
        <f>'Calc scen 1 BK'!Z10</f>
        <v>0</v>
      </c>
      <c r="AA154" s="24">
        <f>'Calc scen 1 BK'!AA10</f>
        <v>0</v>
      </c>
      <c r="AB154" s="24">
        <f>'Calc scen 1 BK'!AB10</f>
        <v>0</v>
      </c>
      <c r="AC154" s="24">
        <f>'Calc scen 1 BK'!AC10</f>
        <v>0</v>
      </c>
      <c r="AD154" s="24">
        <f>'Calc scen 1 BK'!AD10</f>
        <v>0</v>
      </c>
      <c r="AE154" s="24">
        <f>'Calc scen 1 BK'!AE10</f>
        <v>0</v>
      </c>
      <c r="AF154" s="24">
        <f>'Calc scen 1 BK'!AF10</f>
        <v>0</v>
      </c>
      <c r="AG154" s="24">
        <f>'Calc scen 1 BK'!AG10</f>
        <v>0</v>
      </c>
      <c r="AH154" s="24">
        <f>'Calc scen 1 BK'!AH10</f>
        <v>0</v>
      </c>
      <c r="AI154" s="24">
        <f>'Calc scen 1 BK'!AI10</f>
        <v>0</v>
      </c>
      <c r="AJ154" s="24">
        <f>'Calc scen 1 BK'!AJ10</f>
        <v>0</v>
      </c>
      <c r="AK154" s="24">
        <f>'Calc scen 1 BK'!AK10</f>
        <v>0</v>
      </c>
      <c r="AL154" s="24">
        <f>'Calc scen 1 BK'!AL10</f>
        <v>0</v>
      </c>
      <c r="AM154" s="24">
        <f>'Calc scen 1 BK'!AM10</f>
        <v>0</v>
      </c>
      <c r="AN154" s="24">
        <f>'Calc scen 1 BK'!AN10</f>
        <v>0</v>
      </c>
      <c r="AO154" s="24">
        <f>'Calc scen 1 BK'!AO10</f>
        <v>0</v>
      </c>
      <c r="AP154" s="24">
        <f>'Calc scen 1 BK'!AP10</f>
        <v>0</v>
      </c>
      <c r="AQ154" s="24">
        <f>'Calc scen 1 BK'!AQ10</f>
        <v>0</v>
      </c>
      <c r="AR154" s="24">
        <f>'Calc scen 1 BK'!AR10</f>
        <v>0</v>
      </c>
      <c r="AS154" s="24">
        <f>'Calc scen 1 BK'!AS10</f>
        <v>0</v>
      </c>
      <c r="AT154" s="24">
        <f>'Calc scen 1 BK'!AT10</f>
        <v>0</v>
      </c>
      <c r="AU154" s="24">
        <f>'Calc scen 1 BK'!AU10</f>
        <v>0</v>
      </c>
      <c r="AV154" s="24">
        <f>'Calc scen 1 BK'!AV10</f>
        <v>0</v>
      </c>
      <c r="AW154" s="24">
        <f>'Calc scen 1 BK'!AW10</f>
        <v>0</v>
      </c>
    </row>
    <row r="155" spans="1:49" ht="14.4" hidden="1" customHeight="1" outlineLevel="1" x14ac:dyDescent="0.3">
      <c r="A155" s="135"/>
      <c r="E155" s="93" t="str">
        <f>'Calc scen 1 BK'!E11</f>
        <v>…</v>
      </c>
      <c r="F155" s="93"/>
      <c r="G155" s="93" t="str">
        <f>'Calc scen 1 BK'!G11</f>
        <v>EUR</v>
      </c>
      <c r="H155" s="24"/>
      <c r="I155" s="24"/>
      <c r="J155" s="24">
        <f>'Calc scen 1 BK'!J11</f>
        <v>0</v>
      </c>
      <c r="K155" s="24">
        <f>'Calc scen 1 BK'!K11</f>
        <v>0</v>
      </c>
      <c r="L155" s="24">
        <f>'Calc scen 1 BK'!L11</f>
        <v>0</v>
      </c>
      <c r="M155" s="24">
        <f>'Calc scen 1 BK'!M11</f>
        <v>0</v>
      </c>
      <c r="N155" s="24">
        <f>'Calc scen 1 BK'!N11</f>
        <v>0</v>
      </c>
      <c r="O155" s="24">
        <f>'Calc scen 1 BK'!O11</f>
        <v>0</v>
      </c>
      <c r="P155" s="24">
        <f>'Calc scen 1 BK'!P11</f>
        <v>0</v>
      </c>
      <c r="Q155" s="24">
        <f>'Calc scen 1 BK'!Q11</f>
        <v>0</v>
      </c>
      <c r="R155" s="24">
        <f>'Calc scen 1 BK'!R11</f>
        <v>0</v>
      </c>
      <c r="S155" s="24">
        <f>'Calc scen 1 BK'!S11</f>
        <v>0</v>
      </c>
      <c r="T155" s="24">
        <f>'Calc scen 1 BK'!T11</f>
        <v>0</v>
      </c>
      <c r="U155" s="24">
        <f>'Calc scen 1 BK'!U11</f>
        <v>0</v>
      </c>
      <c r="V155" s="24">
        <f>'Calc scen 1 BK'!V11</f>
        <v>0</v>
      </c>
      <c r="W155" s="24">
        <f>'Calc scen 1 BK'!W11</f>
        <v>0</v>
      </c>
      <c r="X155" s="24">
        <f>'Calc scen 1 BK'!X11</f>
        <v>0</v>
      </c>
      <c r="Y155" s="24">
        <f>'Calc scen 1 BK'!Y11</f>
        <v>0</v>
      </c>
      <c r="Z155" s="24">
        <f>'Calc scen 1 BK'!Z11</f>
        <v>0</v>
      </c>
      <c r="AA155" s="24">
        <f>'Calc scen 1 BK'!AA11</f>
        <v>0</v>
      </c>
      <c r="AB155" s="24">
        <f>'Calc scen 1 BK'!AB11</f>
        <v>0</v>
      </c>
      <c r="AC155" s="24">
        <f>'Calc scen 1 BK'!AC11</f>
        <v>0</v>
      </c>
      <c r="AD155" s="24">
        <f>'Calc scen 1 BK'!AD11</f>
        <v>0</v>
      </c>
      <c r="AE155" s="24">
        <f>'Calc scen 1 BK'!AE11</f>
        <v>0</v>
      </c>
      <c r="AF155" s="24">
        <f>'Calc scen 1 BK'!AF11</f>
        <v>0</v>
      </c>
      <c r="AG155" s="24">
        <f>'Calc scen 1 BK'!AG11</f>
        <v>0</v>
      </c>
      <c r="AH155" s="24">
        <f>'Calc scen 1 BK'!AH11</f>
        <v>0</v>
      </c>
      <c r="AI155" s="24">
        <f>'Calc scen 1 BK'!AI11</f>
        <v>0</v>
      </c>
      <c r="AJ155" s="24">
        <f>'Calc scen 1 BK'!AJ11</f>
        <v>0</v>
      </c>
      <c r="AK155" s="24">
        <f>'Calc scen 1 BK'!AK11</f>
        <v>0</v>
      </c>
      <c r="AL155" s="24">
        <f>'Calc scen 1 BK'!AL11</f>
        <v>0</v>
      </c>
      <c r="AM155" s="24">
        <f>'Calc scen 1 BK'!AM11</f>
        <v>0</v>
      </c>
      <c r="AN155" s="24">
        <f>'Calc scen 1 BK'!AN11</f>
        <v>0</v>
      </c>
      <c r="AO155" s="24">
        <f>'Calc scen 1 BK'!AO11</f>
        <v>0</v>
      </c>
      <c r="AP155" s="24">
        <f>'Calc scen 1 BK'!AP11</f>
        <v>0</v>
      </c>
      <c r="AQ155" s="24">
        <f>'Calc scen 1 BK'!AQ11</f>
        <v>0</v>
      </c>
      <c r="AR155" s="24">
        <f>'Calc scen 1 BK'!AR11</f>
        <v>0</v>
      </c>
      <c r="AS155" s="24">
        <f>'Calc scen 1 BK'!AS11</f>
        <v>0</v>
      </c>
      <c r="AT155" s="24">
        <f>'Calc scen 1 BK'!AT11</f>
        <v>0</v>
      </c>
      <c r="AU155" s="24">
        <f>'Calc scen 1 BK'!AU11</f>
        <v>0</v>
      </c>
      <c r="AV155" s="24">
        <f>'Calc scen 1 BK'!AV11</f>
        <v>0</v>
      </c>
      <c r="AW155" s="24">
        <f>'Calc scen 1 BK'!AW11</f>
        <v>0</v>
      </c>
    </row>
    <row r="156" spans="1:49" s="92" customFormat="1" collapsed="1" x14ac:dyDescent="0.3">
      <c r="A156" s="135"/>
      <c r="B156" s="22"/>
      <c r="C156" s="90"/>
      <c r="D156" s="22"/>
      <c r="E156" s="91" t="str">
        <f>'Calc scen 1 BK'!E12</f>
        <v>Totale kost installatie meetsysteem</v>
      </c>
      <c r="F156" s="91"/>
      <c r="G156" s="91" t="str">
        <f>'Calc scen 1 BK'!G12</f>
        <v>EUR</v>
      </c>
      <c r="J156" s="91">
        <f>'Calc scen 1 BK'!J12</f>
        <v>0</v>
      </c>
      <c r="K156" s="91">
        <f>'Calc scen 1 BK'!K12</f>
        <v>0</v>
      </c>
      <c r="L156" s="91">
        <f>'Calc scen 1 BK'!L12</f>
        <v>0</v>
      </c>
      <c r="M156" s="91">
        <f>'Calc scen 1 BK'!M12</f>
        <v>0</v>
      </c>
      <c r="N156" s="91">
        <f>'Calc scen 1 BK'!N12</f>
        <v>0</v>
      </c>
      <c r="O156" s="91">
        <f>'Calc scen 1 BK'!O12</f>
        <v>0</v>
      </c>
      <c r="P156" s="91">
        <f>'Calc scen 1 BK'!P12</f>
        <v>0</v>
      </c>
      <c r="Q156" s="91">
        <f>'Calc scen 1 BK'!Q12</f>
        <v>0</v>
      </c>
      <c r="R156" s="91">
        <f>'Calc scen 1 BK'!R12</f>
        <v>0</v>
      </c>
      <c r="S156" s="91">
        <f>'Calc scen 1 BK'!S12</f>
        <v>0</v>
      </c>
      <c r="T156" s="91">
        <f>'Calc scen 1 BK'!T12</f>
        <v>0</v>
      </c>
      <c r="U156" s="91">
        <f>'Calc scen 1 BK'!U12</f>
        <v>0</v>
      </c>
      <c r="V156" s="91">
        <f>'Calc scen 1 BK'!V12</f>
        <v>0</v>
      </c>
      <c r="W156" s="91">
        <f>'Calc scen 1 BK'!W12</f>
        <v>0</v>
      </c>
      <c r="X156" s="91">
        <f>'Calc scen 1 BK'!X12</f>
        <v>0</v>
      </c>
      <c r="Y156" s="91">
        <f>'Calc scen 1 BK'!Y12</f>
        <v>0</v>
      </c>
      <c r="Z156" s="91">
        <f>'Calc scen 1 BK'!Z12</f>
        <v>0</v>
      </c>
      <c r="AA156" s="91">
        <f>'Calc scen 1 BK'!AA12</f>
        <v>0</v>
      </c>
      <c r="AB156" s="91">
        <f>'Calc scen 1 BK'!AB12</f>
        <v>0</v>
      </c>
      <c r="AC156" s="91">
        <f>'Calc scen 1 BK'!AC12</f>
        <v>0</v>
      </c>
      <c r="AD156" s="91">
        <f>'Calc scen 1 BK'!AD12</f>
        <v>0</v>
      </c>
      <c r="AE156" s="91">
        <f>'Calc scen 1 BK'!AE12</f>
        <v>0</v>
      </c>
      <c r="AF156" s="91">
        <f>'Calc scen 1 BK'!AF12</f>
        <v>0</v>
      </c>
      <c r="AG156" s="91">
        <f>'Calc scen 1 BK'!AG12</f>
        <v>0</v>
      </c>
      <c r="AH156" s="91">
        <f>'Calc scen 1 BK'!AH12</f>
        <v>0</v>
      </c>
      <c r="AI156" s="91">
        <f>'Calc scen 1 BK'!AI12</f>
        <v>0</v>
      </c>
      <c r="AJ156" s="91">
        <f>'Calc scen 1 BK'!AJ12</f>
        <v>0</v>
      </c>
      <c r="AK156" s="91">
        <f>'Calc scen 1 BK'!AK12</f>
        <v>0</v>
      </c>
      <c r="AL156" s="91">
        <f>'Calc scen 1 BK'!AL12</f>
        <v>0</v>
      </c>
      <c r="AM156" s="91">
        <f>'Calc scen 1 BK'!AM12</f>
        <v>0</v>
      </c>
      <c r="AN156" s="91">
        <f>'Calc scen 1 BK'!AN12</f>
        <v>0</v>
      </c>
      <c r="AO156" s="91">
        <f>'Calc scen 1 BK'!AO12</f>
        <v>0</v>
      </c>
      <c r="AP156" s="91">
        <f>'Calc scen 1 BK'!AP12</f>
        <v>0</v>
      </c>
      <c r="AQ156" s="91">
        <f>'Calc scen 1 BK'!AQ12</f>
        <v>0</v>
      </c>
      <c r="AR156" s="91">
        <f>'Calc scen 1 BK'!AR12</f>
        <v>0</v>
      </c>
      <c r="AS156" s="91">
        <f>'Calc scen 1 BK'!AS12</f>
        <v>0</v>
      </c>
      <c r="AT156" s="91">
        <f>'Calc scen 1 BK'!AT12</f>
        <v>0</v>
      </c>
      <c r="AU156" s="91">
        <f>'Calc scen 1 BK'!AU12</f>
        <v>0</v>
      </c>
      <c r="AV156" s="91">
        <f>'Calc scen 1 BK'!AV12</f>
        <v>0</v>
      </c>
      <c r="AW156" s="91">
        <f>'Calc scen 1 BK'!AW12</f>
        <v>0</v>
      </c>
    </row>
    <row r="157" spans="1:49" ht="14.4" hidden="1" customHeight="1" outlineLevel="1" x14ac:dyDescent="0.3">
      <c r="A157" s="135"/>
      <c r="E157" s="93" t="str">
        <f>'Calc scen 1 BK'!E15</f>
        <v>Energieverbruik</v>
      </c>
      <c r="F157" s="93"/>
      <c r="G157" s="93" t="str">
        <f>'Calc scen 1 BK'!G15</f>
        <v>EUR</v>
      </c>
      <c r="H157" s="24"/>
      <c r="I157" s="24"/>
      <c r="J157" s="24">
        <f>'Calc scen 1 BK'!J15</f>
        <v>0</v>
      </c>
      <c r="K157" s="24">
        <f>'Calc scen 1 BK'!K15</f>
        <v>0</v>
      </c>
      <c r="L157" s="24">
        <f>'Calc scen 1 BK'!L15</f>
        <v>0</v>
      </c>
      <c r="M157" s="24">
        <f>'Calc scen 1 BK'!M15</f>
        <v>0</v>
      </c>
      <c r="N157" s="24">
        <f>'Calc scen 1 BK'!N15</f>
        <v>0</v>
      </c>
      <c r="O157" s="24">
        <f>'Calc scen 1 BK'!O15</f>
        <v>0</v>
      </c>
      <c r="P157" s="24">
        <f>'Calc scen 1 BK'!P15</f>
        <v>0</v>
      </c>
      <c r="Q157" s="24">
        <f>'Calc scen 1 BK'!Q15</f>
        <v>0</v>
      </c>
      <c r="R157" s="24">
        <f>'Calc scen 1 BK'!R15</f>
        <v>0</v>
      </c>
      <c r="S157" s="24">
        <f>'Calc scen 1 BK'!S15</f>
        <v>0</v>
      </c>
      <c r="T157" s="24">
        <f>'Calc scen 1 BK'!T15</f>
        <v>0</v>
      </c>
      <c r="U157" s="24">
        <f>'Calc scen 1 BK'!U15</f>
        <v>0</v>
      </c>
      <c r="V157" s="24">
        <f>'Calc scen 1 BK'!V15</f>
        <v>0</v>
      </c>
      <c r="W157" s="24">
        <f>'Calc scen 1 BK'!W15</f>
        <v>0</v>
      </c>
      <c r="X157" s="24">
        <f>'Calc scen 1 BK'!X15</f>
        <v>0</v>
      </c>
      <c r="Y157" s="24">
        <f>'Calc scen 1 BK'!Y15</f>
        <v>0</v>
      </c>
      <c r="Z157" s="24">
        <f>'Calc scen 1 BK'!Z15</f>
        <v>0</v>
      </c>
      <c r="AA157" s="24">
        <f>'Calc scen 1 BK'!AA15</f>
        <v>0</v>
      </c>
      <c r="AB157" s="24">
        <f>'Calc scen 1 BK'!AB15</f>
        <v>0</v>
      </c>
      <c r="AC157" s="24">
        <f>'Calc scen 1 BK'!AC15</f>
        <v>0</v>
      </c>
      <c r="AD157" s="24">
        <f>'Calc scen 1 BK'!AD15</f>
        <v>0</v>
      </c>
      <c r="AE157" s="24">
        <f>'Calc scen 1 BK'!AE15</f>
        <v>0</v>
      </c>
      <c r="AF157" s="24">
        <f>'Calc scen 1 BK'!AF15</f>
        <v>0</v>
      </c>
      <c r="AG157" s="24">
        <f>'Calc scen 1 BK'!AG15</f>
        <v>0</v>
      </c>
      <c r="AH157" s="24">
        <f>'Calc scen 1 BK'!AH15</f>
        <v>0</v>
      </c>
      <c r="AI157" s="24">
        <f>'Calc scen 1 BK'!AI15</f>
        <v>0</v>
      </c>
      <c r="AJ157" s="24">
        <f>'Calc scen 1 BK'!AJ15</f>
        <v>0</v>
      </c>
      <c r="AK157" s="24">
        <f>'Calc scen 1 BK'!AK15</f>
        <v>0</v>
      </c>
      <c r="AL157" s="24">
        <f>'Calc scen 1 BK'!AL15</f>
        <v>0</v>
      </c>
      <c r="AM157" s="24">
        <f>'Calc scen 1 BK'!AM15</f>
        <v>0</v>
      </c>
      <c r="AN157" s="24">
        <f>'Calc scen 1 BK'!AN15</f>
        <v>0</v>
      </c>
      <c r="AO157" s="24">
        <f>'Calc scen 1 BK'!AO15</f>
        <v>0</v>
      </c>
      <c r="AP157" s="24">
        <f>'Calc scen 1 BK'!AP15</f>
        <v>0</v>
      </c>
      <c r="AQ157" s="24">
        <f>'Calc scen 1 BK'!AQ15</f>
        <v>0</v>
      </c>
      <c r="AR157" s="24">
        <f>'Calc scen 1 BK'!AR15</f>
        <v>0</v>
      </c>
      <c r="AS157" s="24">
        <f>'Calc scen 1 BK'!AS15</f>
        <v>0</v>
      </c>
      <c r="AT157" s="24">
        <f>'Calc scen 1 BK'!AT15</f>
        <v>0</v>
      </c>
      <c r="AU157" s="24">
        <f>'Calc scen 1 BK'!AU15</f>
        <v>0</v>
      </c>
      <c r="AV157" s="24">
        <f>'Calc scen 1 BK'!AV15</f>
        <v>0</v>
      </c>
      <c r="AW157" s="24">
        <f>'Calc scen 1 BK'!AW15</f>
        <v>0</v>
      </c>
    </row>
    <row r="158" spans="1:49" ht="14.4" hidden="1" customHeight="1" outlineLevel="1" x14ac:dyDescent="0.3">
      <c r="A158" s="135"/>
      <c r="E158" s="93" t="str">
        <f>'Calc scen 1 BK'!E16</f>
        <v>…</v>
      </c>
      <c r="F158" s="93"/>
      <c r="G158" s="93" t="str">
        <f>'Calc scen 1 BK'!G16</f>
        <v>EUR</v>
      </c>
      <c r="H158" s="24"/>
      <c r="I158" s="24"/>
      <c r="J158" s="24">
        <f>'Calc scen 1 BK'!J16</f>
        <v>0</v>
      </c>
      <c r="K158" s="24">
        <f>'Calc scen 1 BK'!K16</f>
        <v>0</v>
      </c>
      <c r="L158" s="24">
        <f>'Calc scen 1 BK'!L16</f>
        <v>0</v>
      </c>
      <c r="M158" s="24">
        <f>'Calc scen 1 BK'!M16</f>
        <v>0</v>
      </c>
      <c r="N158" s="24">
        <f>'Calc scen 1 BK'!N16</f>
        <v>0</v>
      </c>
      <c r="O158" s="24">
        <f>'Calc scen 1 BK'!O16</f>
        <v>0</v>
      </c>
      <c r="P158" s="24">
        <f>'Calc scen 1 BK'!P16</f>
        <v>0</v>
      </c>
      <c r="Q158" s="24">
        <f>'Calc scen 1 BK'!Q16</f>
        <v>0</v>
      </c>
      <c r="R158" s="24">
        <f>'Calc scen 1 BK'!R16</f>
        <v>0</v>
      </c>
      <c r="S158" s="24">
        <f>'Calc scen 1 BK'!S16</f>
        <v>0</v>
      </c>
      <c r="T158" s="24">
        <f>'Calc scen 1 BK'!T16</f>
        <v>0</v>
      </c>
      <c r="U158" s="24">
        <f>'Calc scen 1 BK'!U16</f>
        <v>0</v>
      </c>
      <c r="V158" s="24">
        <f>'Calc scen 1 BK'!V16</f>
        <v>0</v>
      </c>
      <c r="W158" s="24">
        <f>'Calc scen 1 BK'!W16</f>
        <v>0</v>
      </c>
      <c r="X158" s="24">
        <f>'Calc scen 1 BK'!X16</f>
        <v>0</v>
      </c>
      <c r="Y158" s="24">
        <f>'Calc scen 1 BK'!Y16</f>
        <v>0</v>
      </c>
      <c r="Z158" s="24">
        <f>'Calc scen 1 BK'!Z16</f>
        <v>0</v>
      </c>
      <c r="AA158" s="24">
        <f>'Calc scen 1 BK'!AA16</f>
        <v>0</v>
      </c>
      <c r="AB158" s="24">
        <f>'Calc scen 1 BK'!AB16</f>
        <v>0</v>
      </c>
      <c r="AC158" s="24">
        <f>'Calc scen 1 BK'!AC16</f>
        <v>0</v>
      </c>
      <c r="AD158" s="24">
        <f>'Calc scen 1 BK'!AD16</f>
        <v>0</v>
      </c>
      <c r="AE158" s="24">
        <f>'Calc scen 1 BK'!AE16</f>
        <v>0</v>
      </c>
      <c r="AF158" s="24">
        <f>'Calc scen 1 BK'!AF16</f>
        <v>0</v>
      </c>
      <c r="AG158" s="24">
        <f>'Calc scen 1 BK'!AG16</f>
        <v>0</v>
      </c>
      <c r="AH158" s="24">
        <f>'Calc scen 1 BK'!AH16</f>
        <v>0</v>
      </c>
      <c r="AI158" s="24">
        <f>'Calc scen 1 BK'!AI16</f>
        <v>0</v>
      </c>
      <c r="AJ158" s="24">
        <f>'Calc scen 1 BK'!AJ16</f>
        <v>0</v>
      </c>
      <c r="AK158" s="24">
        <f>'Calc scen 1 BK'!AK16</f>
        <v>0</v>
      </c>
      <c r="AL158" s="24">
        <f>'Calc scen 1 BK'!AL16</f>
        <v>0</v>
      </c>
      <c r="AM158" s="24">
        <f>'Calc scen 1 BK'!AM16</f>
        <v>0</v>
      </c>
      <c r="AN158" s="24">
        <f>'Calc scen 1 BK'!AN16</f>
        <v>0</v>
      </c>
      <c r="AO158" s="24">
        <f>'Calc scen 1 BK'!AO16</f>
        <v>0</v>
      </c>
      <c r="AP158" s="24">
        <f>'Calc scen 1 BK'!AP16</f>
        <v>0</v>
      </c>
      <c r="AQ158" s="24">
        <f>'Calc scen 1 BK'!AQ16</f>
        <v>0</v>
      </c>
      <c r="AR158" s="24">
        <f>'Calc scen 1 BK'!AR16</f>
        <v>0</v>
      </c>
      <c r="AS158" s="24">
        <f>'Calc scen 1 BK'!AS16</f>
        <v>0</v>
      </c>
      <c r="AT158" s="24">
        <f>'Calc scen 1 BK'!AT16</f>
        <v>0</v>
      </c>
      <c r="AU158" s="24">
        <f>'Calc scen 1 BK'!AU16</f>
        <v>0</v>
      </c>
      <c r="AV158" s="24">
        <f>'Calc scen 1 BK'!AV16</f>
        <v>0</v>
      </c>
      <c r="AW158" s="24">
        <f>'Calc scen 1 BK'!AW16</f>
        <v>0</v>
      </c>
    </row>
    <row r="159" spans="1:49" ht="14.4" hidden="1" customHeight="1" outlineLevel="1" x14ac:dyDescent="0.3">
      <c r="A159" s="135"/>
      <c r="E159" s="93" t="str">
        <f>'Calc scen 1 BK'!E17</f>
        <v>…</v>
      </c>
      <c r="F159" s="93"/>
      <c r="G159" s="93" t="str">
        <f>'Calc scen 1 BK'!G17</f>
        <v>EUR</v>
      </c>
      <c r="H159" s="24"/>
      <c r="I159" s="24"/>
      <c r="J159" s="24">
        <f>'Calc scen 1 BK'!J17</f>
        <v>0</v>
      </c>
      <c r="K159" s="24">
        <f>'Calc scen 1 BK'!K17</f>
        <v>0</v>
      </c>
      <c r="L159" s="24">
        <f>'Calc scen 1 BK'!L17</f>
        <v>0</v>
      </c>
      <c r="M159" s="24">
        <f>'Calc scen 1 BK'!M17</f>
        <v>0</v>
      </c>
      <c r="N159" s="24">
        <f>'Calc scen 1 BK'!N17</f>
        <v>0</v>
      </c>
      <c r="O159" s="24">
        <f>'Calc scen 1 BK'!O17</f>
        <v>0</v>
      </c>
      <c r="P159" s="24">
        <f>'Calc scen 1 BK'!P17</f>
        <v>0</v>
      </c>
      <c r="Q159" s="24">
        <f>'Calc scen 1 BK'!Q17</f>
        <v>0</v>
      </c>
      <c r="R159" s="24">
        <f>'Calc scen 1 BK'!R17</f>
        <v>0</v>
      </c>
      <c r="S159" s="24">
        <f>'Calc scen 1 BK'!S17</f>
        <v>0</v>
      </c>
      <c r="T159" s="24">
        <f>'Calc scen 1 BK'!T17</f>
        <v>0</v>
      </c>
      <c r="U159" s="24">
        <f>'Calc scen 1 BK'!U17</f>
        <v>0</v>
      </c>
      <c r="V159" s="24">
        <f>'Calc scen 1 BK'!V17</f>
        <v>0</v>
      </c>
      <c r="W159" s="24">
        <f>'Calc scen 1 BK'!W17</f>
        <v>0</v>
      </c>
      <c r="X159" s="24">
        <f>'Calc scen 1 BK'!X17</f>
        <v>0</v>
      </c>
      <c r="Y159" s="24">
        <f>'Calc scen 1 BK'!Y17</f>
        <v>0</v>
      </c>
      <c r="Z159" s="24">
        <f>'Calc scen 1 BK'!Z17</f>
        <v>0</v>
      </c>
      <c r="AA159" s="24">
        <f>'Calc scen 1 BK'!AA17</f>
        <v>0</v>
      </c>
      <c r="AB159" s="24">
        <f>'Calc scen 1 BK'!AB17</f>
        <v>0</v>
      </c>
      <c r="AC159" s="24">
        <f>'Calc scen 1 BK'!AC17</f>
        <v>0</v>
      </c>
      <c r="AD159" s="24">
        <f>'Calc scen 1 BK'!AD17</f>
        <v>0</v>
      </c>
      <c r="AE159" s="24">
        <f>'Calc scen 1 BK'!AE17</f>
        <v>0</v>
      </c>
      <c r="AF159" s="24">
        <f>'Calc scen 1 BK'!AF17</f>
        <v>0</v>
      </c>
      <c r="AG159" s="24">
        <f>'Calc scen 1 BK'!AG17</f>
        <v>0</v>
      </c>
      <c r="AH159" s="24">
        <f>'Calc scen 1 BK'!AH17</f>
        <v>0</v>
      </c>
      <c r="AI159" s="24">
        <f>'Calc scen 1 BK'!AI17</f>
        <v>0</v>
      </c>
      <c r="AJ159" s="24">
        <f>'Calc scen 1 BK'!AJ17</f>
        <v>0</v>
      </c>
      <c r="AK159" s="24">
        <f>'Calc scen 1 BK'!AK17</f>
        <v>0</v>
      </c>
      <c r="AL159" s="24">
        <f>'Calc scen 1 BK'!AL17</f>
        <v>0</v>
      </c>
      <c r="AM159" s="24">
        <f>'Calc scen 1 BK'!AM17</f>
        <v>0</v>
      </c>
      <c r="AN159" s="24">
        <f>'Calc scen 1 BK'!AN17</f>
        <v>0</v>
      </c>
      <c r="AO159" s="24">
        <f>'Calc scen 1 BK'!AO17</f>
        <v>0</v>
      </c>
      <c r="AP159" s="24">
        <f>'Calc scen 1 BK'!AP17</f>
        <v>0</v>
      </c>
      <c r="AQ159" s="24">
        <f>'Calc scen 1 BK'!AQ17</f>
        <v>0</v>
      </c>
      <c r="AR159" s="24">
        <f>'Calc scen 1 BK'!AR17</f>
        <v>0</v>
      </c>
      <c r="AS159" s="24">
        <f>'Calc scen 1 BK'!AS17</f>
        <v>0</v>
      </c>
      <c r="AT159" s="24">
        <f>'Calc scen 1 BK'!AT17</f>
        <v>0</v>
      </c>
      <c r="AU159" s="24">
        <f>'Calc scen 1 BK'!AU17</f>
        <v>0</v>
      </c>
      <c r="AV159" s="24">
        <f>'Calc scen 1 BK'!AV17</f>
        <v>0</v>
      </c>
      <c r="AW159" s="24">
        <f>'Calc scen 1 BK'!AW17</f>
        <v>0</v>
      </c>
    </row>
    <row r="160" spans="1:49" s="92" customFormat="1" collapsed="1" x14ac:dyDescent="0.3">
      <c r="A160" s="135"/>
      <c r="B160" s="22"/>
      <c r="C160" s="90"/>
      <c r="D160" s="22"/>
      <c r="E160" s="91" t="str">
        <f>'Calc scen 1 BK'!E18</f>
        <v>Totale kost gebruik meetsysteem</v>
      </c>
      <c r="F160" s="91"/>
      <c r="G160" s="91" t="str">
        <f>'Calc scen 1 BK'!G18</f>
        <v>EUR</v>
      </c>
      <c r="H160" s="91"/>
      <c r="I160" s="91"/>
      <c r="J160" s="91">
        <f>'Calc scen 1 BK'!J18</f>
        <v>0</v>
      </c>
      <c r="K160" s="91">
        <f>'Calc scen 1 BK'!K18</f>
        <v>0</v>
      </c>
      <c r="L160" s="91">
        <f>'Calc scen 1 BK'!L18</f>
        <v>0</v>
      </c>
      <c r="M160" s="91">
        <f>'Calc scen 1 BK'!M18</f>
        <v>0</v>
      </c>
      <c r="N160" s="91">
        <f>'Calc scen 1 BK'!N18</f>
        <v>0</v>
      </c>
      <c r="O160" s="91">
        <f>'Calc scen 1 BK'!O18</f>
        <v>0</v>
      </c>
      <c r="P160" s="91">
        <f>'Calc scen 1 BK'!P18</f>
        <v>0</v>
      </c>
      <c r="Q160" s="91">
        <f>'Calc scen 1 BK'!Q18</f>
        <v>0</v>
      </c>
      <c r="R160" s="91">
        <f>'Calc scen 1 BK'!R18</f>
        <v>0</v>
      </c>
      <c r="S160" s="91">
        <f>'Calc scen 1 BK'!S18</f>
        <v>0</v>
      </c>
      <c r="T160" s="91">
        <f>'Calc scen 1 BK'!T18</f>
        <v>0</v>
      </c>
      <c r="U160" s="91">
        <f>'Calc scen 1 BK'!U18</f>
        <v>0</v>
      </c>
      <c r="V160" s="91">
        <f>'Calc scen 1 BK'!V18</f>
        <v>0</v>
      </c>
      <c r="W160" s="91">
        <f>'Calc scen 1 BK'!W18</f>
        <v>0</v>
      </c>
      <c r="X160" s="91">
        <f>'Calc scen 1 BK'!X18</f>
        <v>0</v>
      </c>
      <c r="Y160" s="91">
        <f>'Calc scen 1 BK'!Y18</f>
        <v>0</v>
      </c>
      <c r="Z160" s="91">
        <f>'Calc scen 1 BK'!Z18</f>
        <v>0</v>
      </c>
      <c r="AA160" s="91">
        <f>'Calc scen 1 BK'!AA18</f>
        <v>0</v>
      </c>
      <c r="AB160" s="91">
        <f>'Calc scen 1 BK'!AB18</f>
        <v>0</v>
      </c>
      <c r="AC160" s="91">
        <f>'Calc scen 1 BK'!AC18</f>
        <v>0</v>
      </c>
      <c r="AD160" s="91">
        <f>'Calc scen 1 BK'!AD18</f>
        <v>0</v>
      </c>
      <c r="AE160" s="91">
        <f>'Calc scen 1 BK'!AE18</f>
        <v>0</v>
      </c>
      <c r="AF160" s="91">
        <f>'Calc scen 1 BK'!AF18</f>
        <v>0</v>
      </c>
      <c r="AG160" s="91">
        <f>'Calc scen 1 BK'!AG18</f>
        <v>0</v>
      </c>
      <c r="AH160" s="91">
        <f>'Calc scen 1 BK'!AH18</f>
        <v>0</v>
      </c>
      <c r="AI160" s="91">
        <f>'Calc scen 1 BK'!AI18</f>
        <v>0</v>
      </c>
      <c r="AJ160" s="91">
        <f>'Calc scen 1 BK'!AJ18</f>
        <v>0</v>
      </c>
      <c r="AK160" s="91">
        <f>'Calc scen 1 BK'!AK18</f>
        <v>0</v>
      </c>
      <c r="AL160" s="91">
        <f>'Calc scen 1 BK'!AL18</f>
        <v>0</v>
      </c>
      <c r="AM160" s="91">
        <f>'Calc scen 1 BK'!AM18</f>
        <v>0</v>
      </c>
      <c r="AN160" s="91">
        <f>'Calc scen 1 BK'!AN18</f>
        <v>0</v>
      </c>
      <c r="AO160" s="91">
        <f>'Calc scen 1 BK'!AO18</f>
        <v>0</v>
      </c>
      <c r="AP160" s="91">
        <f>'Calc scen 1 BK'!AP18</f>
        <v>0</v>
      </c>
      <c r="AQ160" s="91">
        <f>'Calc scen 1 BK'!AQ18</f>
        <v>0</v>
      </c>
      <c r="AR160" s="91">
        <f>'Calc scen 1 BK'!AR18</f>
        <v>0</v>
      </c>
      <c r="AS160" s="91">
        <f>'Calc scen 1 BK'!AS18</f>
        <v>0</v>
      </c>
      <c r="AT160" s="91">
        <f>'Calc scen 1 BK'!AT18</f>
        <v>0</v>
      </c>
      <c r="AU160" s="91">
        <f>'Calc scen 1 BK'!AU18</f>
        <v>0</v>
      </c>
      <c r="AV160" s="91">
        <f>'Calc scen 1 BK'!AV18</f>
        <v>0</v>
      </c>
      <c r="AW160" s="91">
        <f>'Calc scen 1 BK'!AW18</f>
        <v>0</v>
      </c>
    </row>
    <row r="161" spans="1:49" ht="14.4" hidden="1" customHeight="1" outlineLevel="1" x14ac:dyDescent="0.3">
      <c r="A161" s="135"/>
      <c r="E161" s="93" t="str">
        <f>'Calc scen 1 BK'!E21</f>
        <v>Drinkwater verbruik basistarief</v>
      </c>
      <c r="F161" s="93"/>
      <c r="G161" s="93" t="str">
        <f>'Calc scen 1 BK'!G21</f>
        <v>EUR</v>
      </c>
      <c r="H161" s="24"/>
      <c r="I161" s="24"/>
      <c r="J161" s="24">
        <f>'Calc scen 1 BK'!J21</f>
        <v>0</v>
      </c>
      <c r="K161" s="24">
        <f>'Calc scen 1 BK'!K21</f>
        <v>0</v>
      </c>
      <c r="L161" s="24">
        <f>'Calc scen 1 BK'!L21</f>
        <v>0</v>
      </c>
      <c r="M161" s="24">
        <f>'Calc scen 1 BK'!M21</f>
        <v>0</v>
      </c>
      <c r="N161" s="24">
        <f>'Calc scen 1 BK'!N21</f>
        <v>0</v>
      </c>
      <c r="O161" s="24">
        <f>'Calc scen 1 BK'!O21</f>
        <v>0</v>
      </c>
      <c r="P161" s="24">
        <f>'Calc scen 1 BK'!P21</f>
        <v>0</v>
      </c>
      <c r="Q161" s="24">
        <f>'Calc scen 1 BK'!Q21</f>
        <v>0</v>
      </c>
      <c r="R161" s="24">
        <f>'Calc scen 1 BK'!R21</f>
        <v>0</v>
      </c>
      <c r="S161" s="24">
        <f>'Calc scen 1 BK'!S21</f>
        <v>0</v>
      </c>
      <c r="T161" s="24">
        <f>'Calc scen 1 BK'!T21</f>
        <v>0</v>
      </c>
      <c r="U161" s="24">
        <f>'Calc scen 1 BK'!U21</f>
        <v>0</v>
      </c>
      <c r="V161" s="24">
        <f>'Calc scen 1 BK'!V21</f>
        <v>0</v>
      </c>
      <c r="W161" s="24">
        <f>'Calc scen 1 BK'!W21</f>
        <v>0</v>
      </c>
      <c r="X161" s="24">
        <f>'Calc scen 1 BK'!X21</f>
        <v>0</v>
      </c>
      <c r="Y161" s="24">
        <f>'Calc scen 1 BK'!Y21</f>
        <v>0</v>
      </c>
      <c r="Z161" s="24">
        <f>'Calc scen 1 BK'!Z21</f>
        <v>0</v>
      </c>
      <c r="AA161" s="24">
        <f>'Calc scen 1 BK'!AA21</f>
        <v>0</v>
      </c>
      <c r="AB161" s="24">
        <f>'Calc scen 1 BK'!AB21</f>
        <v>0</v>
      </c>
      <c r="AC161" s="24">
        <f>'Calc scen 1 BK'!AC21</f>
        <v>0</v>
      </c>
      <c r="AD161" s="24">
        <f>'Calc scen 1 BK'!AD21</f>
        <v>0</v>
      </c>
      <c r="AE161" s="24">
        <f>'Calc scen 1 BK'!AE21</f>
        <v>0</v>
      </c>
      <c r="AF161" s="24">
        <f>'Calc scen 1 BK'!AF21</f>
        <v>0</v>
      </c>
      <c r="AG161" s="24">
        <f>'Calc scen 1 BK'!AG21</f>
        <v>0</v>
      </c>
      <c r="AH161" s="24">
        <f>'Calc scen 1 BK'!AH21</f>
        <v>0</v>
      </c>
      <c r="AI161" s="24">
        <f>'Calc scen 1 BK'!AI21</f>
        <v>0</v>
      </c>
      <c r="AJ161" s="24">
        <f>'Calc scen 1 BK'!AJ21</f>
        <v>0</v>
      </c>
      <c r="AK161" s="24">
        <f>'Calc scen 1 BK'!AK21</f>
        <v>0</v>
      </c>
      <c r="AL161" s="24">
        <f>'Calc scen 1 BK'!AL21</f>
        <v>0</v>
      </c>
      <c r="AM161" s="24">
        <f>'Calc scen 1 BK'!AM21</f>
        <v>0</v>
      </c>
      <c r="AN161" s="24">
        <f>'Calc scen 1 BK'!AN21</f>
        <v>0</v>
      </c>
      <c r="AO161" s="24">
        <f>'Calc scen 1 BK'!AO21</f>
        <v>0</v>
      </c>
      <c r="AP161" s="24">
        <f>'Calc scen 1 BK'!AP21</f>
        <v>0</v>
      </c>
      <c r="AQ161" s="24">
        <f>'Calc scen 1 BK'!AQ21</f>
        <v>0</v>
      </c>
      <c r="AR161" s="24">
        <f>'Calc scen 1 BK'!AR21</f>
        <v>0</v>
      </c>
      <c r="AS161" s="24">
        <f>'Calc scen 1 BK'!AS21</f>
        <v>0</v>
      </c>
      <c r="AT161" s="24">
        <f>'Calc scen 1 BK'!AT21</f>
        <v>0</v>
      </c>
      <c r="AU161" s="24">
        <f>'Calc scen 1 BK'!AU21</f>
        <v>0</v>
      </c>
      <c r="AV161" s="24">
        <f>'Calc scen 1 BK'!AV21</f>
        <v>0</v>
      </c>
      <c r="AW161" s="24">
        <f>'Calc scen 1 BK'!AW21</f>
        <v>0</v>
      </c>
    </row>
    <row r="162" spans="1:49" ht="14.4" hidden="1" customHeight="1" outlineLevel="1" x14ac:dyDescent="0.3">
      <c r="A162" s="135"/>
      <c r="E162" s="93" t="str">
        <f>'Calc scen 1 BK'!E22</f>
        <v>Drinkwater verbruik comforttarief</v>
      </c>
      <c r="F162" s="93"/>
      <c r="G162" s="93" t="str">
        <f>'Calc scen 1 BK'!G22</f>
        <v>EUR</v>
      </c>
      <c r="H162" s="24"/>
      <c r="I162" s="24"/>
      <c r="J162" s="24">
        <f>'Calc scen 1 BK'!J22</f>
        <v>0</v>
      </c>
      <c r="K162" s="24">
        <f>'Calc scen 1 BK'!K22</f>
        <v>0</v>
      </c>
      <c r="L162" s="24">
        <f>'Calc scen 1 BK'!L22</f>
        <v>0</v>
      </c>
      <c r="M162" s="24">
        <f>'Calc scen 1 BK'!M22</f>
        <v>0</v>
      </c>
      <c r="N162" s="24">
        <f>'Calc scen 1 BK'!N22</f>
        <v>0</v>
      </c>
      <c r="O162" s="24">
        <f>'Calc scen 1 BK'!O22</f>
        <v>0</v>
      </c>
      <c r="P162" s="24">
        <f>'Calc scen 1 BK'!P22</f>
        <v>0</v>
      </c>
      <c r="Q162" s="24">
        <f>'Calc scen 1 BK'!Q22</f>
        <v>0</v>
      </c>
      <c r="R162" s="24">
        <f>'Calc scen 1 BK'!R22</f>
        <v>0</v>
      </c>
      <c r="S162" s="24">
        <f>'Calc scen 1 BK'!S22</f>
        <v>0</v>
      </c>
      <c r="T162" s="24">
        <f>'Calc scen 1 BK'!T22</f>
        <v>0</v>
      </c>
      <c r="U162" s="24">
        <f>'Calc scen 1 BK'!U22</f>
        <v>0</v>
      </c>
      <c r="V162" s="24">
        <f>'Calc scen 1 BK'!V22</f>
        <v>0</v>
      </c>
      <c r="W162" s="24">
        <f>'Calc scen 1 BK'!W22</f>
        <v>0</v>
      </c>
      <c r="X162" s="24">
        <f>'Calc scen 1 BK'!X22</f>
        <v>0</v>
      </c>
      <c r="Y162" s="24">
        <f>'Calc scen 1 BK'!Y22</f>
        <v>0</v>
      </c>
      <c r="Z162" s="24">
        <f>'Calc scen 1 BK'!Z22</f>
        <v>0</v>
      </c>
      <c r="AA162" s="24">
        <f>'Calc scen 1 BK'!AA22</f>
        <v>0</v>
      </c>
      <c r="AB162" s="24">
        <f>'Calc scen 1 BK'!AB22</f>
        <v>0</v>
      </c>
      <c r="AC162" s="24">
        <f>'Calc scen 1 BK'!AC22</f>
        <v>0</v>
      </c>
      <c r="AD162" s="24">
        <f>'Calc scen 1 BK'!AD22</f>
        <v>0</v>
      </c>
      <c r="AE162" s="24">
        <f>'Calc scen 1 BK'!AE22</f>
        <v>0</v>
      </c>
      <c r="AF162" s="24">
        <f>'Calc scen 1 BK'!AF22</f>
        <v>0</v>
      </c>
      <c r="AG162" s="24">
        <f>'Calc scen 1 BK'!AG22</f>
        <v>0</v>
      </c>
      <c r="AH162" s="24">
        <f>'Calc scen 1 BK'!AH22</f>
        <v>0</v>
      </c>
      <c r="AI162" s="24">
        <f>'Calc scen 1 BK'!AI22</f>
        <v>0</v>
      </c>
      <c r="AJ162" s="24">
        <f>'Calc scen 1 BK'!AJ22</f>
        <v>0</v>
      </c>
      <c r="AK162" s="24">
        <f>'Calc scen 1 BK'!AK22</f>
        <v>0</v>
      </c>
      <c r="AL162" s="24">
        <f>'Calc scen 1 BK'!AL22</f>
        <v>0</v>
      </c>
      <c r="AM162" s="24">
        <f>'Calc scen 1 BK'!AM22</f>
        <v>0</v>
      </c>
      <c r="AN162" s="24">
        <f>'Calc scen 1 BK'!AN22</f>
        <v>0</v>
      </c>
      <c r="AO162" s="24">
        <f>'Calc scen 1 BK'!AO22</f>
        <v>0</v>
      </c>
      <c r="AP162" s="24">
        <f>'Calc scen 1 BK'!AP22</f>
        <v>0</v>
      </c>
      <c r="AQ162" s="24">
        <f>'Calc scen 1 BK'!AQ22</f>
        <v>0</v>
      </c>
      <c r="AR162" s="24">
        <f>'Calc scen 1 BK'!AR22</f>
        <v>0</v>
      </c>
      <c r="AS162" s="24">
        <f>'Calc scen 1 BK'!AS22</f>
        <v>0</v>
      </c>
      <c r="AT162" s="24">
        <f>'Calc scen 1 BK'!AT22</f>
        <v>0</v>
      </c>
      <c r="AU162" s="24">
        <f>'Calc scen 1 BK'!AU22</f>
        <v>0</v>
      </c>
      <c r="AV162" s="24">
        <f>'Calc scen 1 BK'!AV22</f>
        <v>0</v>
      </c>
      <c r="AW162" s="24">
        <f>'Calc scen 1 BK'!AW22</f>
        <v>0</v>
      </c>
    </row>
    <row r="163" spans="1:49" ht="14.4" hidden="1" customHeight="1" outlineLevel="1" x14ac:dyDescent="0.3">
      <c r="A163" s="135"/>
      <c r="E163" s="93" t="str">
        <f>'Calc scen 1 BK'!E23</f>
        <v>Gemeentelijke saneringsbijdrage basistarief</v>
      </c>
      <c r="F163" s="93"/>
      <c r="G163" s="93" t="str">
        <f>'Calc scen 1 BK'!G23</f>
        <v>EUR</v>
      </c>
      <c r="H163" s="24"/>
      <c r="I163" s="24"/>
      <c r="J163" s="24">
        <f>'Calc scen 1 BK'!J23</f>
        <v>0</v>
      </c>
      <c r="K163" s="24">
        <f>'Calc scen 1 BK'!K23</f>
        <v>0</v>
      </c>
      <c r="L163" s="24">
        <f>'Calc scen 1 BK'!L23</f>
        <v>0</v>
      </c>
      <c r="M163" s="24">
        <f>'Calc scen 1 BK'!M23</f>
        <v>0</v>
      </c>
      <c r="N163" s="24">
        <f>'Calc scen 1 BK'!N23</f>
        <v>0</v>
      </c>
      <c r="O163" s="24">
        <f>'Calc scen 1 BK'!O23</f>
        <v>0</v>
      </c>
      <c r="P163" s="24">
        <f>'Calc scen 1 BK'!P23</f>
        <v>0</v>
      </c>
      <c r="Q163" s="24">
        <f>'Calc scen 1 BK'!Q23</f>
        <v>0</v>
      </c>
      <c r="R163" s="24">
        <f>'Calc scen 1 BK'!R23</f>
        <v>0</v>
      </c>
      <c r="S163" s="24">
        <f>'Calc scen 1 BK'!S23</f>
        <v>0</v>
      </c>
      <c r="T163" s="24">
        <f>'Calc scen 1 BK'!T23</f>
        <v>0</v>
      </c>
      <c r="U163" s="24">
        <f>'Calc scen 1 BK'!U23</f>
        <v>0</v>
      </c>
      <c r="V163" s="24">
        <f>'Calc scen 1 BK'!V23</f>
        <v>0</v>
      </c>
      <c r="W163" s="24">
        <f>'Calc scen 1 BK'!W23</f>
        <v>0</v>
      </c>
      <c r="X163" s="24">
        <f>'Calc scen 1 BK'!X23</f>
        <v>0</v>
      </c>
      <c r="Y163" s="24">
        <f>'Calc scen 1 BK'!Y23</f>
        <v>0</v>
      </c>
      <c r="Z163" s="24">
        <f>'Calc scen 1 BK'!Z23</f>
        <v>0</v>
      </c>
      <c r="AA163" s="24">
        <f>'Calc scen 1 BK'!AA23</f>
        <v>0</v>
      </c>
      <c r="AB163" s="24">
        <f>'Calc scen 1 BK'!AB23</f>
        <v>0</v>
      </c>
      <c r="AC163" s="24">
        <f>'Calc scen 1 BK'!AC23</f>
        <v>0</v>
      </c>
      <c r="AD163" s="24">
        <f>'Calc scen 1 BK'!AD23</f>
        <v>0</v>
      </c>
      <c r="AE163" s="24">
        <f>'Calc scen 1 BK'!AE23</f>
        <v>0</v>
      </c>
      <c r="AF163" s="24">
        <f>'Calc scen 1 BK'!AF23</f>
        <v>0</v>
      </c>
      <c r="AG163" s="24">
        <f>'Calc scen 1 BK'!AG23</f>
        <v>0</v>
      </c>
      <c r="AH163" s="24">
        <f>'Calc scen 1 BK'!AH23</f>
        <v>0</v>
      </c>
      <c r="AI163" s="24">
        <f>'Calc scen 1 BK'!AI23</f>
        <v>0</v>
      </c>
      <c r="AJ163" s="24">
        <f>'Calc scen 1 BK'!AJ23</f>
        <v>0</v>
      </c>
      <c r="AK163" s="24">
        <f>'Calc scen 1 BK'!AK23</f>
        <v>0</v>
      </c>
      <c r="AL163" s="24">
        <f>'Calc scen 1 BK'!AL23</f>
        <v>0</v>
      </c>
      <c r="AM163" s="24">
        <f>'Calc scen 1 BK'!AM23</f>
        <v>0</v>
      </c>
      <c r="AN163" s="24">
        <f>'Calc scen 1 BK'!AN23</f>
        <v>0</v>
      </c>
      <c r="AO163" s="24">
        <f>'Calc scen 1 BK'!AO23</f>
        <v>0</v>
      </c>
      <c r="AP163" s="24">
        <f>'Calc scen 1 BK'!AP23</f>
        <v>0</v>
      </c>
      <c r="AQ163" s="24">
        <f>'Calc scen 1 BK'!AQ23</f>
        <v>0</v>
      </c>
      <c r="AR163" s="24">
        <f>'Calc scen 1 BK'!AR23</f>
        <v>0</v>
      </c>
      <c r="AS163" s="24">
        <f>'Calc scen 1 BK'!AS23</f>
        <v>0</v>
      </c>
      <c r="AT163" s="24">
        <f>'Calc scen 1 BK'!AT23</f>
        <v>0</v>
      </c>
      <c r="AU163" s="24">
        <f>'Calc scen 1 BK'!AU23</f>
        <v>0</v>
      </c>
      <c r="AV163" s="24">
        <f>'Calc scen 1 BK'!AV23</f>
        <v>0</v>
      </c>
      <c r="AW163" s="24">
        <f>'Calc scen 1 BK'!AW23</f>
        <v>0</v>
      </c>
    </row>
    <row r="164" spans="1:49" ht="14.4" hidden="1" customHeight="1" outlineLevel="1" x14ac:dyDescent="0.3">
      <c r="A164" s="135"/>
      <c r="E164" s="93" t="str">
        <f>'Calc scen 1 BK'!E24</f>
        <v>Gemeentelijke saneringsbijdrage comforttarief</v>
      </c>
      <c r="F164" s="93"/>
      <c r="G164" s="93" t="str">
        <f>'Calc scen 1 BK'!G24</f>
        <v>EUR</v>
      </c>
      <c r="H164" s="24"/>
      <c r="I164" s="24"/>
      <c r="J164" s="24">
        <f>'Calc scen 1 BK'!J24</f>
        <v>0</v>
      </c>
      <c r="K164" s="24">
        <f>'Calc scen 1 BK'!K24</f>
        <v>0</v>
      </c>
      <c r="L164" s="24">
        <f>'Calc scen 1 BK'!L24</f>
        <v>0</v>
      </c>
      <c r="M164" s="24">
        <f>'Calc scen 1 BK'!M24</f>
        <v>0</v>
      </c>
      <c r="N164" s="24">
        <f>'Calc scen 1 BK'!N24</f>
        <v>0</v>
      </c>
      <c r="O164" s="24">
        <f>'Calc scen 1 BK'!O24</f>
        <v>0</v>
      </c>
      <c r="P164" s="24">
        <f>'Calc scen 1 BK'!P24</f>
        <v>0</v>
      </c>
      <c r="Q164" s="24">
        <f>'Calc scen 1 BK'!Q24</f>
        <v>0</v>
      </c>
      <c r="R164" s="24">
        <f>'Calc scen 1 BK'!R24</f>
        <v>0</v>
      </c>
      <c r="S164" s="24">
        <f>'Calc scen 1 BK'!S24</f>
        <v>0</v>
      </c>
      <c r="T164" s="24">
        <f>'Calc scen 1 BK'!T24</f>
        <v>0</v>
      </c>
      <c r="U164" s="24">
        <f>'Calc scen 1 BK'!U24</f>
        <v>0</v>
      </c>
      <c r="V164" s="24">
        <f>'Calc scen 1 BK'!V24</f>
        <v>0</v>
      </c>
      <c r="W164" s="24">
        <f>'Calc scen 1 BK'!W24</f>
        <v>0</v>
      </c>
      <c r="X164" s="24">
        <f>'Calc scen 1 BK'!X24</f>
        <v>0</v>
      </c>
      <c r="Y164" s="24">
        <f>'Calc scen 1 BK'!Y24</f>
        <v>0</v>
      </c>
      <c r="Z164" s="24">
        <f>'Calc scen 1 BK'!Z24</f>
        <v>0</v>
      </c>
      <c r="AA164" s="24">
        <f>'Calc scen 1 BK'!AA24</f>
        <v>0</v>
      </c>
      <c r="AB164" s="24">
        <f>'Calc scen 1 BK'!AB24</f>
        <v>0</v>
      </c>
      <c r="AC164" s="24">
        <f>'Calc scen 1 BK'!AC24</f>
        <v>0</v>
      </c>
      <c r="AD164" s="24">
        <f>'Calc scen 1 BK'!AD24</f>
        <v>0</v>
      </c>
      <c r="AE164" s="24">
        <f>'Calc scen 1 BK'!AE24</f>
        <v>0</v>
      </c>
      <c r="AF164" s="24">
        <f>'Calc scen 1 BK'!AF24</f>
        <v>0</v>
      </c>
      <c r="AG164" s="24">
        <f>'Calc scen 1 BK'!AG24</f>
        <v>0</v>
      </c>
      <c r="AH164" s="24">
        <f>'Calc scen 1 BK'!AH24</f>
        <v>0</v>
      </c>
      <c r="AI164" s="24">
        <f>'Calc scen 1 BK'!AI24</f>
        <v>0</v>
      </c>
      <c r="AJ164" s="24">
        <f>'Calc scen 1 BK'!AJ24</f>
        <v>0</v>
      </c>
      <c r="AK164" s="24">
        <f>'Calc scen 1 BK'!AK24</f>
        <v>0</v>
      </c>
      <c r="AL164" s="24">
        <f>'Calc scen 1 BK'!AL24</f>
        <v>0</v>
      </c>
      <c r="AM164" s="24">
        <f>'Calc scen 1 BK'!AM24</f>
        <v>0</v>
      </c>
      <c r="AN164" s="24">
        <f>'Calc scen 1 BK'!AN24</f>
        <v>0</v>
      </c>
      <c r="AO164" s="24">
        <f>'Calc scen 1 BK'!AO24</f>
        <v>0</v>
      </c>
      <c r="AP164" s="24">
        <f>'Calc scen 1 BK'!AP24</f>
        <v>0</v>
      </c>
      <c r="AQ164" s="24">
        <f>'Calc scen 1 BK'!AQ24</f>
        <v>0</v>
      </c>
      <c r="AR164" s="24">
        <f>'Calc scen 1 BK'!AR24</f>
        <v>0</v>
      </c>
      <c r="AS164" s="24">
        <f>'Calc scen 1 BK'!AS24</f>
        <v>0</v>
      </c>
      <c r="AT164" s="24">
        <f>'Calc scen 1 BK'!AT24</f>
        <v>0</v>
      </c>
      <c r="AU164" s="24">
        <f>'Calc scen 1 BK'!AU24</f>
        <v>0</v>
      </c>
      <c r="AV164" s="24">
        <f>'Calc scen 1 BK'!AV24</f>
        <v>0</v>
      </c>
      <c r="AW164" s="24">
        <f>'Calc scen 1 BK'!AW24</f>
        <v>0</v>
      </c>
    </row>
    <row r="165" spans="1:49" ht="14.4" hidden="1" customHeight="1" outlineLevel="1" x14ac:dyDescent="0.3">
      <c r="A165" s="135"/>
      <c r="E165" s="93" t="str">
        <f>'Calc scen 1 BK'!E25</f>
        <v>Bovengemeentelijke saneringsbijdrage basistarief</v>
      </c>
      <c r="F165" s="93"/>
      <c r="G165" s="93" t="str">
        <f>'Calc scen 1 BK'!G25</f>
        <v>EUR</v>
      </c>
      <c r="H165" s="24"/>
      <c r="I165" s="24"/>
      <c r="J165" s="24">
        <f>'Calc scen 1 BK'!J25</f>
        <v>0</v>
      </c>
      <c r="K165" s="24">
        <f>'Calc scen 1 BK'!K25</f>
        <v>0</v>
      </c>
      <c r="L165" s="24">
        <f>'Calc scen 1 BK'!L25</f>
        <v>0</v>
      </c>
      <c r="M165" s="24">
        <f>'Calc scen 1 BK'!M25</f>
        <v>0</v>
      </c>
      <c r="N165" s="24">
        <f>'Calc scen 1 BK'!N25</f>
        <v>0</v>
      </c>
      <c r="O165" s="24">
        <f>'Calc scen 1 BK'!O25</f>
        <v>0</v>
      </c>
      <c r="P165" s="24">
        <f>'Calc scen 1 BK'!P25</f>
        <v>0</v>
      </c>
      <c r="Q165" s="24">
        <f>'Calc scen 1 BK'!Q25</f>
        <v>0</v>
      </c>
      <c r="R165" s="24">
        <f>'Calc scen 1 BK'!R25</f>
        <v>0</v>
      </c>
      <c r="S165" s="24">
        <f>'Calc scen 1 BK'!S25</f>
        <v>0</v>
      </c>
      <c r="T165" s="24">
        <f>'Calc scen 1 BK'!T25</f>
        <v>0</v>
      </c>
      <c r="U165" s="24">
        <f>'Calc scen 1 BK'!U25</f>
        <v>0</v>
      </c>
      <c r="V165" s="24">
        <f>'Calc scen 1 BK'!V25</f>
        <v>0</v>
      </c>
      <c r="W165" s="24">
        <f>'Calc scen 1 BK'!W25</f>
        <v>0</v>
      </c>
      <c r="X165" s="24">
        <f>'Calc scen 1 BK'!X25</f>
        <v>0</v>
      </c>
      <c r="Y165" s="24">
        <f>'Calc scen 1 BK'!Y25</f>
        <v>0</v>
      </c>
      <c r="Z165" s="24">
        <f>'Calc scen 1 BK'!Z25</f>
        <v>0</v>
      </c>
      <c r="AA165" s="24">
        <f>'Calc scen 1 BK'!AA25</f>
        <v>0</v>
      </c>
      <c r="AB165" s="24">
        <f>'Calc scen 1 BK'!AB25</f>
        <v>0</v>
      </c>
      <c r="AC165" s="24">
        <f>'Calc scen 1 BK'!AC25</f>
        <v>0</v>
      </c>
      <c r="AD165" s="24">
        <f>'Calc scen 1 BK'!AD25</f>
        <v>0</v>
      </c>
      <c r="AE165" s="24">
        <f>'Calc scen 1 BK'!AE25</f>
        <v>0</v>
      </c>
      <c r="AF165" s="24">
        <f>'Calc scen 1 BK'!AF25</f>
        <v>0</v>
      </c>
      <c r="AG165" s="24">
        <f>'Calc scen 1 BK'!AG25</f>
        <v>0</v>
      </c>
      <c r="AH165" s="24">
        <f>'Calc scen 1 BK'!AH25</f>
        <v>0</v>
      </c>
      <c r="AI165" s="24">
        <f>'Calc scen 1 BK'!AI25</f>
        <v>0</v>
      </c>
      <c r="AJ165" s="24">
        <f>'Calc scen 1 BK'!AJ25</f>
        <v>0</v>
      </c>
      <c r="AK165" s="24">
        <f>'Calc scen 1 BK'!AK25</f>
        <v>0</v>
      </c>
      <c r="AL165" s="24">
        <f>'Calc scen 1 BK'!AL25</f>
        <v>0</v>
      </c>
      <c r="AM165" s="24">
        <f>'Calc scen 1 BK'!AM25</f>
        <v>0</v>
      </c>
      <c r="AN165" s="24">
        <f>'Calc scen 1 BK'!AN25</f>
        <v>0</v>
      </c>
      <c r="AO165" s="24">
        <f>'Calc scen 1 BK'!AO25</f>
        <v>0</v>
      </c>
      <c r="AP165" s="24">
        <f>'Calc scen 1 BK'!AP25</f>
        <v>0</v>
      </c>
      <c r="AQ165" s="24">
        <f>'Calc scen 1 BK'!AQ25</f>
        <v>0</v>
      </c>
      <c r="AR165" s="24">
        <f>'Calc scen 1 BK'!AR25</f>
        <v>0</v>
      </c>
      <c r="AS165" s="24">
        <f>'Calc scen 1 BK'!AS25</f>
        <v>0</v>
      </c>
      <c r="AT165" s="24">
        <f>'Calc scen 1 BK'!AT25</f>
        <v>0</v>
      </c>
      <c r="AU165" s="24">
        <f>'Calc scen 1 BK'!AU25</f>
        <v>0</v>
      </c>
      <c r="AV165" s="24">
        <f>'Calc scen 1 BK'!AV25</f>
        <v>0</v>
      </c>
      <c r="AW165" s="24">
        <f>'Calc scen 1 BK'!AW25</f>
        <v>0</v>
      </c>
    </row>
    <row r="166" spans="1:49" ht="14.4" hidden="1" customHeight="1" outlineLevel="1" x14ac:dyDescent="0.3">
      <c r="A166" s="135"/>
      <c r="E166" s="93" t="str">
        <f>'Calc scen 1 BK'!E26</f>
        <v>Bovengemeentelijke saneringsbijdrage comforttarief</v>
      </c>
      <c r="F166" s="93"/>
      <c r="G166" s="93" t="str">
        <f>'Calc scen 1 BK'!G26</f>
        <v>EUR</v>
      </c>
      <c r="H166" s="24"/>
      <c r="I166" s="24"/>
      <c r="J166" s="24">
        <f>'Calc scen 1 BK'!J26</f>
        <v>0</v>
      </c>
      <c r="K166" s="24">
        <f>'Calc scen 1 BK'!K26</f>
        <v>0</v>
      </c>
      <c r="L166" s="24">
        <f>'Calc scen 1 BK'!L26</f>
        <v>0</v>
      </c>
      <c r="M166" s="24">
        <f>'Calc scen 1 BK'!M26</f>
        <v>0</v>
      </c>
      <c r="N166" s="24">
        <f>'Calc scen 1 BK'!N26</f>
        <v>0</v>
      </c>
      <c r="O166" s="24">
        <f>'Calc scen 1 BK'!O26</f>
        <v>0</v>
      </c>
      <c r="P166" s="24">
        <f>'Calc scen 1 BK'!P26</f>
        <v>0</v>
      </c>
      <c r="Q166" s="24">
        <f>'Calc scen 1 BK'!Q26</f>
        <v>0</v>
      </c>
      <c r="R166" s="24">
        <f>'Calc scen 1 BK'!R26</f>
        <v>0</v>
      </c>
      <c r="S166" s="24">
        <f>'Calc scen 1 BK'!S26</f>
        <v>0</v>
      </c>
      <c r="T166" s="24">
        <f>'Calc scen 1 BK'!T26</f>
        <v>0</v>
      </c>
      <c r="U166" s="24">
        <f>'Calc scen 1 BK'!U26</f>
        <v>0</v>
      </c>
      <c r="V166" s="24">
        <f>'Calc scen 1 BK'!V26</f>
        <v>0</v>
      </c>
      <c r="W166" s="24">
        <f>'Calc scen 1 BK'!W26</f>
        <v>0</v>
      </c>
      <c r="X166" s="24">
        <f>'Calc scen 1 BK'!X26</f>
        <v>0</v>
      </c>
      <c r="Y166" s="24">
        <f>'Calc scen 1 BK'!Y26</f>
        <v>0</v>
      </c>
      <c r="Z166" s="24">
        <f>'Calc scen 1 BK'!Z26</f>
        <v>0</v>
      </c>
      <c r="AA166" s="24">
        <f>'Calc scen 1 BK'!AA26</f>
        <v>0</v>
      </c>
      <c r="AB166" s="24">
        <f>'Calc scen 1 BK'!AB26</f>
        <v>0</v>
      </c>
      <c r="AC166" s="24">
        <f>'Calc scen 1 BK'!AC26</f>
        <v>0</v>
      </c>
      <c r="AD166" s="24">
        <f>'Calc scen 1 BK'!AD26</f>
        <v>0</v>
      </c>
      <c r="AE166" s="24">
        <f>'Calc scen 1 BK'!AE26</f>
        <v>0</v>
      </c>
      <c r="AF166" s="24">
        <f>'Calc scen 1 BK'!AF26</f>
        <v>0</v>
      </c>
      <c r="AG166" s="24">
        <f>'Calc scen 1 BK'!AG26</f>
        <v>0</v>
      </c>
      <c r="AH166" s="24">
        <f>'Calc scen 1 BK'!AH26</f>
        <v>0</v>
      </c>
      <c r="AI166" s="24">
        <f>'Calc scen 1 BK'!AI26</f>
        <v>0</v>
      </c>
      <c r="AJ166" s="24">
        <f>'Calc scen 1 BK'!AJ26</f>
        <v>0</v>
      </c>
      <c r="AK166" s="24">
        <f>'Calc scen 1 BK'!AK26</f>
        <v>0</v>
      </c>
      <c r="AL166" s="24">
        <f>'Calc scen 1 BK'!AL26</f>
        <v>0</v>
      </c>
      <c r="AM166" s="24">
        <f>'Calc scen 1 BK'!AM26</f>
        <v>0</v>
      </c>
      <c r="AN166" s="24">
        <f>'Calc scen 1 BK'!AN26</f>
        <v>0</v>
      </c>
      <c r="AO166" s="24">
        <f>'Calc scen 1 BK'!AO26</f>
        <v>0</v>
      </c>
      <c r="AP166" s="24">
        <f>'Calc scen 1 BK'!AP26</f>
        <v>0</v>
      </c>
      <c r="AQ166" s="24">
        <f>'Calc scen 1 BK'!AQ26</f>
        <v>0</v>
      </c>
      <c r="AR166" s="24">
        <f>'Calc scen 1 BK'!AR26</f>
        <v>0</v>
      </c>
      <c r="AS166" s="24">
        <f>'Calc scen 1 BK'!AS26</f>
        <v>0</v>
      </c>
      <c r="AT166" s="24">
        <f>'Calc scen 1 BK'!AT26</f>
        <v>0</v>
      </c>
      <c r="AU166" s="24">
        <f>'Calc scen 1 BK'!AU26</f>
        <v>0</v>
      </c>
      <c r="AV166" s="24">
        <f>'Calc scen 1 BK'!AV26</f>
        <v>0</v>
      </c>
      <c r="AW166" s="24">
        <f>'Calc scen 1 BK'!AW26</f>
        <v>0</v>
      </c>
    </row>
    <row r="167" spans="1:49" ht="14.4" hidden="1" customHeight="1" outlineLevel="1" x14ac:dyDescent="0.3">
      <c r="A167" s="135"/>
      <c r="E167" s="93" t="str">
        <f>'Calc scen 1 BK'!E27</f>
        <v>…</v>
      </c>
      <c r="F167" s="93"/>
      <c r="G167" s="93" t="str">
        <f>'Calc scen 1 BK'!G27</f>
        <v>EUR</v>
      </c>
      <c r="H167" s="24"/>
      <c r="I167" s="24"/>
      <c r="J167" s="24">
        <f>'Calc scen 1 BK'!J27</f>
        <v>0</v>
      </c>
      <c r="K167" s="24">
        <f>'Calc scen 1 BK'!K27</f>
        <v>0</v>
      </c>
      <c r="L167" s="24">
        <f>'Calc scen 1 BK'!L27</f>
        <v>0</v>
      </c>
      <c r="M167" s="24">
        <f>'Calc scen 1 BK'!M27</f>
        <v>0</v>
      </c>
      <c r="N167" s="24">
        <f>'Calc scen 1 BK'!N27</f>
        <v>0</v>
      </c>
      <c r="O167" s="24">
        <f>'Calc scen 1 BK'!O27</f>
        <v>0</v>
      </c>
      <c r="P167" s="24">
        <f>'Calc scen 1 BK'!P27</f>
        <v>0</v>
      </c>
      <c r="Q167" s="24">
        <f>'Calc scen 1 BK'!Q27</f>
        <v>0</v>
      </c>
      <c r="R167" s="24">
        <f>'Calc scen 1 BK'!R27</f>
        <v>0</v>
      </c>
      <c r="S167" s="24">
        <f>'Calc scen 1 BK'!S27</f>
        <v>0</v>
      </c>
      <c r="T167" s="24">
        <f>'Calc scen 1 BK'!T27</f>
        <v>0</v>
      </c>
      <c r="U167" s="24">
        <f>'Calc scen 1 BK'!U27</f>
        <v>0</v>
      </c>
      <c r="V167" s="24">
        <f>'Calc scen 1 BK'!V27</f>
        <v>0</v>
      </c>
      <c r="W167" s="24">
        <f>'Calc scen 1 BK'!W27</f>
        <v>0</v>
      </c>
      <c r="X167" s="24">
        <f>'Calc scen 1 BK'!X27</f>
        <v>0</v>
      </c>
      <c r="Y167" s="24">
        <f>'Calc scen 1 BK'!Y27</f>
        <v>0</v>
      </c>
      <c r="Z167" s="24">
        <f>'Calc scen 1 BK'!Z27</f>
        <v>0</v>
      </c>
      <c r="AA167" s="24">
        <f>'Calc scen 1 BK'!AA27</f>
        <v>0</v>
      </c>
      <c r="AB167" s="24">
        <f>'Calc scen 1 BK'!AB27</f>
        <v>0</v>
      </c>
      <c r="AC167" s="24">
        <f>'Calc scen 1 BK'!AC27</f>
        <v>0</v>
      </c>
      <c r="AD167" s="24">
        <f>'Calc scen 1 BK'!AD27</f>
        <v>0</v>
      </c>
      <c r="AE167" s="24">
        <f>'Calc scen 1 BK'!AE27</f>
        <v>0</v>
      </c>
      <c r="AF167" s="24">
        <f>'Calc scen 1 BK'!AF27</f>
        <v>0</v>
      </c>
      <c r="AG167" s="24">
        <f>'Calc scen 1 BK'!AG27</f>
        <v>0</v>
      </c>
      <c r="AH167" s="24">
        <f>'Calc scen 1 BK'!AH27</f>
        <v>0</v>
      </c>
      <c r="AI167" s="24">
        <f>'Calc scen 1 BK'!AI27</f>
        <v>0</v>
      </c>
      <c r="AJ167" s="24">
        <f>'Calc scen 1 BK'!AJ27</f>
        <v>0</v>
      </c>
      <c r="AK167" s="24">
        <f>'Calc scen 1 BK'!AK27</f>
        <v>0</v>
      </c>
      <c r="AL167" s="24">
        <f>'Calc scen 1 BK'!AL27</f>
        <v>0</v>
      </c>
      <c r="AM167" s="24">
        <f>'Calc scen 1 BK'!AM27</f>
        <v>0</v>
      </c>
      <c r="AN167" s="24">
        <f>'Calc scen 1 BK'!AN27</f>
        <v>0</v>
      </c>
      <c r="AO167" s="24">
        <f>'Calc scen 1 BK'!AO27</f>
        <v>0</v>
      </c>
      <c r="AP167" s="24">
        <f>'Calc scen 1 BK'!AP27</f>
        <v>0</v>
      </c>
      <c r="AQ167" s="24">
        <f>'Calc scen 1 BK'!AQ27</f>
        <v>0</v>
      </c>
      <c r="AR167" s="24">
        <f>'Calc scen 1 BK'!AR27</f>
        <v>0</v>
      </c>
      <c r="AS167" s="24">
        <f>'Calc scen 1 BK'!AS27</f>
        <v>0</v>
      </c>
      <c r="AT167" s="24">
        <f>'Calc scen 1 BK'!AT27</f>
        <v>0</v>
      </c>
      <c r="AU167" s="24">
        <f>'Calc scen 1 BK'!AU27</f>
        <v>0</v>
      </c>
      <c r="AV167" s="24">
        <f>'Calc scen 1 BK'!AV27</f>
        <v>0</v>
      </c>
      <c r="AW167" s="24">
        <f>'Calc scen 1 BK'!AW27</f>
        <v>0</v>
      </c>
    </row>
    <row r="168" spans="1:49" ht="14.4" hidden="1" customHeight="1" outlineLevel="1" x14ac:dyDescent="0.3">
      <c r="A168" s="135"/>
      <c r="E168" s="93" t="str">
        <f>'Calc scen 1 BK'!E28</f>
        <v>…</v>
      </c>
      <c r="F168" s="93"/>
      <c r="G168" s="93" t="str">
        <f>'Calc scen 1 BK'!G28</f>
        <v>EUR</v>
      </c>
      <c r="H168" s="24"/>
      <c r="I168" s="24"/>
      <c r="J168" s="24">
        <f>'Calc scen 1 BK'!J28</f>
        <v>0</v>
      </c>
      <c r="K168" s="24">
        <f>'Calc scen 1 BK'!K28</f>
        <v>0</v>
      </c>
      <c r="L168" s="24">
        <f>'Calc scen 1 BK'!L28</f>
        <v>0</v>
      </c>
      <c r="M168" s="24">
        <f>'Calc scen 1 BK'!M28</f>
        <v>0</v>
      </c>
      <c r="N168" s="24">
        <f>'Calc scen 1 BK'!N28</f>
        <v>0</v>
      </c>
      <c r="O168" s="24">
        <f>'Calc scen 1 BK'!O28</f>
        <v>0</v>
      </c>
      <c r="P168" s="24">
        <f>'Calc scen 1 BK'!P28</f>
        <v>0</v>
      </c>
      <c r="Q168" s="24">
        <f>'Calc scen 1 BK'!Q28</f>
        <v>0</v>
      </c>
      <c r="R168" s="24">
        <f>'Calc scen 1 BK'!R28</f>
        <v>0</v>
      </c>
      <c r="S168" s="24">
        <f>'Calc scen 1 BK'!S28</f>
        <v>0</v>
      </c>
      <c r="T168" s="24">
        <f>'Calc scen 1 BK'!T28</f>
        <v>0</v>
      </c>
      <c r="U168" s="24">
        <f>'Calc scen 1 BK'!U28</f>
        <v>0</v>
      </c>
      <c r="V168" s="24">
        <f>'Calc scen 1 BK'!V28</f>
        <v>0</v>
      </c>
      <c r="W168" s="24">
        <f>'Calc scen 1 BK'!W28</f>
        <v>0</v>
      </c>
      <c r="X168" s="24">
        <f>'Calc scen 1 BK'!X28</f>
        <v>0</v>
      </c>
      <c r="Y168" s="24">
        <f>'Calc scen 1 BK'!Y28</f>
        <v>0</v>
      </c>
      <c r="Z168" s="24">
        <f>'Calc scen 1 BK'!Z28</f>
        <v>0</v>
      </c>
      <c r="AA168" s="24">
        <f>'Calc scen 1 BK'!AA28</f>
        <v>0</v>
      </c>
      <c r="AB168" s="24">
        <f>'Calc scen 1 BK'!AB28</f>
        <v>0</v>
      </c>
      <c r="AC168" s="24">
        <f>'Calc scen 1 BK'!AC28</f>
        <v>0</v>
      </c>
      <c r="AD168" s="24">
        <f>'Calc scen 1 BK'!AD28</f>
        <v>0</v>
      </c>
      <c r="AE168" s="24">
        <f>'Calc scen 1 BK'!AE28</f>
        <v>0</v>
      </c>
      <c r="AF168" s="24">
        <f>'Calc scen 1 BK'!AF28</f>
        <v>0</v>
      </c>
      <c r="AG168" s="24">
        <f>'Calc scen 1 BK'!AG28</f>
        <v>0</v>
      </c>
      <c r="AH168" s="24">
        <f>'Calc scen 1 BK'!AH28</f>
        <v>0</v>
      </c>
      <c r="AI168" s="24">
        <f>'Calc scen 1 BK'!AI28</f>
        <v>0</v>
      </c>
      <c r="AJ168" s="24">
        <f>'Calc scen 1 BK'!AJ28</f>
        <v>0</v>
      </c>
      <c r="AK168" s="24">
        <f>'Calc scen 1 BK'!AK28</f>
        <v>0</v>
      </c>
      <c r="AL168" s="24">
        <f>'Calc scen 1 BK'!AL28</f>
        <v>0</v>
      </c>
      <c r="AM168" s="24">
        <f>'Calc scen 1 BK'!AM28</f>
        <v>0</v>
      </c>
      <c r="AN168" s="24">
        <f>'Calc scen 1 BK'!AN28</f>
        <v>0</v>
      </c>
      <c r="AO168" s="24">
        <f>'Calc scen 1 BK'!AO28</f>
        <v>0</v>
      </c>
      <c r="AP168" s="24">
        <f>'Calc scen 1 BK'!AP28</f>
        <v>0</v>
      </c>
      <c r="AQ168" s="24">
        <f>'Calc scen 1 BK'!AQ28</f>
        <v>0</v>
      </c>
      <c r="AR168" s="24">
        <f>'Calc scen 1 BK'!AR28</f>
        <v>0</v>
      </c>
      <c r="AS168" s="24">
        <f>'Calc scen 1 BK'!AS28</f>
        <v>0</v>
      </c>
      <c r="AT168" s="24">
        <f>'Calc scen 1 BK'!AT28</f>
        <v>0</v>
      </c>
      <c r="AU168" s="24">
        <f>'Calc scen 1 BK'!AU28</f>
        <v>0</v>
      </c>
      <c r="AV168" s="24">
        <f>'Calc scen 1 BK'!AV28</f>
        <v>0</v>
      </c>
      <c r="AW168" s="24">
        <f>'Calc scen 1 BK'!AW28</f>
        <v>0</v>
      </c>
    </row>
    <row r="169" spans="1:49" s="92" customFormat="1" collapsed="1" x14ac:dyDescent="0.3">
      <c r="A169" s="135"/>
      <c r="B169" s="22"/>
      <c r="C169" s="90"/>
      <c r="D169" s="22"/>
      <c r="E169" s="91" t="str">
        <f>'Calc scen 1 BK'!E29</f>
        <v>Totale kost waterverbruik</v>
      </c>
      <c r="F169" s="91"/>
      <c r="G169" s="91" t="str">
        <f>'Calc scen 1 BK'!G29</f>
        <v>EUR</v>
      </c>
      <c r="H169" s="91"/>
      <c r="I169" s="91"/>
      <c r="J169" s="91">
        <f>'Calc scen 1 BK'!J29</f>
        <v>0</v>
      </c>
      <c r="K169" s="91">
        <f>'Calc scen 1 BK'!K29</f>
        <v>0</v>
      </c>
      <c r="L169" s="91">
        <f>'Calc scen 1 BK'!L29</f>
        <v>0</v>
      </c>
      <c r="M169" s="91">
        <f>'Calc scen 1 BK'!M29</f>
        <v>0</v>
      </c>
      <c r="N169" s="91">
        <f>'Calc scen 1 BK'!N29</f>
        <v>0</v>
      </c>
      <c r="O169" s="91">
        <f>'Calc scen 1 BK'!O29</f>
        <v>0</v>
      </c>
      <c r="P169" s="91">
        <f>'Calc scen 1 BK'!P29</f>
        <v>0</v>
      </c>
      <c r="Q169" s="91">
        <f>'Calc scen 1 BK'!Q29</f>
        <v>0</v>
      </c>
      <c r="R169" s="91">
        <f>'Calc scen 1 BK'!R29</f>
        <v>0</v>
      </c>
      <c r="S169" s="91">
        <f>'Calc scen 1 BK'!S29</f>
        <v>0</v>
      </c>
      <c r="T169" s="91">
        <f>'Calc scen 1 BK'!T29</f>
        <v>0</v>
      </c>
      <c r="U169" s="91">
        <f>'Calc scen 1 BK'!U29</f>
        <v>0</v>
      </c>
      <c r="V169" s="91">
        <f>'Calc scen 1 BK'!V29</f>
        <v>0</v>
      </c>
      <c r="W169" s="91">
        <f>'Calc scen 1 BK'!W29</f>
        <v>0</v>
      </c>
      <c r="X169" s="91">
        <f>'Calc scen 1 BK'!X29</f>
        <v>0</v>
      </c>
      <c r="Y169" s="91">
        <f>'Calc scen 1 BK'!Y29</f>
        <v>0</v>
      </c>
      <c r="Z169" s="91">
        <f>'Calc scen 1 BK'!Z29</f>
        <v>0</v>
      </c>
      <c r="AA169" s="91">
        <f>'Calc scen 1 BK'!AA29</f>
        <v>0</v>
      </c>
      <c r="AB169" s="91">
        <f>'Calc scen 1 BK'!AB29</f>
        <v>0</v>
      </c>
      <c r="AC169" s="91">
        <f>'Calc scen 1 BK'!AC29</f>
        <v>0</v>
      </c>
      <c r="AD169" s="91">
        <f>'Calc scen 1 BK'!AD29</f>
        <v>0</v>
      </c>
      <c r="AE169" s="91">
        <f>'Calc scen 1 BK'!AE29</f>
        <v>0</v>
      </c>
      <c r="AF169" s="91">
        <f>'Calc scen 1 BK'!AF29</f>
        <v>0</v>
      </c>
      <c r="AG169" s="91">
        <f>'Calc scen 1 BK'!AG29</f>
        <v>0</v>
      </c>
      <c r="AH169" s="91">
        <f>'Calc scen 1 BK'!AH29</f>
        <v>0</v>
      </c>
      <c r="AI169" s="91">
        <f>'Calc scen 1 BK'!AI29</f>
        <v>0</v>
      </c>
      <c r="AJ169" s="91">
        <f>'Calc scen 1 BK'!AJ29</f>
        <v>0</v>
      </c>
      <c r="AK169" s="91">
        <f>'Calc scen 1 BK'!AK29</f>
        <v>0</v>
      </c>
      <c r="AL169" s="91">
        <f>'Calc scen 1 BK'!AL29</f>
        <v>0</v>
      </c>
      <c r="AM169" s="91">
        <f>'Calc scen 1 BK'!AM29</f>
        <v>0</v>
      </c>
      <c r="AN169" s="91">
        <f>'Calc scen 1 BK'!AN29</f>
        <v>0</v>
      </c>
      <c r="AO169" s="91">
        <f>'Calc scen 1 BK'!AO29</f>
        <v>0</v>
      </c>
      <c r="AP169" s="91">
        <f>'Calc scen 1 BK'!AP29</f>
        <v>0</v>
      </c>
      <c r="AQ169" s="91">
        <f>'Calc scen 1 BK'!AQ29</f>
        <v>0</v>
      </c>
      <c r="AR169" s="91">
        <f>'Calc scen 1 BK'!AR29</f>
        <v>0</v>
      </c>
      <c r="AS169" s="91">
        <f>'Calc scen 1 BK'!AS29</f>
        <v>0</v>
      </c>
      <c r="AT169" s="91">
        <f>'Calc scen 1 BK'!AT29</f>
        <v>0</v>
      </c>
      <c r="AU169" s="91">
        <f>'Calc scen 1 BK'!AU29</f>
        <v>0</v>
      </c>
      <c r="AV169" s="91">
        <f>'Calc scen 1 BK'!AV29</f>
        <v>0</v>
      </c>
      <c r="AW169" s="91">
        <f>'Calc scen 1 BK'!AW29</f>
        <v>0</v>
      </c>
    </row>
    <row r="170" spans="1:49" ht="14.4" hidden="1" customHeight="1" outlineLevel="1" x14ac:dyDescent="0.3">
      <c r="A170" s="135"/>
      <c r="E170" s="93" t="str">
        <f>'Calc scen 1 BK'!E32</f>
        <v>Waterverlies bij verbruiker</v>
      </c>
      <c r="F170" s="93"/>
      <c r="G170" s="93" t="str">
        <f>'Calc scen 1 BK'!G32</f>
        <v>EUR</v>
      </c>
      <c r="H170" s="24"/>
      <c r="I170" s="24"/>
      <c r="J170" s="24">
        <f>'Calc scen 1 BK'!J32</f>
        <v>0</v>
      </c>
      <c r="K170" s="24">
        <f>'Calc scen 1 BK'!K32</f>
        <v>0</v>
      </c>
      <c r="L170" s="24">
        <f>'Calc scen 1 BK'!L32</f>
        <v>0</v>
      </c>
      <c r="M170" s="24">
        <f>'Calc scen 1 BK'!M32</f>
        <v>0</v>
      </c>
      <c r="N170" s="24">
        <f>'Calc scen 1 BK'!N32</f>
        <v>0</v>
      </c>
      <c r="O170" s="24">
        <f>'Calc scen 1 BK'!O32</f>
        <v>0</v>
      </c>
      <c r="P170" s="24">
        <f>'Calc scen 1 BK'!P32</f>
        <v>0</v>
      </c>
      <c r="Q170" s="24">
        <f>'Calc scen 1 BK'!Q32</f>
        <v>0</v>
      </c>
      <c r="R170" s="24">
        <f>'Calc scen 1 BK'!R32</f>
        <v>0</v>
      </c>
      <c r="S170" s="24">
        <f>'Calc scen 1 BK'!S32</f>
        <v>0</v>
      </c>
      <c r="T170" s="24">
        <f>'Calc scen 1 BK'!T32</f>
        <v>0</v>
      </c>
      <c r="U170" s="24">
        <f>'Calc scen 1 BK'!U32</f>
        <v>0</v>
      </c>
      <c r="V170" s="24">
        <f>'Calc scen 1 BK'!V32</f>
        <v>0</v>
      </c>
      <c r="W170" s="24">
        <f>'Calc scen 1 BK'!W32</f>
        <v>0</v>
      </c>
      <c r="X170" s="24">
        <f>'Calc scen 1 BK'!X32</f>
        <v>0</v>
      </c>
      <c r="Y170" s="24">
        <f>'Calc scen 1 BK'!Y32</f>
        <v>0</v>
      </c>
      <c r="Z170" s="24">
        <f>'Calc scen 1 BK'!Z32</f>
        <v>0</v>
      </c>
      <c r="AA170" s="24">
        <f>'Calc scen 1 BK'!AA32</f>
        <v>0</v>
      </c>
      <c r="AB170" s="24">
        <f>'Calc scen 1 BK'!AB32</f>
        <v>0</v>
      </c>
      <c r="AC170" s="24">
        <f>'Calc scen 1 BK'!AC32</f>
        <v>0</v>
      </c>
      <c r="AD170" s="24">
        <f>'Calc scen 1 BK'!AD32</f>
        <v>0</v>
      </c>
      <c r="AE170" s="24">
        <f>'Calc scen 1 BK'!AE32</f>
        <v>0</v>
      </c>
      <c r="AF170" s="24">
        <f>'Calc scen 1 BK'!AF32</f>
        <v>0</v>
      </c>
      <c r="AG170" s="24">
        <f>'Calc scen 1 BK'!AG32</f>
        <v>0</v>
      </c>
      <c r="AH170" s="24">
        <f>'Calc scen 1 BK'!AH32</f>
        <v>0</v>
      </c>
      <c r="AI170" s="24">
        <f>'Calc scen 1 BK'!AI32</f>
        <v>0</v>
      </c>
      <c r="AJ170" s="24">
        <f>'Calc scen 1 BK'!AJ32</f>
        <v>0</v>
      </c>
      <c r="AK170" s="24">
        <f>'Calc scen 1 BK'!AK32</f>
        <v>0</v>
      </c>
      <c r="AL170" s="24">
        <f>'Calc scen 1 BK'!AL32</f>
        <v>0</v>
      </c>
      <c r="AM170" s="24">
        <f>'Calc scen 1 BK'!AM32</f>
        <v>0</v>
      </c>
      <c r="AN170" s="24">
        <f>'Calc scen 1 BK'!AN32</f>
        <v>0</v>
      </c>
      <c r="AO170" s="24">
        <f>'Calc scen 1 BK'!AO32</f>
        <v>0</v>
      </c>
      <c r="AP170" s="24">
        <f>'Calc scen 1 BK'!AP32</f>
        <v>0</v>
      </c>
      <c r="AQ170" s="24">
        <f>'Calc scen 1 BK'!AQ32</f>
        <v>0</v>
      </c>
      <c r="AR170" s="24">
        <f>'Calc scen 1 BK'!AR32</f>
        <v>0</v>
      </c>
      <c r="AS170" s="24">
        <f>'Calc scen 1 BK'!AS32</f>
        <v>0</v>
      </c>
      <c r="AT170" s="24">
        <f>'Calc scen 1 BK'!AT32</f>
        <v>0</v>
      </c>
      <c r="AU170" s="24">
        <f>'Calc scen 1 BK'!AU32</f>
        <v>0</v>
      </c>
      <c r="AV170" s="24">
        <f>'Calc scen 1 BK'!AV32</f>
        <v>0</v>
      </c>
      <c r="AW170" s="24">
        <f>'Calc scen 1 BK'!AW32</f>
        <v>0</v>
      </c>
    </row>
    <row r="171" spans="1:49" ht="14.4" hidden="1" customHeight="1" outlineLevel="1" x14ac:dyDescent="0.3">
      <c r="A171" s="135"/>
      <c r="E171" s="93" t="str">
        <f>'Calc scen 1 BK'!E33</f>
        <v>…</v>
      </c>
      <c r="F171" s="93"/>
      <c r="G171" s="93" t="str">
        <f>'Calc scen 1 BK'!G33</f>
        <v>EUR</v>
      </c>
      <c r="H171" s="24"/>
      <c r="I171" s="24"/>
      <c r="J171" s="24">
        <f>'Calc scen 1 BK'!J33</f>
        <v>0</v>
      </c>
      <c r="K171" s="24">
        <f>'Calc scen 1 BK'!K33</f>
        <v>0</v>
      </c>
      <c r="L171" s="24">
        <f>'Calc scen 1 BK'!L33</f>
        <v>0</v>
      </c>
      <c r="M171" s="24">
        <f>'Calc scen 1 BK'!M33</f>
        <v>0</v>
      </c>
      <c r="N171" s="24">
        <f>'Calc scen 1 BK'!N33</f>
        <v>0</v>
      </c>
      <c r="O171" s="24">
        <f>'Calc scen 1 BK'!O33</f>
        <v>0</v>
      </c>
      <c r="P171" s="24">
        <f>'Calc scen 1 BK'!P33</f>
        <v>0</v>
      </c>
      <c r="Q171" s="24">
        <f>'Calc scen 1 BK'!Q33</f>
        <v>0</v>
      </c>
      <c r="R171" s="24">
        <f>'Calc scen 1 BK'!R33</f>
        <v>0</v>
      </c>
      <c r="S171" s="24">
        <f>'Calc scen 1 BK'!S33</f>
        <v>0</v>
      </c>
      <c r="T171" s="24">
        <f>'Calc scen 1 BK'!T33</f>
        <v>0</v>
      </c>
      <c r="U171" s="24">
        <f>'Calc scen 1 BK'!U33</f>
        <v>0</v>
      </c>
      <c r="V171" s="24">
        <f>'Calc scen 1 BK'!V33</f>
        <v>0</v>
      </c>
      <c r="W171" s="24">
        <f>'Calc scen 1 BK'!W33</f>
        <v>0</v>
      </c>
      <c r="X171" s="24">
        <f>'Calc scen 1 BK'!X33</f>
        <v>0</v>
      </c>
      <c r="Y171" s="24">
        <f>'Calc scen 1 BK'!Y33</f>
        <v>0</v>
      </c>
      <c r="Z171" s="24">
        <f>'Calc scen 1 BK'!Z33</f>
        <v>0</v>
      </c>
      <c r="AA171" s="24">
        <f>'Calc scen 1 BK'!AA33</f>
        <v>0</v>
      </c>
      <c r="AB171" s="24">
        <f>'Calc scen 1 BK'!AB33</f>
        <v>0</v>
      </c>
      <c r="AC171" s="24">
        <f>'Calc scen 1 BK'!AC33</f>
        <v>0</v>
      </c>
      <c r="AD171" s="24">
        <f>'Calc scen 1 BK'!AD33</f>
        <v>0</v>
      </c>
      <c r="AE171" s="24">
        <f>'Calc scen 1 BK'!AE33</f>
        <v>0</v>
      </c>
      <c r="AF171" s="24">
        <f>'Calc scen 1 BK'!AF33</f>
        <v>0</v>
      </c>
      <c r="AG171" s="24">
        <f>'Calc scen 1 BK'!AG33</f>
        <v>0</v>
      </c>
      <c r="AH171" s="24">
        <f>'Calc scen 1 BK'!AH33</f>
        <v>0</v>
      </c>
      <c r="AI171" s="24">
        <f>'Calc scen 1 BK'!AI33</f>
        <v>0</v>
      </c>
      <c r="AJ171" s="24">
        <f>'Calc scen 1 BK'!AJ33</f>
        <v>0</v>
      </c>
      <c r="AK171" s="24">
        <f>'Calc scen 1 BK'!AK33</f>
        <v>0</v>
      </c>
      <c r="AL171" s="24">
        <f>'Calc scen 1 BK'!AL33</f>
        <v>0</v>
      </c>
      <c r="AM171" s="24">
        <f>'Calc scen 1 BK'!AM33</f>
        <v>0</v>
      </c>
      <c r="AN171" s="24">
        <f>'Calc scen 1 BK'!AN33</f>
        <v>0</v>
      </c>
      <c r="AO171" s="24">
        <f>'Calc scen 1 BK'!AO33</f>
        <v>0</v>
      </c>
      <c r="AP171" s="24">
        <f>'Calc scen 1 BK'!AP33</f>
        <v>0</v>
      </c>
      <c r="AQ171" s="24">
        <f>'Calc scen 1 BK'!AQ33</f>
        <v>0</v>
      </c>
      <c r="AR171" s="24">
        <f>'Calc scen 1 BK'!AR33</f>
        <v>0</v>
      </c>
      <c r="AS171" s="24">
        <f>'Calc scen 1 BK'!AS33</f>
        <v>0</v>
      </c>
      <c r="AT171" s="24">
        <f>'Calc scen 1 BK'!AT33</f>
        <v>0</v>
      </c>
      <c r="AU171" s="24">
        <f>'Calc scen 1 BK'!AU33</f>
        <v>0</v>
      </c>
      <c r="AV171" s="24">
        <f>'Calc scen 1 BK'!AV33</f>
        <v>0</v>
      </c>
      <c r="AW171" s="24">
        <f>'Calc scen 1 BK'!AW33</f>
        <v>0</v>
      </c>
    </row>
    <row r="172" spans="1:49" ht="14.4" hidden="1" customHeight="1" outlineLevel="1" x14ac:dyDescent="0.3">
      <c r="A172" s="135"/>
      <c r="E172" s="93" t="str">
        <f>'Calc scen 1 BK'!E34</f>
        <v>…</v>
      </c>
      <c r="F172" s="93"/>
      <c r="G172" s="93" t="str">
        <f>'Calc scen 1 BK'!G34</f>
        <v>EUR</v>
      </c>
      <c r="H172" s="24"/>
      <c r="I172" s="24"/>
      <c r="J172" s="24">
        <f>'Calc scen 1 BK'!J34</f>
        <v>0</v>
      </c>
      <c r="K172" s="24">
        <f>'Calc scen 1 BK'!K34</f>
        <v>0</v>
      </c>
      <c r="L172" s="24">
        <f>'Calc scen 1 BK'!L34</f>
        <v>0</v>
      </c>
      <c r="M172" s="24">
        <f>'Calc scen 1 BK'!M34</f>
        <v>0</v>
      </c>
      <c r="N172" s="24">
        <f>'Calc scen 1 BK'!N34</f>
        <v>0</v>
      </c>
      <c r="O172" s="24">
        <f>'Calc scen 1 BK'!O34</f>
        <v>0</v>
      </c>
      <c r="P172" s="24">
        <f>'Calc scen 1 BK'!P34</f>
        <v>0</v>
      </c>
      <c r="Q172" s="24">
        <f>'Calc scen 1 BK'!Q34</f>
        <v>0</v>
      </c>
      <c r="R172" s="24">
        <f>'Calc scen 1 BK'!R34</f>
        <v>0</v>
      </c>
      <c r="S172" s="24">
        <f>'Calc scen 1 BK'!S34</f>
        <v>0</v>
      </c>
      <c r="T172" s="24">
        <f>'Calc scen 1 BK'!T34</f>
        <v>0</v>
      </c>
      <c r="U172" s="24">
        <f>'Calc scen 1 BK'!U34</f>
        <v>0</v>
      </c>
      <c r="V172" s="24">
        <f>'Calc scen 1 BK'!V34</f>
        <v>0</v>
      </c>
      <c r="W172" s="24">
        <f>'Calc scen 1 BK'!W34</f>
        <v>0</v>
      </c>
      <c r="X172" s="24">
        <f>'Calc scen 1 BK'!X34</f>
        <v>0</v>
      </c>
      <c r="Y172" s="24">
        <f>'Calc scen 1 BK'!Y34</f>
        <v>0</v>
      </c>
      <c r="Z172" s="24">
        <f>'Calc scen 1 BK'!Z34</f>
        <v>0</v>
      </c>
      <c r="AA172" s="24">
        <f>'Calc scen 1 BK'!AA34</f>
        <v>0</v>
      </c>
      <c r="AB172" s="24">
        <f>'Calc scen 1 BK'!AB34</f>
        <v>0</v>
      </c>
      <c r="AC172" s="24">
        <f>'Calc scen 1 BK'!AC34</f>
        <v>0</v>
      </c>
      <c r="AD172" s="24">
        <f>'Calc scen 1 BK'!AD34</f>
        <v>0</v>
      </c>
      <c r="AE172" s="24">
        <f>'Calc scen 1 BK'!AE34</f>
        <v>0</v>
      </c>
      <c r="AF172" s="24">
        <f>'Calc scen 1 BK'!AF34</f>
        <v>0</v>
      </c>
      <c r="AG172" s="24">
        <f>'Calc scen 1 BK'!AG34</f>
        <v>0</v>
      </c>
      <c r="AH172" s="24">
        <f>'Calc scen 1 BK'!AH34</f>
        <v>0</v>
      </c>
      <c r="AI172" s="24">
        <f>'Calc scen 1 BK'!AI34</f>
        <v>0</v>
      </c>
      <c r="AJ172" s="24">
        <f>'Calc scen 1 BK'!AJ34</f>
        <v>0</v>
      </c>
      <c r="AK172" s="24">
        <f>'Calc scen 1 BK'!AK34</f>
        <v>0</v>
      </c>
      <c r="AL172" s="24">
        <f>'Calc scen 1 BK'!AL34</f>
        <v>0</v>
      </c>
      <c r="AM172" s="24">
        <f>'Calc scen 1 BK'!AM34</f>
        <v>0</v>
      </c>
      <c r="AN172" s="24">
        <f>'Calc scen 1 BK'!AN34</f>
        <v>0</v>
      </c>
      <c r="AO172" s="24">
        <f>'Calc scen 1 BK'!AO34</f>
        <v>0</v>
      </c>
      <c r="AP172" s="24">
        <f>'Calc scen 1 BK'!AP34</f>
        <v>0</v>
      </c>
      <c r="AQ172" s="24">
        <f>'Calc scen 1 BK'!AQ34</f>
        <v>0</v>
      </c>
      <c r="AR172" s="24">
        <f>'Calc scen 1 BK'!AR34</f>
        <v>0</v>
      </c>
      <c r="AS172" s="24">
        <f>'Calc scen 1 BK'!AS34</f>
        <v>0</v>
      </c>
      <c r="AT172" s="24">
        <f>'Calc scen 1 BK'!AT34</f>
        <v>0</v>
      </c>
      <c r="AU172" s="24">
        <f>'Calc scen 1 BK'!AU34</f>
        <v>0</v>
      </c>
      <c r="AV172" s="24">
        <f>'Calc scen 1 BK'!AV34</f>
        <v>0</v>
      </c>
      <c r="AW172" s="24">
        <f>'Calc scen 1 BK'!AW34</f>
        <v>0</v>
      </c>
    </row>
    <row r="173" spans="1:49" s="92" customFormat="1" collapsed="1" x14ac:dyDescent="0.3">
      <c r="A173" s="135"/>
      <c r="B173" s="22"/>
      <c r="C173" s="90"/>
      <c r="D173" s="22"/>
      <c r="E173" s="91" t="str">
        <f>'Calc scen 1 BK'!E35</f>
        <v>Totale kost waterverlies</v>
      </c>
      <c r="F173" s="91"/>
      <c r="G173" s="91" t="str">
        <f>'Calc scen 1 BK'!G35</f>
        <v>EUR</v>
      </c>
      <c r="H173" s="91"/>
      <c r="I173" s="91"/>
      <c r="J173" s="91">
        <f>'Calc scen 1 BK'!J35</f>
        <v>0</v>
      </c>
      <c r="K173" s="91">
        <f>'Calc scen 1 BK'!K35</f>
        <v>0</v>
      </c>
      <c r="L173" s="91">
        <f>'Calc scen 1 BK'!L35</f>
        <v>0</v>
      </c>
      <c r="M173" s="91">
        <f>'Calc scen 1 BK'!M35</f>
        <v>0</v>
      </c>
      <c r="N173" s="91">
        <f>'Calc scen 1 BK'!N35</f>
        <v>0</v>
      </c>
      <c r="O173" s="91">
        <f>'Calc scen 1 BK'!O35</f>
        <v>0</v>
      </c>
      <c r="P173" s="91">
        <f>'Calc scen 1 BK'!P35</f>
        <v>0</v>
      </c>
      <c r="Q173" s="91">
        <f>'Calc scen 1 BK'!Q35</f>
        <v>0</v>
      </c>
      <c r="R173" s="91">
        <f>'Calc scen 1 BK'!R35</f>
        <v>0</v>
      </c>
      <c r="S173" s="91">
        <f>'Calc scen 1 BK'!S35</f>
        <v>0</v>
      </c>
      <c r="T173" s="91">
        <f>'Calc scen 1 BK'!T35</f>
        <v>0</v>
      </c>
      <c r="U173" s="91">
        <f>'Calc scen 1 BK'!U35</f>
        <v>0</v>
      </c>
      <c r="V173" s="91">
        <f>'Calc scen 1 BK'!V35</f>
        <v>0</v>
      </c>
      <c r="W173" s="91">
        <f>'Calc scen 1 BK'!W35</f>
        <v>0</v>
      </c>
      <c r="X173" s="91">
        <f>'Calc scen 1 BK'!X35</f>
        <v>0</v>
      </c>
      <c r="Y173" s="91">
        <f>'Calc scen 1 BK'!Y35</f>
        <v>0</v>
      </c>
      <c r="Z173" s="91">
        <f>'Calc scen 1 BK'!Z35</f>
        <v>0</v>
      </c>
      <c r="AA173" s="91">
        <f>'Calc scen 1 BK'!AA35</f>
        <v>0</v>
      </c>
      <c r="AB173" s="91">
        <f>'Calc scen 1 BK'!AB35</f>
        <v>0</v>
      </c>
      <c r="AC173" s="91">
        <f>'Calc scen 1 BK'!AC35</f>
        <v>0</v>
      </c>
      <c r="AD173" s="91">
        <f>'Calc scen 1 BK'!AD35</f>
        <v>0</v>
      </c>
      <c r="AE173" s="91">
        <f>'Calc scen 1 BK'!AE35</f>
        <v>0</v>
      </c>
      <c r="AF173" s="91">
        <f>'Calc scen 1 BK'!AF35</f>
        <v>0</v>
      </c>
      <c r="AG173" s="91">
        <f>'Calc scen 1 BK'!AG35</f>
        <v>0</v>
      </c>
      <c r="AH173" s="91">
        <f>'Calc scen 1 BK'!AH35</f>
        <v>0</v>
      </c>
      <c r="AI173" s="91">
        <f>'Calc scen 1 BK'!AI35</f>
        <v>0</v>
      </c>
      <c r="AJ173" s="91">
        <f>'Calc scen 1 BK'!AJ35</f>
        <v>0</v>
      </c>
      <c r="AK173" s="91">
        <f>'Calc scen 1 BK'!AK35</f>
        <v>0</v>
      </c>
      <c r="AL173" s="91">
        <f>'Calc scen 1 BK'!AL35</f>
        <v>0</v>
      </c>
      <c r="AM173" s="91">
        <f>'Calc scen 1 BK'!AM35</f>
        <v>0</v>
      </c>
      <c r="AN173" s="91">
        <f>'Calc scen 1 BK'!AN35</f>
        <v>0</v>
      </c>
      <c r="AO173" s="91">
        <f>'Calc scen 1 BK'!AO35</f>
        <v>0</v>
      </c>
      <c r="AP173" s="91">
        <f>'Calc scen 1 BK'!AP35</f>
        <v>0</v>
      </c>
      <c r="AQ173" s="91">
        <f>'Calc scen 1 BK'!AQ35</f>
        <v>0</v>
      </c>
      <c r="AR173" s="91">
        <f>'Calc scen 1 BK'!AR35</f>
        <v>0</v>
      </c>
      <c r="AS173" s="91">
        <f>'Calc scen 1 BK'!AS35</f>
        <v>0</v>
      </c>
      <c r="AT173" s="91">
        <f>'Calc scen 1 BK'!AT35</f>
        <v>0</v>
      </c>
      <c r="AU173" s="91">
        <f>'Calc scen 1 BK'!AU35</f>
        <v>0</v>
      </c>
      <c r="AV173" s="91">
        <f>'Calc scen 1 BK'!AV35</f>
        <v>0</v>
      </c>
      <c r="AW173" s="91">
        <f>'Calc scen 1 BK'!AW35</f>
        <v>0</v>
      </c>
    </row>
    <row r="174" spans="1:49" x14ac:dyDescent="0.3">
      <c r="A174" s="135"/>
      <c r="E174" s="24"/>
      <c r="F174" s="24"/>
      <c r="G174" s="24"/>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row>
    <row r="175" spans="1:49" s="100" customFormat="1" x14ac:dyDescent="0.3">
      <c r="A175" s="135"/>
      <c r="B175" s="89"/>
      <c r="C175" s="89"/>
      <c r="D175" s="89"/>
      <c r="E175" s="89" t="s">
        <v>71</v>
      </c>
      <c r="F175" s="89"/>
      <c r="G175" s="89" t="s">
        <v>28</v>
      </c>
      <c r="H175" s="99"/>
      <c r="I175" s="99"/>
      <c r="J175" s="99">
        <f>-J156-J160-J169-J173</f>
        <v>0</v>
      </c>
      <c r="K175" s="99">
        <f t="shared" ref="K175:AW175" si="9">-K156-K160-K169-K173</f>
        <v>0</v>
      </c>
      <c r="L175" s="99">
        <f t="shared" si="9"/>
        <v>0</v>
      </c>
      <c r="M175" s="99">
        <f t="shared" si="9"/>
        <v>0</v>
      </c>
      <c r="N175" s="99">
        <f t="shared" si="9"/>
        <v>0</v>
      </c>
      <c r="O175" s="99">
        <f t="shared" si="9"/>
        <v>0</v>
      </c>
      <c r="P175" s="99">
        <f t="shared" si="9"/>
        <v>0</v>
      </c>
      <c r="Q175" s="99">
        <f t="shared" si="9"/>
        <v>0</v>
      </c>
      <c r="R175" s="99">
        <f t="shared" si="9"/>
        <v>0</v>
      </c>
      <c r="S175" s="99">
        <f t="shared" si="9"/>
        <v>0</v>
      </c>
      <c r="T175" s="99">
        <f t="shared" si="9"/>
        <v>0</v>
      </c>
      <c r="U175" s="99">
        <f t="shared" si="9"/>
        <v>0</v>
      </c>
      <c r="V175" s="99">
        <f t="shared" si="9"/>
        <v>0</v>
      </c>
      <c r="W175" s="99">
        <f t="shared" si="9"/>
        <v>0</v>
      </c>
      <c r="X175" s="99">
        <f t="shared" si="9"/>
        <v>0</v>
      </c>
      <c r="Y175" s="99">
        <f t="shared" si="9"/>
        <v>0</v>
      </c>
      <c r="Z175" s="99">
        <f t="shared" si="9"/>
        <v>0</v>
      </c>
      <c r="AA175" s="99">
        <f t="shared" si="9"/>
        <v>0</v>
      </c>
      <c r="AB175" s="99">
        <f t="shared" si="9"/>
        <v>0</v>
      </c>
      <c r="AC175" s="99">
        <f t="shared" si="9"/>
        <v>0</v>
      </c>
      <c r="AD175" s="99">
        <f t="shared" si="9"/>
        <v>0</v>
      </c>
      <c r="AE175" s="99">
        <f t="shared" si="9"/>
        <v>0</v>
      </c>
      <c r="AF175" s="99">
        <f t="shared" si="9"/>
        <v>0</v>
      </c>
      <c r="AG175" s="99">
        <f t="shared" si="9"/>
        <v>0</v>
      </c>
      <c r="AH175" s="99">
        <f t="shared" si="9"/>
        <v>0</v>
      </c>
      <c r="AI175" s="99">
        <f t="shared" si="9"/>
        <v>0</v>
      </c>
      <c r="AJ175" s="99">
        <f t="shared" si="9"/>
        <v>0</v>
      </c>
      <c r="AK175" s="99">
        <f t="shared" si="9"/>
        <v>0</v>
      </c>
      <c r="AL175" s="99">
        <f t="shared" si="9"/>
        <v>0</v>
      </c>
      <c r="AM175" s="99">
        <f t="shared" si="9"/>
        <v>0</v>
      </c>
      <c r="AN175" s="99">
        <f t="shared" si="9"/>
        <v>0</v>
      </c>
      <c r="AO175" s="99">
        <f t="shared" si="9"/>
        <v>0</v>
      </c>
      <c r="AP175" s="99">
        <f t="shared" si="9"/>
        <v>0</v>
      </c>
      <c r="AQ175" s="99">
        <f t="shared" si="9"/>
        <v>0</v>
      </c>
      <c r="AR175" s="99">
        <f t="shared" si="9"/>
        <v>0</v>
      </c>
      <c r="AS175" s="99">
        <f t="shared" si="9"/>
        <v>0</v>
      </c>
      <c r="AT175" s="99">
        <f t="shared" si="9"/>
        <v>0</v>
      </c>
      <c r="AU175" s="99">
        <f t="shared" si="9"/>
        <v>0</v>
      </c>
      <c r="AV175" s="99">
        <f t="shared" si="9"/>
        <v>0</v>
      </c>
      <c r="AW175" s="99">
        <f t="shared" si="9"/>
        <v>0</v>
      </c>
    </row>
    <row r="176" spans="1:49" s="95" customFormat="1" collapsed="1" x14ac:dyDescent="0.3">
      <c r="A176" s="135"/>
      <c r="B176" s="1"/>
      <c r="C176" s="23"/>
      <c r="D176" s="1"/>
      <c r="E176" s="24" t="s">
        <v>172</v>
      </c>
      <c r="F176" s="24"/>
      <c r="G176" s="24" t="s">
        <v>61</v>
      </c>
      <c r="H176" s="24"/>
      <c r="I176" s="24"/>
      <c r="J176" s="24">
        <f>'Assumpties scen 1'!J117</f>
        <v>0</v>
      </c>
      <c r="K176" s="24">
        <f>'Assumpties scen 1'!K117</f>
        <v>0</v>
      </c>
      <c r="L176" s="24">
        <f>'Assumpties scen 1'!L117</f>
        <v>0</v>
      </c>
      <c r="M176" s="24">
        <f>'Assumpties scen 1'!M117</f>
        <v>0</v>
      </c>
      <c r="N176" s="24">
        <f>'Assumpties scen 1'!N117</f>
        <v>0</v>
      </c>
      <c r="O176" s="24">
        <f>'Assumpties scen 1'!O117</f>
        <v>0</v>
      </c>
      <c r="P176" s="24">
        <f>'Assumpties scen 1'!P117</f>
        <v>0</v>
      </c>
      <c r="Q176" s="24">
        <f>'Assumpties scen 1'!Q117</f>
        <v>0</v>
      </c>
      <c r="R176" s="24">
        <f>'Assumpties scen 1'!R117</f>
        <v>0</v>
      </c>
      <c r="S176" s="24">
        <f>'Assumpties scen 1'!S117</f>
        <v>0</v>
      </c>
      <c r="T176" s="24">
        <f>'Assumpties scen 1'!T117</f>
        <v>0</v>
      </c>
      <c r="U176" s="24">
        <f>'Assumpties scen 1'!U117</f>
        <v>0</v>
      </c>
      <c r="V176" s="24">
        <f>'Assumpties scen 1'!V117</f>
        <v>0</v>
      </c>
      <c r="W176" s="24">
        <f>'Assumpties scen 1'!W117</f>
        <v>0</v>
      </c>
      <c r="X176" s="24">
        <f>'Assumpties scen 1'!X117</f>
        <v>0</v>
      </c>
      <c r="Y176" s="24">
        <f>'Assumpties scen 1'!Y117</f>
        <v>0</v>
      </c>
      <c r="Z176" s="24">
        <f>'Assumpties scen 1'!Z117</f>
        <v>0</v>
      </c>
      <c r="AA176" s="24">
        <f>'Assumpties scen 1'!AA117</f>
        <v>0</v>
      </c>
      <c r="AB176" s="24">
        <f>'Assumpties scen 1'!AB117</f>
        <v>0</v>
      </c>
      <c r="AC176" s="24">
        <f>'Assumpties scen 1'!AC117</f>
        <v>0</v>
      </c>
      <c r="AD176" s="24">
        <f>'Assumpties scen 1'!AD117</f>
        <v>0</v>
      </c>
      <c r="AE176" s="24">
        <f>'Assumpties scen 1'!AE117</f>
        <v>0</v>
      </c>
      <c r="AF176" s="24">
        <f>'Assumpties scen 1'!AF117</f>
        <v>0</v>
      </c>
      <c r="AG176" s="24">
        <f>'Assumpties scen 1'!AG117</f>
        <v>0</v>
      </c>
      <c r="AH176" s="24">
        <f>'Assumpties scen 1'!AH117</f>
        <v>0</v>
      </c>
      <c r="AI176" s="24">
        <f>'Assumpties scen 1'!AI117</f>
        <v>0</v>
      </c>
      <c r="AJ176" s="24">
        <f>'Assumpties scen 1'!AJ117</f>
        <v>0</v>
      </c>
      <c r="AK176" s="24">
        <f>'Assumpties scen 1'!AK117</f>
        <v>0</v>
      </c>
      <c r="AL176" s="24">
        <f>'Assumpties scen 1'!AL117</f>
        <v>0</v>
      </c>
      <c r="AM176" s="24">
        <f>'Assumpties scen 1'!AM117</f>
        <v>0</v>
      </c>
      <c r="AN176" s="24">
        <f>'Assumpties scen 1'!AN117</f>
        <v>0</v>
      </c>
      <c r="AO176" s="24">
        <f>'Assumpties scen 1'!AO117</f>
        <v>0</v>
      </c>
      <c r="AP176" s="24">
        <f>'Assumpties scen 1'!AP117</f>
        <v>0</v>
      </c>
      <c r="AQ176" s="24">
        <f>'Assumpties scen 1'!AQ117</f>
        <v>0</v>
      </c>
      <c r="AR176" s="24">
        <f>'Assumpties scen 1'!AR117</f>
        <v>0</v>
      </c>
      <c r="AS176" s="24">
        <f>'Assumpties scen 1'!AS117</f>
        <v>0</v>
      </c>
      <c r="AT176" s="24">
        <f>'Assumpties scen 1'!AT117</f>
        <v>0</v>
      </c>
      <c r="AU176" s="24">
        <f>'Assumpties scen 1'!AU117</f>
        <v>0</v>
      </c>
      <c r="AV176" s="24">
        <f>'Assumpties scen 1'!AV117</f>
        <v>0</v>
      </c>
      <c r="AW176" s="24">
        <f>'Assumpties scen 1'!AW117</f>
        <v>0</v>
      </c>
    </row>
    <row r="177" spans="1:49" x14ac:dyDescent="0.3">
      <c r="A177" s="135"/>
      <c r="E177" s="24" t="s">
        <v>173</v>
      </c>
      <c r="F177" s="24"/>
      <c r="G177" s="24" t="s">
        <v>7</v>
      </c>
      <c r="H177" s="24"/>
      <c r="I177" s="24"/>
      <c r="J177" s="109">
        <f>'Assumpties scen 1'!J13</f>
        <v>0</v>
      </c>
      <c r="K177" s="109">
        <f>'Assumpties scen 1'!K13</f>
        <v>0</v>
      </c>
      <c r="L177" s="109">
        <f>'Assumpties scen 1'!L13</f>
        <v>0</v>
      </c>
      <c r="M177" s="109">
        <f>'Assumpties scen 1'!M13</f>
        <v>0</v>
      </c>
      <c r="N177" s="109">
        <f>'Assumpties scen 1'!N13</f>
        <v>0</v>
      </c>
      <c r="O177" s="109">
        <f>'Assumpties scen 1'!O13</f>
        <v>0</v>
      </c>
      <c r="P177" s="109">
        <f>'Assumpties scen 1'!P13</f>
        <v>0</v>
      </c>
      <c r="Q177" s="109">
        <f>'Assumpties scen 1'!Q13</f>
        <v>0</v>
      </c>
      <c r="R177" s="109">
        <f>'Assumpties scen 1'!R13</f>
        <v>0</v>
      </c>
      <c r="S177" s="109">
        <f>'Assumpties scen 1'!S13</f>
        <v>0</v>
      </c>
      <c r="T177" s="109">
        <f>'Assumpties scen 1'!T13</f>
        <v>0</v>
      </c>
      <c r="U177" s="109">
        <f>'Assumpties scen 1'!U13</f>
        <v>0</v>
      </c>
      <c r="V177" s="109">
        <f>'Assumpties scen 1'!V13</f>
        <v>0</v>
      </c>
      <c r="W177" s="109">
        <f>'Assumpties scen 1'!W13</f>
        <v>0</v>
      </c>
      <c r="X177" s="109">
        <f>'Assumpties scen 1'!X13</f>
        <v>0</v>
      </c>
      <c r="Y177" s="109">
        <f>'Assumpties scen 1'!Y13</f>
        <v>0</v>
      </c>
      <c r="Z177" s="109">
        <f>'Assumpties scen 1'!Z13</f>
        <v>0</v>
      </c>
      <c r="AA177" s="109">
        <f>'Assumpties scen 1'!AA13</f>
        <v>0</v>
      </c>
      <c r="AB177" s="109">
        <f>'Assumpties scen 1'!AB13</f>
        <v>0</v>
      </c>
      <c r="AC177" s="109">
        <f>'Assumpties scen 1'!AC13</f>
        <v>0</v>
      </c>
      <c r="AD177" s="109">
        <f>'Assumpties scen 1'!AD13</f>
        <v>0</v>
      </c>
      <c r="AE177" s="109">
        <f>'Assumpties scen 1'!AE13</f>
        <v>0</v>
      </c>
      <c r="AF177" s="109">
        <f>'Assumpties scen 1'!AF13</f>
        <v>0</v>
      </c>
      <c r="AG177" s="109">
        <f>'Assumpties scen 1'!AG13</f>
        <v>0</v>
      </c>
      <c r="AH177" s="109">
        <f>'Assumpties scen 1'!AH13</f>
        <v>0</v>
      </c>
      <c r="AI177" s="109">
        <f>'Assumpties scen 1'!AI13</f>
        <v>0</v>
      </c>
      <c r="AJ177" s="109">
        <f>'Assumpties scen 1'!AJ13</f>
        <v>0</v>
      </c>
      <c r="AK177" s="109">
        <f>'Assumpties scen 1'!AK13</f>
        <v>0</v>
      </c>
      <c r="AL177" s="109">
        <f>'Assumpties scen 1'!AL13</f>
        <v>0</v>
      </c>
      <c r="AM177" s="109">
        <f>'Assumpties scen 1'!AM13</f>
        <v>0</v>
      </c>
      <c r="AN177" s="109">
        <f>'Assumpties scen 1'!AN13</f>
        <v>0</v>
      </c>
      <c r="AO177" s="109">
        <f>'Assumpties scen 1'!AO13</f>
        <v>0</v>
      </c>
      <c r="AP177" s="109">
        <f>'Assumpties scen 1'!AP13</f>
        <v>0</v>
      </c>
      <c r="AQ177" s="109">
        <f>'Assumpties scen 1'!AQ13</f>
        <v>0</v>
      </c>
      <c r="AR177" s="109">
        <f>'Assumpties scen 1'!AR13</f>
        <v>0</v>
      </c>
      <c r="AS177" s="109">
        <f>'Assumpties scen 1'!AS13</f>
        <v>0</v>
      </c>
      <c r="AT177" s="109">
        <f>'Assumpties scen 1'!AT13</f>
        <v>0</v>
      </c>
      <c r="AU177" s="109">
        <f>'Assumpties scen 1'!AU13</f>
        <v>0</v>
      </c>
      <c r="AV177" s="109">
        <f>'Assumpties scen 1'!AV13</f>
        <v>0</v>
      </c>
      <c r="AW177" s="109">
        <f>'Assumpties scen 1'!AW13</f>
        <v>0</v>
      </c>
    </row>
    <row r="178" spans="1:49" x14ac:dyDescent="0.3">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row>
    <row r="179" spans="1:49" s="13" customFormat="1" x14ac:dyDescent="0.3">
      <c r="A179" s="13" t="str">
        <f>'Assumpties scen 1'!B16</f>
        <v>Huishoudelijke abonnees 1</v>
      </c>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row>
    <row r="180" spans="1:49" ht="14.4" customHeight="1" x14ac:dyDescent="0.3">
      <c r="A180" s="135" t="str">
        <f>UPPER(A179)</f>
        <v>HUISHOUDELIJKE ABONNEES 1</v>
      </c>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row>
    <row r="181" spans="1:49" x14ac:dyDescent="0.3">
      <c r="A181" s="135"/>
      <c r="B181" s="103" t="s">
        <v>68</v>
      </c>
      <c r="C181" s="104"/>
      <c r="D181" s="105"/>
      <c r="E181" s="105"/>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row>
    <row r="182" spans="1:49" ht="14.4" hidden="1" customHeight="1" outlineLevel="1" x14ac:dyDescent="0.3">
      <c r="A182" s="135"/>
      <c r="E182" s="93" t="str">
        <f>'Calc scen 1 HA'!E8</f>
        <v>Prijs meetsysteem</v>
      </c>
      <c r="F182" s="93"/>
      <c r="G182" s="93" t="str">
        <f>'Calc scen 1 HA'!G8</f>
        <v>EUR</v>
      </c>
      <c r="H182" s="24"/>
      <c r="I182" s="24"/>
      <c r="J182" s="24">
        <f>'Calc scen 1 HA'!J8</f>
        <v>0</v>
      </c>
      <c r="K182" s="24">
        <f>'Calc scen 1 HA'!K8</f>
        <v>0</v>
      </c>
      <c r="L182" s="24">
        <f>'Calc scen 1 HA'!L8</f>
        <v>0</v>
      </c>
      <c r="M182" s="24">
        <f>'Calc scen 1 HA'!M8</f>
        <v>0</v>
      </c>
      <c r="N182" s="24">
        <f>'Calc scen 1 HA'!N8</f>
        <v>0</v>
      </c>
      <c r="O182" s="24">
        <f>'Calc scen 1 HA'!O8</f>
        <v>0</v>
      </c>
      <c r="P182" s="24">
        <f>'Calc scen 1 HA'!P8</f>
        <v>0</v>
      </c>
      <c r="Q182" s="24">
        <f>'Calc scen 1 HA'!Q8</f>
        <v>0</v>
      </c>
      <c r="R182" s="24">
        <f>'Calc scen 1 HA'!R8</f>
        <v>0</v>
      </c>
      <c r="S182" s="24">
        <f>'Calc scen 1 HA'!S8</f>
        <v>0</v>
      </c>
      <c r="T182" s="24">
        <f>'Calc scen 1 HA'!T8</f>
        <v>0</v>
      </c>
      <c r="U182" s="24">
        <f>'Calc scen 1 HA'!U8</f>
        <v>0</v>
      </c>
      <c r="V182" s="24">
        <f>'Calc scen 1 HA'!V8</f>
        <v>0</v>
      </c>
      <c r="W182" s="24">
        <f>'Calc scen 1 HA'!W8</f>
        <v>0</v>
      </c>
      <c r="X182" s="24">
        <f>'Calc scen 1 HA'!X8</f>
        <v>0</v>
      </c>
      <c r="Y182" s="24">
        <f>'Calc scen 1 HA'!Y8</f>
        <v>0</v>
      </c>
      <c r="Z182" s="24">
        <f>'Calc scen 1 HA'!Z8</f>
        <v>0</v>
      </c>
      <c r="AA182" s="24">
        <f>'Calc scen 1 HA'!AA8</f>
        <v>0</v>
      </c>
      <c r="AB182" s="24">
        <f>'Calc scen 1 HA'!AB8</f>
        <v>0</v>
      </c>
      <c r="AC182" s="24">
        <f>'Calc scen 1 HA'!AC8</f>
        <v>0</v>
      </c>
      <c r="AD182" s="24">
        <f>'Calc scen 1 HA'!AD8</f>
        <v>0</v>
      </c>
      <c r="AE182" s="24">
        <f>'Calc scen 1 HA'!AE8</f>
        <v>0</v>
      </c>
      <c r="AF182" s="24">
        <f>'Calc scen 1 HA'!AF8</f>
        <v>0</v>
      </c>
      <c r="AG182" s="24">
        <f>'Calc scen 1 HA'!AG8</f>
        <v>0</v>
      </c>
      <c r="AH182" s="24">
        <f>'Calc scen 1 HA'!AH8</f>
        <v>0</v>
      </c>
      <c r="AI182" s="24">
        <f>'Calc scen 1 HA'!AI8</f>
        <v>0</v>
      </c>
      <c r="AJ182" s="24">
        <f>'Calc scen 1 HA'!AJ8</f>
        <v>0</v>
      </c>
      <c r="AK182" s="24">
        <f>'Calc scen 1 HA'!AK8</f>
        <v>0</v>
      </c>
      <c r="AL182" s="24">
        <f>'Calc scen 1 HA'!AL8</f>
        <v>0</v>
      </c>
      <c r="AM182" s="24">
        <f>'Calc scen 1 HA'!AM8</f>
        <v>0</v>
      </c>
      <c r="AN182" s="24">
        <f>'Calc scen 1 HA'!AN8</f>
        <v>0</v>
      </c>
      <c r="AO182" s="24">
        <f>'Calc scen 1 HA'!AO8</f>
        <v>0</v>
      </c>
      <c r="AP182" s="24">
        <f>'Calc scen 1 HA'!AP8</f>
        <v>0</v>
      </c>
      <c r="AQ182" s="24">
        <f>'Calc scen 1 HA'!AQ8</f>
        <v>0</v>
      </c>
      <c r="AR182" s="24">
        <f>'Calc scen 1 HA'!AR8</f>
        <v>0</v>
      </c>
      <c r="AS182" s="24">
        <f>'Calc scen 1 HA'!AS8</f>
        <v>0</v>
      </c>
      <c r="AT182" s="24">
        <f>'Calc scen 1 HA'!AT8</f>
        <v>0</v>
      </c>
      <c r="AU182" s="24">
        <f>'Calc scen 1 HA'!AU8</f>
        <v>0</v>
      </c>
      <c r="AV182" s="24">
        <f>'Calc scen 1 HA'!AV8</f>
        <v>0</v>
      </c>
      <c r="AW182" s="24">
        <f>'Calc scen 1 HA'!AW8</f>
        <v>0</v>
      </c>
    </row>
    <row r="183" spans="1:49" ht="14.4" hidden="1" customHeight="1" outlineLevel="1" x14ac:dyDescent="0.3">
      <c r="A183" s="135"/>
      <c r="E183" s="93" t="str">
        <f>'Calc scen 1 HA'!E9</f>
        <v>Prijs in home display</v>
      </c>
      <c r="F183" s="93"/>
      <c r="G183" s="93" t="str">
        <f>'Calc scen 1 HA'!G9</f>
        <v>EUR</v>
      </c>
      <c r="H183" s="24"/>
      <c r="I183" s="24"/>
      <c r="J183" s="24">
        <f>'Calc scen 1 HA'!J9</f>
        <v>0</v>
      </c>
      <c r="K183" s="24">
        <f>'Calc scen 1 HA'!K9</f>
        <v>0</v>
      </c>
      <c r="L183" s="24">
        <f>'Calc scen 1 HA'!L9</f>
        <v>0</v>
      </c>
      <c r="M183" s="24">
        <f>'Calc scen 1 HA'!M9</f>
        <v>0</v>
      </c>
      <c r="N183" s="24">
        <f>'Calc scen 1 HA'!N9</f>
        <v>0</v>
      </c>
      <c r="O183" s="24">
        <f>'Calc scen 1 HA'!O9</f>
        <v>0</v>
      </c>
      <c r="P183" s="24">
        <f>'Calc scen 1 HA'!P9</f>
        <v>0</v>
      </c>
      <c r="Q183" s="24">
        <f>'Calc scen 1 HA'!Q9</f>
        <v>0</v>
      </c>
      <c r="R183" s="24">
        <f>'Calc scen 1 HA'!R9</f>
        <v>0</v>
      </c>
      <c r="S183" s="24">
        <f>'Calc scen 1 HA'!S9</f>
        <v>0</v>
      </c>
      <c r="T183" s="24">
        <f>'Calc scen 1 HA'!T9</f>
        <v>0</v>
      </c>
      <c r="U183" s="24">
        <f>'Calc scen 1 HA'!U9</f>
        <v>0</v>
      </c>
      <c r="V183" s="24">
        <f>'Calc scen 1 HA'!V9</f>
        <v>0</v>
      </c>
      <c r="W183" s="24">
        <f>'Calc scen 1 HA'!W9</f>
        <v>0</v>
      </c>
      <c r="X183" s="24">
        <f>'Calc scen 1 HA'!X9</f>
        <v>0</v>
      </c>
      <c r="Y183" s="24">
        <f>'Calc scen 1 HA'!Y9</f>
        <v>0</v>
      </c>
      <c r="Z183" s="24">
        <f>'Calc scen 1 HA'!Z9</f>
        <v>0</v>
      </c>
      <c r="AA183" s="24">
        <f>'Calc scen 1 HA'!AA9</f>
        <v>0</v>
      </c>
      <c r="AB183" s="24">
        <f>'Calc scen 1 HA'!AB9</f>
        <v>0</v>
      </c>
      <c r="AC183" s="24">
        <f>'Calc scen 1 HA'!AC9</f>
        <v>0</v>
      </c>
      <c r="AD183" s="24">
        <f>'Calc scen 1 HA'!AD9</f>
        <v>0</v>
      </c>
      <c r="AE183" s="24">
        <f>'Calc scen 1 HA'!AE9</f>
        <v>0</v>
      </c>
      <c r="AF183" s="24">
        <f>'Calc scen 1 HA'!AF9</f>
        <v>0</v>
      </c>
      <c r="AG183" s="24">
        <f>'Calc scen 1 HA'!AG9</f>
        <v>0</v>
      </c>
      <c r="AH183" s="24">
        <f>'Calc scen 1 HA'!AH9</f>
        <v>0</v>
      </c>
      <c r="AI183" s="24">
        <f>'Calc scen 1 HA'!AI9</f>
        <v>0</v>
      </c>
      <c r="AJ183" s="24">
        <f>'Calc scen 1 HA'!AJ9</f>
        <v>0</v>
      </c>
      <c r="AK183" s="24">
        <f>'Calc scen 1 HA'!AK9</f>
        <v>0</v>
      </c>
      <c r="AL183" s="24">
        <f>'Calc scen 1 HA'!AL9</f>
        <v>0</v>
      </c>
      <c r="AM183" s="24">
        <f>'Calc scen 1 HA'!AM9</f>
        <v>0</v>
      </c>
      <c r="AN183" s="24">
        <f>'Calc scen 1 HA'!AN9</f>
        <v>0</v>
      </c>
      <c r="AO183" s="24">
        <f>'Calc scen 1 HA'!AO9</f>
        <v>0</v>
      </c>
      <c r="AP183" s="24">
        <f>'Calc scen 1 HA'!AP9</f>
        <v>0</v>
      </c>
      <c r="AQ183" s="24">
        <f>'Calc scen 1 HA'!AQ9</f>
        <v>0</v>
      </c>
      <c r="AR183" s="24">
        <f>'Calc scen 1 HA'!AR9</f>
        <v>0</v>
      </c>
      <c r="AS183" s="24">
        <f>'Calc scen 1 HA'!AS9</f>
        <v>0</v>
      </c>
      <c r="AT183" s="24">
        <f>'Calc scen 1 HA'!AT9</f>
        <v>0</v>
      </c>
      <c r="AU183" s="24">
        <f>'Calc scen 1 HA'!AU9</f>
        <v>0</v>
      </c>
      <c r="AV183" s="24">
        <f>'Calc scen 1 HA'!AV9</f>
        <v>0</v>
      </c>
      <c r="AW183" s="24">
        <f>'Calc scen 1 HA'!AW9</f>
        <v>0</v>
      </c>
    </row>
    <row r="184" spans="1:49" ht="14.4" hidden="1" customHeight="1" outlineLevel="1" x14ac:dyDescent="0.3">
      <c r="A184" s="135"/>
      <c r="E184" s="93" t="str">
        <f>'Calc scen 1 HA'!E10</f>
        <v>…</v>
      </c>
      <c r="F184" s="93"/>
      <c r="G184" s="93" t="str">
        <f>'Calc scen 1 HA'!G10</f>
        <v>EUR</v>
      </c>
      <c r="H184" s="24"/>
      <c r="I184" s="24"/>
      <c r="J184" s="24">
        <f>'Calc scen 1 HA'!J10</f>
        <v>0</v>
      </c>
      <c r="K184" s="24">
        <f>'Calc scen 1 HA'!K10</f>
        <v>0</v>
      </c>
      <c r="L184" s="24">
        <f>'Calc scen 1 HA'!L10</f>
        <v>0</v>
      </c>
      <c r="M184" s="24">
        <f>'Calc scen 1 HA'!M10</f>
        <v>0</v>
      </c>
      <c r="N184" s="24">
        <f>'Calc scen 1 HA'!N10</f>
        <v>0</v>
      </c>
      <c r="O184" s="24">
        <f>'Calc scen 1 HA'!O10</f>
        <v>0</v>
      </c>
      <c r="P184" s="24">
        <f>'Calc scen 1 HA'!P10</f>
        <v>0</v>
      </c>
      <c r="Q184" s="24">
        <f>'Calc scen 1 HA'!Q10</f>
        <v>0</v>
      </c>
      <c r="R184" s="24">
        <f>'Calc scen 1 HA'!R10</f>
        <v>0</v>
      </c>
      <c r="S184" s="24">
        <f>'Calc scen 1 HA'!S10</f>
        <v>0</v>
      </c>
      <c r="T184" s="24">
        <f>'Calc scen 1 HA'!T10</f>
        <v>0</v>
      </c>
      <c r="U184" s="24">
        <f>'Calc scen 1 HA'!U10</f>
        <v>0</v>
      </c>
      <c r="V184" s="24">
        <f>'Calc scen 1 HA'!V10</f>
        <v>0</v>
      </c>
      <c r="W184" s="24">
        <f>'Calc scen 1 HA'!W10</f>
        <v>0</v>
      </c>
      <c r="X184" s="24">
        <f>'Calc scen 1 HA'!X10</f>
        <v>0</v>
      </c>
      <c r="Y184" s="24">
        <f>'Calc scen 1 HA'!Y10</f>
        <v>0</v>
      </c>
      <c r="Z184" s="24">
        <f>'Calc scen 1 HA'!Z10</f>
        <v>0</v>
      </c>
      <c r="AA184" s="24">
        <f>'Calc scen 1 HA'!AA10</f>
        <v>0</v>
      </c>
      <c r="AB184" s="24">
        <f>'Calc scen 1 HA'!AB10</f>
        <v>0</v>
      </c>
      <c r="AC184" s="24">
        <f>'Calc scen 1 HA'!AC10</f>
        <v>0</v>
      </c>
      <c r="AD184" s="24">
        <f>'Calc scen 1 HA'!AD10</f>
        <v>0</v>
      </c>
      <c r="AE184" s="24">
        <f>'Calc scen 1 HA'!AE10</f>
        <v>0</v>
      </c>
      <c r="AF184" s="24">
        <f>'Calc scen 1 HA'!AF10</f>
        <v>0</v>
      </c>
      <c r="AG184" s="24">
        <f>'Calc scen 1 HA'!AG10</f>
        <v>0</v>
      </c>
      <c r="AH184" s="24">
        <f>'Calc scen 1 HA'!AH10</f>
        <v>0</v>
      </c>
      <c r="AI184" s="24">
        <f>'Calc scen 1 HA'!AI10</f>
        <v>0</v>
      </c>
      <c r="AJ184" s="24">
        <f>'Calc scen 1 HA'!AJ10</f>
        <v>0</v>
      </c>
      <c r="AK184" s="24">
        <f>'Calc scen 1 HA'!AK10</f>
        <v>0</v>
      </c>
      <c r="AL184" s="24">
        <f>'Calc scen 1 HA'!AL10</f>
        <v>0</v>
      </c>
      <c r="AM184" s="24">
        <f>'Calc scen 1 HA'!AM10</f>
        <v>0</v>
      </c>
      <c r="AN184" s="24">
        <f>'Calc scen 1 HA'!AN10</f>
        <v>0</v>
      </c>
      <c r="AO184" s="24">
        <f>'Calc scen 1 HA'!AO10</f>
        <v>0</v>
      </c>
      <c r="AP184" s="24">
        <f>'Calc scen 1 HA'!AP10</f>
        <v>0</v>
      </c>
      <c r="AQ184" s="24">
        <f>'Calc scen 1 HA'!AQ10</f>
        <v>0</v>
      </c>
      <c r="AR184" s="24">
        <f>'Calc scen 1 HA'!AR10</f>
        <v>0</v>
      </c>
      <c r="AS184" s="24">
        <f>'Calc scen 1 HA'!AS10</f>
        <v>0</v>
      </c>
      <c r="AT184" s="24">
        <f>'Calc scen 1 HA'!AT10</f>
        <v>0</v>
      </c>
      <c r="AU184" s="24">
        <f>'Calc scen 1 HA'!AU10</f>
        <v>0</v>
      </c>
      <c r="AV184" s="24">
        <f>'Calc scen 1 HA'!AV10</f>
        <v>0</v>
      </c>
      <c r="AW184" s="24">
        <f>'Calc scen 1 HA'!AW10</f>
        <v>0</v>
      </c>
    </row>
    <row r="185" spans="1:49" ht="14.4" hidden="1" customHeight="1" outlineLevel="1" x14ac:dyDescent="0.3">
      <c r="A185" s="135"/>
      <c r="E185" s="93" t="str">
        <f>'Calc scen 1 HA'!E11</f>
        <v>…</v>
      </c>
      <c r="F185" s="93"/>
      <c r="G185" s="93" t="str">
        <f>'Calc scen 1 HA'!G11</f>
        <v>EUR</v>
      </c>
      <c r="H185" s="24"/>
      <c r="I185" s="24"/>
      <c r="J185" s="24">
        <f>'Calc scen 1 HA'!J11</f>
        <v>0</v>
      </c>
      <c r="K185" s="24">
        <f>'Calc scen 1 HA'!K11</f>
        <v>0</v>
      </c>
      <c r="L185" s="24">
        <f>'Calc scen 1 HA'!L11</f>
        <v>0</v>
      </c>
      <c r="M185" s="24">
        <f>'Calc scen 1 HA'!M11</f>
        <v>0</v>
      </c>
      <c r="N185" s="24">
        <f>'Calc scen 1 HA'!N11</f>
        <v>0</v>
      </c>
      <c r="O185" s="24">
        <f>'Calc scen 1 HA'!O11</f>
        <v>0</v>
      </c>
      <c r="P185" s="24">
        <f>'Calc scen 1 HA'!P11</f>
        <v>0</v>
      </c>
      <c r="Q185" s="24">
        <f>'Calc scen 1 HA'!Q11</f>
        <v>0</v>
      </c>
      <c r="R185" s="24">
        <f>'Calc scen 1 HA'!R11</f>
        <v>0</v>
      </c>
      <c r="S185" s="24">
        <f>'Calc scen 1 HA'!S11</f>
        <v>0</v>
      </c>
      <c r="T185" s="24">
        <f>'Calc scen 1 HA'!T11</f>
        <v>0</v>
      </c>
      <c r="U185" s="24">
        <f>'Calc scen 1 HA'!U11</f>
        <v>0</v>
      </c>
      <c r="V185" s="24">
        <f>'Calc scen 1 HA'!V11</f>
        <v>0</v>
      </c>
      <c r="W185" s="24">
        <f>'Calc scen 1 HA'!W11</f>
        <v>0</v>
      </c>
      <c r="X185" s="24">
        <f>'Calc scen 1 HA'!X11</f>
        <v>0</v>
      </c>
      <c r="Y185" s="24">
        <f>'Calc scen 1 HA'!Y11</f>
        <v>0</v>
      </c>
      <c r="Z185" s="24">
        <f>'Calc scen 1 HA'!Z11</f>
        <v>0</v>
      </c>
      <c r="AA185" s="24">
        <f>'Calc scen 1 HA'!AA11</f>
        <v>0</v>
      </c>
      <c r="AB185" s="24">
        <f>'Calc scen 1 HA'!AB11</f>
        <v>0</v>
      </c>
      <c r="AC185" s="24">
        <f>'Calc scen 1 HA'!AC11</f>
        <v>0</v>
      </c>
      <c r="AD185" s="24">
        <f>'Calc scen 1 HA'!AD11</f>
        <v>0</v>
      </c>
      <c r="AE185" s="24">
        <f>'Calc scen 1 HA'!AE11</f>
        <v>0</v>
      </c>
      <c r="AF185" s="24">
        <f>'Calc scen 1 HA'!AF11</f>
        <v>0</v>
      </c>
      <c r="AG185" s="24">
        <f>'Calc scen 1 HA'!AG11</f>
        <v>0</v>
      </c>
      <c r="AH185" s="24">
        <f>'Calc scen 1 HA'!AH11</f>
        <v>0</v>
      </c>
      <c r="AI185" s="24">
        <f>'Calc scen 1 HA'!AI11</f>
        <v>0</v>
      </c>
      <c r="AJ185" s="24">
        <f>'Calc scen 1 HA'!AJ11</f>
        <v>0</v>
      </c>
      <c r="AK185" s="24">
        <f>'Calc scen 1 HA'!AK11</f>
        <v>0</v>
      </c>
      <c r="AL185" s="24">
        <f>'Calc scen 1 HA'!AL11</f>
        <v>0</v>
      </c>
      <c r="AM185" s="24">
        <f>'Calc scen 1 HA'!AM11</f>
        <v>0</v>
      </c>
      <c r="AN185" s="24">
        <f>'Calc scen 1 HA'!AN11</f>
        <v>0</v>
      </c>
      <c r="AO185" s="24">
        <f>'Calc scen 1 HA'!AO11</f>
        <v>0</v>
      </c>
      <c r="AP185" s="24">
        <f>'Calc scen 1 HA'!AP11</f>
        <v>0</v>
      </c>
      <c r="AQ185" s="24">
        <f>'Calc scen 1 HA'!AQ11</f>
        <v>0</v>
      </c>
      <c r="AR185" s="24">
        <f>'Calc scen 1 HA'!AR11</f>
        <v>0</v>
      </c>
      <c r="AS185" s="24">
        <f>'Calc scen 1 HA'!AS11</f>
        <v>0</v>
      </c>
      <c r="AT185" s="24">
        <f>'Calc scen 1 HA'!AT11</f>
        <v>0</v>
      </c>
      <c r="AU185" s="24">
        <f>'Calc scen 1 HA'!AU11</f>
        <v>0</v>
      </c>
      <c r="AV185" s="24">
        <f>'Calc scen 1 HA'!AV11</f>
        <v>0</v>
      </c>
      <c r="AW185" s="24">
        <f>'Calc scen 1 HA'!AW11</f>
        <v>0</v>
      </c>
    </row>
    <row r="186" spans="1:49" s="92" customFormat="1" collapsed="1" x14ac:dyDescent="0.3">
      <c r="A186" s="135"/>
      <c r="B186" s="22"/>
      <c r="C186" s="90"/>
      <c r="D186" s="22"/>
      <c r="E186" s="91" t="str">
        <f>'Calc scen 1 HA'!E12</f>
        <v>Totale kost installatie meetsysteem</v>
      </c>
      <c r="F186" s="91"/>
      <c r="G186" s="91" t="str">
        <f>'Calc scen 1 HA'!G12</f>
        <v>EUR</v>
      </c>
      <c r="H186" s="91"/>
      <c r="I186" s="91"/>
      <c r="J186" s="91">
        <f>'Calc scen 1 HA'!J12</f>
        <v>0</v>
      </c>
      <c r="K186" s="91">
        <f>'Calc scen 1 HA'!K12</f>
        <v>0</v>
      </c>
      <c r="L186" s="91">
        <f>'Calc scen 1 HA'!L12</f>
        <v>0</v>
      </c>
      <c r="M186" s="91">
        <f>'Calc scen 1 HA'!M12</f>
        <v>0</v>
      </c>
      <c r="N186" s="91">
        <f>'Calc scen 1 HA'!N12</f>
        <v>0</v>
      </c>
      <c r="O186" s="91">
        <f>'Calc scen 1 HA'!O12</f>
        <v>0</v>
      </c>
      <c r="P186" s="91">
        <f>'Calc scen 1 HA'!P12</f>
        <v>0</v>
      </c>
      <c r="Q186" s="91">
        <f>'Calc scen 1 HA'!Q12</f>
        <v>0</v>
      </c>
      <c r="R186" s="91">
        <f>'Calc scen 1 HA'!R12</f>
        <v>0</v>
      </c>
      <c r="S186" s="91">
        <f>'Calc scen 1 HA'!S12</f>
        <v>0</v>
      </c>
      <c r="T186" s="91">
        <f>'Calc scen 1 HA'!T12</f>
        <v>0</v>
      </c>
      <c r="U186" s="91">
        <f>'Calc scen 1 HA'!U12</f>
        <v>0</v>
      </c>
      <c r="V186" s="91">
        <f>'Calc scen 1 HA'!V12</f>
        <v>0</v>
      </c>
      <c r="W186" s="91">
        <f>'Calc scen 1 HA'!W12</f>
        <v>0</v>
      </c>
      <c r="X186" s="91">
        <f>'Calc scen 1 HA'!X12</f>
        <v>0</v>
      </c>
      <c r="Y186" s="91">
        <f>'Calc scen 1 HA'!Y12</f>
        <v>0</v>
      </c>
      <c r="Z186" s="91">
        <f>'Calc scen 1 HA'!Z12</f>
        <v>0</v>
      </c>
      <c r="AA186" s="91">
        <f>'Calc scen 1 HA'!AA12</f>
        <v>0</v>
      </c>
      <c r="AB186" s="91">
        <f>'Calc scen 1 HA'!AB12</f>
        <v>0</v>
      </c>
      <c r="AC186" s="91">
        <f>'Calc scen 1 HA'!AC12</f>
        <v>0</v>
      </c>
      <c r="AD186" s="91">
        <f>'Calc scen 1 HA'!AD12</f>
        <v>0</v>
      </c>
      <c r="AE186" s="91">
        <f>'Calc scen 1 HA'!AE12</f>
        <v>0</v>
      </c>
      <c r="AF186" s="91">
        <f>'Calc scen 1 HA'!AF12</f>
        <v>0</v>
      </c>
      <c r="AG186" s="91">
        <f>'Calc scen 1 HA'!AG12</f>
        <v>0</v>
      </c>
      <c r="AH186" s="91">
        <f>'Calc scen 1 HA'!AH12</f>
        <v>0</v>
      </c>
      <c r="AI186" s="91">
        <f>'Calc scen 1 HA'!AI12</f>
        <v>0</v>
      </c>
      <c r="AJ186" s="91">
        <f>'Calc scen 1 HA'!AJ12</f>
        <v>0</v>
      </c>
      <c r="AK186" s="91">
        <f>'Calc scen 1 HA'!AK12</f>
        <v>0</v>
      </c>
      <c r="AL186" s="91">
        <f>'Calc scen 1 HA'!AL12</f>
        <v>0</v>
      </c>
      <c r="AM186" s="91">
        <f>'Calc scen 1 HA'!AM12</f>
        <v>0</v>
      </c>
      <c r="AN186" s="91">
        <f>'Calc scen 1 HA'!AN12</f>
        <v>0</v>
      </c>
      <c r="AO186" s="91">
        <f>'Calc scen 1 HA'!AO12</f>
        <v>0</v>
      </c>
      <c r="AP186" s="91">
        <f>'Calc scen 1 HA'!AP12</f>
        <v>0</v>
      </c>
      <c r="AQ186" s="91">
        <f>'Calc scen 1 HA'!AQ12</f>
        <v>0</v>
      </c>
      <c r="AR186" s="91">
        <f>'Calc scen 1 HA'!AR12</f>
        <v>0</v>
      </c>
      <c r="AS186" s="91">
        <f>'Calc scen 1 HA'!AS12</f>
        <v>0</v>
      </c>
      <c r="AT186" s="91">
        <f>'Calc scen 1 HA'!AT12</f>
        <v>0</v>
      </c>
      <c r="AU186" s="91">
        <f>'Calc scen 1 HA'!AU12</f>
        <v>0</v>
      </c>
      <c r="AV186" s="91">
        <f>'Calc scen 1 HA'!AV12</f>
        <v>0</v>
      </c>
      <c r="AW186" s="91">
        <f>'Calc scen 1 HA'!AW12</f>
        <v>0</v>
      </c>
    </row>
    <row r="187" spans="1:49" ht="14.4" hidden="1" customHeight="1" outlineLevel="1" x14ac:dyDescent="0.3">
      <c r="A187" s="135"/>
      <c r="E187" s="93" t="str">
        <f>'Calc scen 1 HA'!E15</f>
        <v>Energieverbruik</v>
      </c>
      <c r="F187" s="93"/>
      <c r="G187" s="93" t="str">
        <f>'Calc scen 1 HA'!G15</f>
        <v>EUR</v>
      </c>
      <c r="H187" s="24"/>
      <c r="I187" s="24"/>
      <c r="J187" s="24">
        <f>'Calc scen 1 HA'!J15</f>
        <v>0</v>
      </c>
      <c r="K187" s="24">
        <f>'Calc scen 1 HA'!K15</f>
        <v>0</v>
      </c>
      <c r="L187" s="24">
        <f>'Calc scen 1 HA'!L15</f>
        <v>0</v>
      </c>
      <c r="M187" s="24">
        <f>'Calc scen 1 HA'!M15</f>
        <v>0</v>
      </c>
      <c r="N187" s="24">
        <f>'Calc scen 1 HA'!N15</f>
        <v>0</v>
      </c>
      <c r="O187" s="24">
        <f>'Calc scen 1 HA'!O15</f>
        <v>0</v>
      </c>
      <c r="P187" s="24">
        <f>'Calc scen 1 HA'!P15</f>
        <v>0</v>
      </c>
      <c r="Q187" s="24">
        <f>'Calc scen 1 HA'!Q15</f>
        <v>0</v>
      </c>
      <c r="R187" s="24">
        <f>'Calc scen 1 HA'!R15</f>
        <v>0</v>
      </c>
      <c r="S187" s="24">
        <f>'Calc scen 1 HA'!S15</f>
        <v>0</v>
      </c>
      <c r="T187" s="24">
        <f>'Calc scen 1 HA'!T15</f>
        <v>0</v>
      </c>
      <c r="U187" s="24">
        <f>'Calc scen 1 HA'!U15</f>
        <v>0</v>
      </c>
      <c r="V187" s="24">
        <f>'Calc scen 1 HA'!V15</f>
        <v>0</v>
      </c>
      <c r="W187" s="24">
        <f>'Calc scen 1 HA'!W15</f>
        <v>0</v>
      </c>
      <c r="X187" s="24">
        <f>'Calc scen 1 HA'!X15</f>
        <v>0</v>
      </c>
      <c r="Y187" s="24">
        <f>'Calc scen 1 HA'!Y15</f>
        <v>0</v>
      </c>
      <c r="Z187" s="24">
        <f>'Calc scen 1 HA'!Z15</f>
        <v>0</v>
      </c>
      <c r="AA187" s="24">
        <f>'Calc scen 1 HA'!AA15</f>
        <v>0</v>
      </c>
      <c r="AB187" s="24">
        <f>'Calc scen 1 HA'!AB15</f>
        <v>0</v>
      </c>
      <c r="AC187" s="24">
        <f>'Calc scen 1 HA'!AC15</f>
        <v>0</v>
      </c>
      <c r="AD187" s="24">
        <f>'Calc scen 1 HA'!AD15</f>
        <v>0</v>
      </c>
      <c r="AE187" s="24">
        <f>'Calc scen 1 HA'!AE15</f>
        <v>0</v>
      </c>
      <c r="AF187" s="24">
        <f>'Calc scen 1 HA'!AF15</f>
        <v>0</v>
      </c>
      <c r="AG187" s="24">
        <f>'Calc scen 1 HA'!AG15</f>
        <v>0</v>
      </c>
      <c r="AH187" s="24">
        <f>'Calc scen 1 HA'!AH15</f>
        <v>0</v>
      </c>
      <c r="AI187" s="24">
        <f>'Calc scen 1 HA'!AI15</f>
        <v>0</v>
      </c>
      <c r="AJ187" s="24">
        <f>'Calc scen 1 HA'!AJ15</f>
        <v>0</v>
      </c>
      <c r="AK187" s="24">
        <f>'Calc scen 1 HA'!AK15</f>
        <v>0</v>
      </c>
      <c r="AL187" s="24">
        <f>'Calc scen 1 HA'!AL15</f>
        <v>0</v>
      </c>
      <c r="AM187" s="24">
        <f>'Calc scen 1 HA'!AM15</f>
        <v>0</v>
      </c>
      <c r="AN187" s="24">
        <f>'Calc scen 1 HA'!AN15</f>
        <v>0</v>
      </c>
      <c r="AO187" s="24">
        <f>'Calc scen 1 HA'!AO15</f>
        <v>0</v>
      </c>
      <c r="AP187" s="24">
        <f>'Calc scen 1 HA'!AP15</f>
        <v>0</v>
      </c>
      <c r="AQ187" s="24">
        <f>'Calc scen 1 HA'!AQ15</f>
        <v>0</v>
      </c>
      <c r="AR187" s="24">
        <f>'Calc scen 1 HA'!AR15</f>
        <v>0</v>
      </c>
      <c r="AS187" s="24">
        <f>'Calc scen 1 HA'!AS15</f>
        <v>0</v>
      </c>
      <c r="AT187" s="24">
        <f>'Calc scen 1 HA'!AT15</f>
        <v>0</v>
      </c>
      <c r="AU187" s="24">
        <f>'Calc scen 1 HA'!AU15</f>
        <v>0</v>
      </c>
      <c r="AV187" s="24">
        <f>'Calc scen 1 HA'!AV15</f>
        <v>0</v>
      </c>
      <c r="AW187" s="24">
        <f>'Calc scen 1 HA'!AW15</f>
        <v>0</v>
      </c>
    </row>
    <row r="188" spans="1:49" ht="14.4" hidden="1" customHeight="1" outlineLevel="1" x14ac:dyDescent="0.3">
      <c r="A188" s="135"/>
      <c r="E188" s="93" t="str">
        <f>'Calc scen 1 HA'!E16</f>
        <v>…</v>
      </c>
      <c r="F188" s="93"/>
      <c r="G188" s="93" t="str">
        <f>'Calc scen 1 HA'!G16</f>
        <v>EUR</v>
      </c>
      <c r="H188" s="24"/>
      <c r="I188" s="24"/>
      <c r="J188" s="24">
        <f>'Calc scen 1 HA'!J16</f>
        <v>0</v>
      </c>
      <c r="K188" s="24">
        <f>'Calc scen 1 HA'!K16</f>
        <v>0</v>
      </c>
      <c r="L188" s="24">
        <f>'Calc scen 1 HA'!L16</f>
        <v>0</v>
      </c>
      <c r="M188" s="24">
        <f>'Calc scen 1 HA'!M16</f>
        <v>0</v>
      </c>
      <c r="N188" s="24">
        <f>'Calc scen 1 HA'!N16</f>
        <v>0</v>
      </c>
      <c r="O188" s="24">
        <f>'Calc scen 1 HA'!O16</f>
        <v>0</v>
      </c>
      <c r="P188" s="24">
        <f>'Calc scen 1 HA'!P16</f>
        <v>0</v>
      </c>
      <c r="Q188" s="24">
        <f>'Calc scen 1 HA'!Q16</f>
        <v>0</v>
      </c>
      <c r="R188" s="24">
        <f>'Calc scen 1 HA'!R16</f>
        <v>0</v>
      </c>
      <c r="S188" s="24">
        <f>'Calc scen 1 HA'!S16</f>
        <v>0</v>
      </c>
      <c r="T188" s="24">
        <f>'Calc scen 1 HA'!T16</f>
        <v>0</v>
      </c>
      <c r="U188" s="24">
        <f>'Calc scen 1 HA'!U16</f>
        <v>0</v>
      </c>
      <c r="V188" s="24">
        <f>'Calc scen 1 HA'!V16</f>
        <v>0</v>
      </c>
      <c r="W188" s="24">
        <f>'Calc scen 1 HA'!W16</f>
        <v>0</v>
      </c>
      <c r="X188" s="24">
        <f>'Calc scen 1 HA'!X16</f>
        <v>0</v>
      </c>
      <c r="Y188" s="24">
        <f>'Calc scen 1 HA'!Y16</f>
        <v>0</v>
      </c>
      <c r="Z188" s="24">
        <f>'Calc scen 1 HA'!Z16</f>
        <v>0</v>
      </c>
      <c r="AA188" s="24">
        <f>'Calc scen 1 HA'!AA16</f>
        <v>0</v>
      </c>
      <c r="AB188" s="24">
        <f>'Calc scen 1 HA'!AB16</f>
        <v>0</v>
      </c>
      <c r="AC188" s="24">
        <f>'Calc scen 1 HA'!AC16</f>
        <v>0</v>
      </c>
      <c r="AD188" s="24">
        <f>'Calc scen 1 HA'!AD16</f>
        <v>0</v>
      </c>
      <c r="AE188" s="24">
        <f>'Calc scen 1 HA'!AE16</f>
        <v>0</v>
      </c>
      <c r="AF188" s="24">
        <f>'Calc scen 1 HA'!AF16</f>
        <v>0</v>
      </c>
      <c r="AG188" s="24">
        <f>'Calc scen 1 HA'!AG16</f>
        <v>0</v>
      </c>
      <c r="AH188" s="24">
        <f>'Calc scen 1 HA'!AH16</f>
        <v>0</v>
      </c>
      <c r="AI188" s="24">
        <f>'Calc scen 1 HA'!AI16</f>
        <v>0</v>
      </c>
      <c r="AJ188" s="24">
        <f>'Calc scen 1 HA'!AJ16</f>
        <v>0</v>
      </c>
      <c r="AK188" s="24">
        <f>'Calc scen 1 HA'!AK16</f>
        <v>0</v>
      </c>
      <c r="AL188" s="24">
        <f>'Calc scen 1 HA'!AL16</f>
        <v>0</v>
      </c>
      <c r="AM188" s="24">
        <f>'Calc scen 1 HA'!AM16</f>
        <v>0</v>
      </c>
      <c r="AN188" s="24">
        <f>'Calc scen 1 HA'!AN16</f>
        <v>0</v>
      </c>
      <c r="AO188" s="24">
        <f>'Calc scen 1 HA'!AO16</f>
        <v>0</v>
      </c>
      <c r="AP188" s="24">
        <f>'Calc scen 1 HA'!AP16</f>
        <v>0</v>
      </c>
      <c r="AQ188" s="24">
        <f>'Calc scen 1 HA'!AQ16</f>
        <v>0</v>
      </c>
      <c r="AR188" s="24">
        <f>'Calc scen 1 HA'!AR16</f>
        <v>0</v>
      </c>
      <c r="AS188" s="24">
        <f>'Calc scen 1 HA'!AS16</f>
        <v>0</v>
      </c>
      <c r="AT188" s="24">
        <f>'Calc scen 1 HA'!AT16</f>
        <v>0</v>
      </c>
      <c r="AU188" s="24">
        <f>'Calc scen 1 HA'!AU16</f>
        <v>0</v>
      </c>
      <c r="AV188" s="24">
        <f>'Calc scen 1 HA'!AV16</f>
        <v>0</v>
      </c>
      <c r="AW188" s="24">
        <f>'Calc scen 1 HA'!AW16</f>
        <v>0</v>
      </c>
    </row>
    <row r="189" spans="1:49" ht="14.4" hidden="1" customHeight="1" outlineLevel="1" x14ac:dyDescent="0.3">
      <c r="A189" s="135"/>
      <c r="E189" s="93" t="str">
        <f>'Calc scen 1 HA'!E17</f>
        <v>…</v>
      </c>
      <c r="F189" s="93"/>
      <c r="G189" s="93" t="str">
        <f>'Calc scen 1 HA'!G17</f>
        <v>EUR</v>
      </c>
      <c r="H189" s="24"/>
      <c r="I189" s="24"/>
      <c r="J189" s="24">
        <f>'Calc scen 1 HA'!J17</f>
        <v>0</v>
      </c>
      <c r="K189" s="24">
        <f>'Calc scen 1 HA'!K17</f>
        <v>0</v>
      </c>
      <c r="L189" s="24">
        <f>'Calc scen 1 HA'!L17</f>
        <v>0</v>
      </c>
      <c r="M189" s="24">
        <f>'Calc scen 1 HA'!M17</f>
        <v>0</v>
      </c>
      <c r="N189" s="24">
        <f>'Calc scen 1 HA'!N17</f>
        <v>0</v>
      </c>
      <c r="O189" s="24">
        <f>'Calc scen 1 HA'!O17</f>
        <v>0</v>
      </c>
      <c r="P189" s="24">
        <f>'Calc scen 1 HA'!P17</f>
        <v>0</v>
      </c>
      <c r="Q189" s="24">
        <f>'Calc scen 1 HA'!Q17</f>
        <v>0</v>
      </c>
      <c r="R189" s="24">
        <f>'Calc scen 1 HA'!R17</f>
        <v>0</v>
      </c>
      <c r="S189" s="24">
        <f>'Calc scen 1 HA'!S17</f>
        <v>0</v>
      </c>
      <c r="T189" s="24">
        <f>'Calc scen 1 HA'!T17</f>
        <v>0</v>
      </c>
      <c r="U189" s="24">
        <f>'Calc scen 1 HA'!U17</f>
        <v>0</v>
      </c>
      <c r="V189" s="24">
        <f>'Calc scen 1 HA'!V17</f>
        <v>0</v>
      </c>
      <c r="W189" s="24">
        <f>'Calc scen 1 HA'!W17</f>
        <v>0</v>
      </c>
      <c r="X189" s="24">
        <f>'Calc scen 1 HA'!X17</f>
        <v>0</v>
      </c>
      <c r="Y189" s="24">
        <f>'Calc scen 1 HA'!Y17</f>
        <v>0</v>
      </c>
      <c r="Z189" s="24">
        <f>'Calc scen 1 HA'!Z17</f>
        <v>0</v>
      </c>
      <c r="AA189" s="24">
        <f>'Calc scen 1 HA'!AA17</f>
        <v>0</v>
      </c>
      <c r="AB189" s="24">
        <f>'Calc scen 1 HA'!AB17</f>
        <v>0</v>
      </c>
      <c r="AC189" s="24">
        <f>'Calc scen 1 HA'!AC17</f>
        <v>0</v>
      </c>
      <c r="AD189" s="24">
        <f>'Calc scen 1 HA'!AD17</f>
        <v>0</v>
      </c>
      <c r="AE189" s="24">
        <f>'Calc scen 1 HA'!AE17</f>
        <v>0</v>
      </c>
      <c r="AF189" s="24">
        <f>'Calc scen 1 HA'!AF17</f>
        <v>0</v>
      </c>
      <c r="AG189" s="24">
        <f>'Calc scen 1 HA'!AG17</f>
        <v>0</v>
      </c>
      <c r="AH189" s="24">
        <f>'Calc scen 1 HA'!AH17</f>
        <v>0</v>
      </c>
      <c r="AI189" s="24">
        <f>'Calc scen 1 HA'!AI17</f>
        <v>0</v>
      </c>
      <c r="AJ189" s="24">
        <f>'Calc scen 1 HA'!AJ17</f>
        <v>0</v>
      </c>
      <c r="AK189" s="24">
        <f>'Calc scen 1 HA'!AK17</f>
        <v>0</v>
      </c>
      <c r="AL189" s="24">
        <f>'Calc scen 1 HA'!AL17</f>
        <v>0</v>
      </c>
      <c r="AM189" s="24">
        <f>'Calc scen 1 HA'!AM17</f>
        <v>0</v>
      </c>
      <c r="AN189" s="24">
        <f>'Calc scen 1 HA'!AN17</f>
        <v>0</v>
      </c>
      <c r="AO189" s="24">
        <f>'Calc scen 1 HA'!AO17</f>
        <v>0</v>
      </c>
      <c r="AP189" s="24">
        <f>'Calc scen 1 HA'!AP17</f>
        <v>0</v>
      </c>
      <c r="AQ189" s="24">
        <f>'Calc scen 1 HA'!AQ17</f>
        <v>0</v>
      </c>
      <c r="AR189" s="24">
        <f>'Calc scen 1 HA'!AR17</f>
        <v>0</v>
      </c>
      <c r="AS189" s="24">
        <f>'Calc scen 1 HA'!AS17</f>
        <v>0</v>
      </c>
      <c r="AT189" s="24">
        <f>'Calc scen 1 HA'!AT17</f>
        <v>0</v>
      </c>
      <c r="AU189" s="24">
        <f>'Calc scen 1 HA'!AU17</f>
        <v>0</v>
      </c>
      <c r="AV189" s="24">
        <f>'Calc scen 1 HA'!AV17</f>
        <v>0</v>
      </c>
      <c r="AW189" s="24">
        <f>'Calc scen 1 HA'!AW17</f>
        <v>0</v>
      </c>
    </row>
    <row r="190" spans="1:49" s="92" customFormat="1" collapsed="1" x14ac:dyDescent="0.3">
      <c r="A190" s="135"/>
      <c r="B190" s="22"/>
      <c r="C190" s="90"/>
      <c r="D190" s="22"/>
      <c r="E190" s="91" t="str">
        <f>'Calc scen 1 HA'!E18</f>
        <v>Totale kost gebruik meetsysteem</v>
      </c>
      <c r="F190" s="91"/>
      <c r="G190" s="91" t="str">
        <f>'Calc scen 1 HA'!G18</f>
        <v>EUR</v>
      </c>
      <c r="H190" s="91"/>
      <c r="I190" s="91"/>
      <c r="J190" s="91">
        <f>'Calc scen 1 HA'!J18</f>
        <v>0</v>
      </c>
      <c r="K190" s="91">
        <f>'Calc scen 1 HA'!K18</f>
        <v>0</v>
      </c>
      <c r="L190" s="91">
        <f>'Calc scen 1 HA'!L18</f>
        <v>0</v>
      </c>
      <c r="M190" s="91">
        <f>'Calc scen 1 HA'!M18</f>
        <v>0</v>
      </c>
      <c r="N190" s="91">
        <f>'Calc scen 1 HA'!N18</f>
        <v>0</v>
      </c>
      <c r="O190" s="91">
        <f>'Calc scen 1 HA'!O18</f>
        <v>0</v>
      </c>
      <c r="P190" s="91">
        <f>'Calc scen 1 HA'!P18</f>
        <v>0</v>
      </c>
      <c r="Q190" s="91">
        <f>'Calc scen 1 HA'!Q18</f>
        <v>0</v>
      </c>
      <c r="R190" s="91">
        <f>'Calc scen 1 HA'!R18</f>
        <v>0</v>
      </c>
      <c r="S190" s="91">
        <f>'Calc scen 1 HA'!S18</f>
        <v>0</v>
      </c>
      <c r="T190" s="91">
        <f>'Calc scen 1 HA'!T18</f>
        <v>0</v>
      </c>
      <c r="U190" s="91">
        <f>'Calc scen 1 HA'!U18</f>
        <v>0</v>
      </c>
      <c r="V190" s="91">
        <f>'Calc scen 1 HA'!V18</f>
        <v>0</v>
      </c>
      <c r="W190" s="91">
        <f>'Calc scen 1 HA'!W18</f>
        <v>0</v>
      </c>
      <c r="X190" s="91">
        <f>'Calc scen 1 HA'!X18</f>
        <v>0</v>
      </c>
      <c r="Y190" s="91">
        <f>'Calc scen 1 HA'!Y18</f>
        <v>0</v>
      </c>
      <c r="Z190" s="91">
        <f>'Calc scen 1 HA'!Z18</f>
        <v>0</v>
      </c>
      <c r="AA190" s="91">
        <f>'Calc scen 1 HA'!AA18</f>
        <v>0</v>
      </c>
      <c r="AB190" s="91">
        <f>'Calc scen 1 HA'!AB18</f>
        <v>0</v>
      </c>
      <c r="AC190" s="91">
        <f>'Calc scen 1 HA'!AC18</f>
        <v>0</v>
      </c>
      <c r="AD190" s="91">
        <f>'Calc scen 1 HA'!AD18</f>
        <v>0</v>
      </c>
      <c r="AE190" s="91">
        <f>'Calc scen 1 HA'!AE18</f>
        <v>0</v>
      </c>
      <c r="AF190" s="91">
        <f>'Calc scen 1 HA'!AF18</f>
        <v>0</v>
      </c>
      <c r="AG190" s="91">
        <f>'Calc scen 1 HA'!AG18</f>
        <v>0</v>
      </c>
      <c r="AH190" s="91">
        <f>'Calc scen 1 HA'!AH18</f>
        <v>0</v>
      </c>
      <c r="AI190" s="91">
        <f>'Calc scen 1 HA'!AI18</f>
        <v>0</v>
      </c>
      <c r="AJ190" s="91">
        <f>'Calc scen 1 HA'!AJ18</f>
        <v>0</v>
      </c>
      <c r="AK190" s="91">
        <f>'Calc scen 1 HA'!AK18</f>
        <v>0</v>
      </c>
      <c r="AL190" s="91">
        <f>'Calc scen 1 HA'!AL18</f>
        <v>0</v>
      </c>
      <c r="AM190" s="91">
        <f>'Calc scen 1 HA'!AM18</f>
        <v>0</v>
      </c>
      <c r="AN190" s="91">
        <f>'Calc scen 1 HA'!AN18</f>
        <v>0</v>
      </c>
      <c r="AO190" s="91">
        <f>'Calc scen 1 HA'!AO18</f>
        <v>0</v>
      </c>
      <c r="AP190" s="91">
        <f>'Calc scen 1 HA'!AP18</f>
        <v>0</v>
      </c>
      <c r="AQ190" s="91">
        <f>'Calc scen 1 HA'!AQ18</f>
        <v>0</v>
      </c>
      <c r="AR190" s="91">
        <f>'Calc scen 1 HA'!AR18</f>
        <v>0</v>
      </c>
      <c r="AS190" s="91">
        <f>'Calc scen 1 HA'!AS18</f>
        <v>0</v>
      </c>
      <c r="AT190" s="91">
        <f>'Calc scen 1 HA'!AT18</f>
        <v>0</v>
      </c>
      <c r="AU190" s="91">
        <f>'Calc scen 1 HA'!AU18</f>
        <v>0</v>
      </c>
      <c r="AV190" s="91">
        <f>'Calc scen 1 HA'!AV18</f>
        <v>0</v>
      </c>
      <c r="AW190" s="91">
        <f>'Calc scen 1 HA'!AW18</f>
        <v>0</v>
      </c>
    </row>
    <row r="191" spans="1:49" ht="14.4" hidden="1" customHeight="1" outlineLevel="1" x14ac:dyDescent="0.3">
      <c r="A191" s="135"/>
      <c r="E191" s="93" t="str">
        <f>'Calc scen 1 HA'!E21</f>
        <v>Drinkwater verbruik basistarief</v>
      </c>
      <c r="F191" s="93"/>
      <c r="G191" s="93" t="str">
        <f>'Calc scen 1 HA'!G21</f>
        <v>EUR</v>
      </c>
      <c r="H191" s="24"/>
      <c r="I191" s="24"/>
      <c r="J191" s="24">
        <f>'Calc scen 1 HA'!J21</f>
        <v>0</v>
      </c>
      <c r="K191" s="24">
        <f>'Calc scen 1 HA'!K21</f>
        <v>0</v>
      </c>
      <c r="L191" s="24">
        <f>'Calc scen 1 HA'!L21</f>
        <v>0</v>
      </c>
      <c r="M191" s="24">
        <f>'Calc scen 1 HA'!M21</f>
        <v>0</v>
      </c>
      <c r="N191" s="24">
        <f>'Calc scen 1 HA'!N21</f>
        <v>0</v>
      </c>
      <c r="O191" s="24">
        <f>'Calc scen 1 HA'!O21</f>
        <v>0</v>
      </c>
      <c r="P191" s="24">
        <f>'Calc scen 1 HA'!P21</f>
        <v>0</v>
      </c>
      <c r="Q191" s="24">
        <f>'Calc scen 1 HA'!Q21</f>
        <v>0</v>
      </c>
      <c r="R191" s="24">
        <f>'Calc scen 1 HA'!R21</f>
        <v>0</v>
      </c>
      <c r="S191" s="24">
        <f>'Calc scen 1 HA'!S21</f>
        <v>0</v>
      </c>
      <c r="T191" s="24">
        <f>'Calc scen 1 HA'!T21</f>
        <v>0</v>
      </c>
      <c r="U191" s="24">
        <f>'Calc scen 1 HA'!U21</f>
        <v>0</v>
      </c>
      <c r="V191" s="24">
        <f>'Calc scen 1 HA'!V21</f>
        <v>0</v>
      </c>
      <c r="W191" s="24">
        <f>'Calc scen 1 HA'!W21</f>
        <v>0</v>
      </c>
      <c r="X191" s="24">
        <f>'Calc scen 1 HA'!X21</f>
        <v>0</v>
      </c>
      <c r="Y191" s="24">
        <f>'Calc scen 1 HA'!Y21</f>
        <v>0</v>
      </c>
      <c r="Z191" s="24">
        <f>'Calc scen 1 HA'!Z21</f>
        <v>0</v>
      </c>
      <c r="AA191" s="24">
        <f>'Calc scen 1 HA'!AA21</f>
        <v>0</v>
      </c>
      <c r="AB191" s="24">
        <f>'Calc scen 1 HA'!AB21</f>
        <v>0</v>
      </c>
      <c r="AC191" s="24">
        <f>'Calc scen 1 HA'!AC21</f>
        <v>0</v>
      </c>
      <c r="AD191" s="24">
        <f>'Calc scen 1 HA'!AD21</f>
        <v>0</v>
      </c>
      <c r="AE191" s="24">
        <f>'Calc scen 1 HA'!AE21</f>
        <v>0</v>
      </c>
      <c r="AF191" s="24">
        <f>'Calc scen 1 HA'!AF21</f>
        <v>0</v>
      </c>
      <c r="AG191" s="24">
        <f>'Calc scen 1 HA'!AG21</f>
        <v>0</v>
      </c>
      <c r="AH191" s="24">
        <f>'Calc scen 1 HA'!AH21</f>
        <v>0</v>
      </c>
      <c r="AI191" s="24">
        <f>'Calc scen 1 HA'!AI21</f>
        <v>0</v>
      </c>
      <c r="AJ191" s="24">
        <f>'Calc scen 1 HA'!AJ21</f>
        <v>0</v>
      </c>
      <c r="AK191" s="24">
        <f>'Calc scen 1 HA'!AK21</f>
        <v>0</v>
      </c>
      <c r="AL191" s="24">
        <f>'Calc scen 1 HA'!AL21</f>
        <v>0</v>
      </c>
      <c r="AM191" s="24">
        <f>'Calc scen 1 HA'!AM21</f>
        <v>0</v>
      </c>
      <c r="AN191" s="24">
        <f>'Calc scen 1 HA'!AN21</f>
        <v>0</v>
      </c>
      <c r="AO191" s="24">
        <f>'Calc scen 1 HA'!AO21</f>
        <v>0</v>
      </c>
      <c r="AP191" s="24">
        <f>'Calc scen 1 HA'!AP21</f>
        <v>0</v>
      </c>
      <c r="AQ191" s="24">
        <f>'Calc scen 1 HA'!AQ21</f>
        <v>0</v>
      </c>
      <c r="AR191" s="24">
        <f>'Calc scen 1 HA'!AR21</f>
        <v>0</v>
      </c>
      <c r="AS191" s="24">
        <f>'Calc scen 1 HA'!AS21</f>
        <v>0</v>
      </c>
      <c r="AT191" s="24">
        <f>'Calc scen 1 HA'!AT21</f>
        <v>0</v>
      </c>
      <c r="AU191" s="24">
        <f>'Calc scen 1 HA'!AU21</f>
        <v>0</v>
      </c>
      <c r="AV191" s="24">
        <f>'Calc scen 1 HA'!AV21</f>
        <v>0</v>
      </c>
      <c r="AW191" s="24">
        <f>'Calc scen 1 HA'!AW21</f>
        <v>0</v>
      </c>
    </row>
    <row r="192" spans="1:49" ht="14.4" hidden="1" customHeight="1" outlineLevel="1" x14ac:dyDescent="0.3">
      <c r="A192" s="135"/>
      <c r="E192" s="93" t="str">
        <f>'Calc scen 1 HA'!E22</f>
        <v>Drinkwater verbruik comforttarief</v>
      </c>
      <c r="F192" s="93"/>
      <c r="G192" s="93" t="str">
        <f>'Calc scen 1 HA'!G22</f>
        <v>EUR</v>
      </c>
      <c r="H192" s="24"/>
      <c r="I192" s="24"/>
      <c r="J192" s="24">
        <f>'Calc scen 1 HA'!J22</f>
        <v>0</v>
      </c>
      <c r="K192" s="24">
        <f>'Calc scen 1 HA'!K22</f>
        <v>0</v>
      </c>
      <c r="L192" s="24">
        <f>'Calc scen 1 HA'!L22</f>
        <v>0</v>
      </c>
      <c r="M192" s="24">
        <f>'Calc scen 1 HA'!M22</f>
        <v>0</v>
      </c>
      <c r="N192" s="24">
        <f>'Calc scen 1 HA'!N22</f>
        <v>0</v>
      </c>
      <c r="O192" s="24">
        <f>'Calc scen 1 HA'!O22</f>
        <v>0</v>
      </c>
      <c r="P192" s="24">
        <f>'Calc scen 1 HA'!P22</f>
        <v>0</v>
      </c>
      <c r="Q192" s="24">
        <f>'Calc scen 1 HA'!Q22</f>
        <v>0</v>
      </c>
      <c r="R192" s="24">
        <f>'Calc scen 1 HA'!R22</f>
        <v>0</v>
      </c>
      <c r="S192" s="24">
        <f>'Calc scen 1 HA'!S22</f>
        <v>0</v>
      </c>
      <c r="T192" s="24">
        <f>'Calc scen 1 HA'!T22</f>
        <v>0</v>
      </c>
      <c r="U192" s="24">
        <f>'Calc scen 1 HA'!U22</f>
        <v>0</v>
      </c>
      <c r="V192" s="24">
        <f>'Calc scen 1 HA'!V22</f>
        <v>0</v>
      </c>
      <c r="W192" s="24">
        <f>'Calc scen 1 HA'!W22</f>
        <v>0</v>
      </c>
      <c r="X192" s="24">
        <f>'Calc scen 1 HA'!X22</f>
        <v>0</v>
      </c>
      <c r="Y192" s="24">
        <f>'Calc scen 1 HA'!Y22</f>
        <v>0</v>
      </c>
      <c r="Z192" s="24">
        <f>'Calc scen 1 HA'!Z22</f>
        <v>0</v>
      </c>
      <c r="AA192" s="24">
        <f>'Calc scen 1 HA'!AA22</f>
        <v>0</v>
      </c>
      <c r="AB192" s="24">
        <f>'Calc scen 1 HA'!AB22</f>
        <v>0</v>
      </c>
      <c r="AC192" s="24">
        <f>'Calc scen 1 HA'!AC22</f>
        <v>0</v>
      </c>
      <c r="AD192" s="24">
        <f>'Calc scen 1 HA'!AD22</f>
        <v>0</v>
      </c>
      <c r="AE192" s="24">
        <f>'Calc scen 1 HA'!AE22</f>
        <v>0</v>
      </c>
      <c r="AF192" s="24">
        <f>'Calc scen 1 HA'!AF22</f>
        <v>0</v>
      </c>
      <c r="AG192" s="24">
        <f>'Calc scen 1 HA'!AG22</f>
        <v>0</v>
      </c>
      <c r="AH192" s="24">
        <f>'Calc scen 1 HA'!AH22</f>
        <v>0</v>
      </c>
      <c r="AI192" s="24">
        <f>'Calc scen 1 HA'!AI22</f>
        <v>0</v>
      </c>
      <c r="AJ192" s="24">
        <f>'Calc scen 1 HA'!AJ22</f>
        <v>0</v>
      </c>
      <c r="AK192" s="24">
        <f>'Calc scen 1 HA'!AK22</f>
        <v>0</v>
      </c>
      <c r="AL192" s="24">
        <f>'Calc scen 1 HA'!AL22</f>
        <v>0</v>
      </c>
      <c r="AM192" s="24">
        <f>'Calc scen 1 HA'!AM22</f>
        <v>0</v>
      </c>
      <c r="AN192" s="24">
        <f>'Calc scen 1 HA'!AN22</f>
        <v>0</v>
      </c>
      <c r="AO192" s="24">
        <f>'Calc scen 1 HA'!AO22</f>
        <v>0</v>
      </c>
      <c r="AP192" s="24">
        <f>'Calc scen 1 HA'!AP22</f>
        <v>0</v>
      </c>
      <c r="AQ192" s="24">
        <f>'Calc scen 1 HA'!AQ22</f>
        <v>0</v>
      </c>
      <c r="AR192" s="24">
        <f>'Calc scen 1 HA'!AR22</f>
        <v>0</v>
      </c>
      <c r="AS192" s="24">
        <f>'Calc scen 1 HA'!AS22</f>
        <v>0</v>
      </c>
      <c r="AT192" s="24">
        <f>'Calc scen 1 HA'!AT22</f>
        <v>0</v>
      </c>
      <c r="AU192" s="24">
        <f>'Calc scen 1 HA'!AU22</f>
        <v>0</v>
      </c>
      <c r="AV192" s="24">
        <f>'Calc scen 1 HA'!AV22</f>
        <v>0</v>
      </c>
      <c r="AW192" s="24">
        <f>'Calc scen 1 HA'!AW22</f>
        <v>0</v>
      </c>
    </row>
    <row r="193" spans="1:49" ht="14.4" hidden="1" customHeight="1" outlineLevel="1" x14ac:dyDescent="0.3">
      <c r="A193" s="135"/>
      <c r="E193" s="93" t="str">
        <f>'Calc scen 1 HA'!E23</f>
        <v>Gemeentelijke saneringsbijdrage basistarief</v>
      </c>
      <c r="F193" s="93"/>
      <c r="G193" s="93" t="str">
        <f>'Calc scen 1 HA'!G23</f>
        <v>EUR</v>
      </c>
      <c r="H193" s="24"/>
      <c r="I193" s="24"/>
      <c r="J193" s="24">
        <f>'Calc scen 1 HA'!J23</f>
        <v>0</v>
      </c>
      <c r="K193" s="24">
        <f>'Calc scen 1 HA'!K23</f>
        <v>0</v>
      </c>
      <c r="L193" s="24">
        <f>'Calc scen 1 HA'!L23</f>
        <v>0</v>
      </c>
      <c r="M193" s="24">
        <f>'Calc scen 1 HA'!M23</f>
        <v>0</v>
      </c>
      <c r="N193" s="24">
        <f>'Calc scen 1 HA'!N23</f>
        <v>0</v>
      </c>
      <c r="O193" s="24">
        <f>'Calc scen 1 HA'!O23</f>
        <v>0</v>
      </c>
      <c r="P193" s="24">
        <f>'Calc scen 1 HA'!P23</f>
        <v>0</v>
      </c>
      <c r="Q193" s="24">
        <f>'Calc scen 1 HA'!Q23</f>
        <v>0</v>
      </c>
      <c r="R193" s="24">
        <f>'Calc scen 1 HA'!R23</f>
        <v>0</v>
      </c>
      <c r="S193" s="24">
        <f>'Calc scen 1 HA'!S23</f>
        <v>0</v>
      </c>
      <c r="T193" s="24">
        <f>'Calc scen 1 HA'!T23</f>
        <v>0</v>
      </c>
      <c r="U193" s="24">
        <f>'Calc scen 1 HA'!U23</f>
        <v>0</v>
      </c>
      <c r="V193" s="24">
        <f>'Calc scen 1 HA'!V23</f>
        <v>0</v>
      </c>
      <c r="W193" s="24">
        <f>'Calc scen 1 HA'!W23</f>
        <v>0</v>
      </c>
      <c r="X193" s="24">
        <f>'Calc scen 1 HA'!X23</f>
        <v>0</v>
      </c>
      <c r="Y193" s="24">
        <f>'Calc scen 1 HA'!Y23</f>
        <v>0</v>
      </c>
      <c r="Z193" s="24">
        <f>'Calc scen 1 HA'!Z23</f>
        <v>0</v>
      </c>
      <c r="AA193" s="24">
        <f>'Calc scen 1 HA'!AA23</f>
        <v>0</v>
      </c>
      <c r="AB193" s="24">
        <f>'Calc scen 1 HA'!AB23</f>
        <v>0</v>
      </c>
      <c r="AC193" s="24">
        <f>'Calc scen 1 HA'!AC23</f>
        <v>0</v>
      </c>
      <c r="AD193" s="24">
        <f>'Calc scen 1 HA'!AD23</f>
        <v>0</v>
      </c>
      <c r="AE193" s="24">
        <f>'Calc scen 1 HA'!AE23</f>
        <v>0</v>
      </c>
      <c r="AF193" s="24">
        <f>'Calc scen 1 HA'!AF23</f>
        <v>0</v>
      </c>
      <c r="AG193" s="24">
        <f>'Calc scen 1 HA'!AG23</f>
        <v>0</v>
      </c>
      <c r="AH193" s="24">
        <f>'Calc scen 1 HA'!AH23</f>
        <v>0</v>
      </c>
      <c r="AI193" s="24">
        <f>'Calc scen 1 HA'!AI23</f>
        <v>0</v>
      </c>
      <c r="AJ193" s="24">
        <f>'Calc scen 1 HA'!AJ23</f>
        <v>0</v>
      </c>
      <c r="AK193" s="24">
        <f>'Calc scen 1 HA'!AK23</f>
        <v>0</v>
      </c>
      <c r="AL193" s="24">
        <f>'Calc scen 1 HA'!AL23</f>
        <v>0</v>
      </c>
      <c r="AM193" s="24">
        <f>'Calc scen 1 HA'!AM23</f>
        <v>0</v>
      </c>
      <c r="AN193" s="24">
        <f>'Calc scen 1 HA'!AN23</f>
        <v>0</v>
      </c>
      <c r="AO193" s="24">
        <f>'Calc scen 1 HA'!AO23</f>
        <v>0</v>
      </c>
      <c r="AP193" s="24">
        <f>'Calc scen 1 HA'!AP23</f>
        <v>0</v>
      </c>
      <c r="AQ193" s="24">
        <f>'Calc scen 1 HA'!AQ23</f>
        <v>0</v>
      </c>
      <c r="AR193" s="24">
        <f>'Calc scen 1 HA'!AR23</f>
        <v>0</v>
      </c>
      <c r="AS193" s="24">
        <f>'Calc scen 1 HA'!AS23</f>
        <v>0</v>
      </c>
      <c r="AT193" s="24">
        <f>'Calc scen 1 HA'!AT23</f>
        <v>0</v>
      </c>
      <c r="AU193" s="24">
        <f>'Calc scen 1 HA'!AU23</f>
        <v>0</v>
      </c>
      <c r="AV193" s="24">
        <f>'Calc scen 1 HA'!AV23</f>
        <v>0</v>
      </c>
      <c r="AW193" s="24">
        <f>'Calc scen 1 HA'!AW23</f>
        <v>0</v>
      </c>
    </row>
    <row r="194" spans="1:49" ht="14.4" hidden="1" customHeight="1" outlineLevel="1" x14ac:dyDescent="0.3">
      <c r="A194" s="135"/>
      <c r="E194" s="93" t="str">
        <f>'Calc scen 1 HA'!E24</f>
        <v>Gemeentelijke saneringsbijdrage comforttarief</v>
      </c>
      <c r="F194" s="93"/>
      <c r="G194" s="93" t="str">
        <f>'Calc scen 1 HA'!G24</f>
        <v>EUR</v>
      </c>
      <c r="H194" s="24"/>
      <c r="I194" s="24"/>
      <c r="J194" s="24">
        <f>'Calc scen 1 HA'!J24</f>
        <v>0</v>
      </c>
      <c r="K194" s="24">
        <f>'Calc scen 1 HA'!K24</f>
        <v>0</v>
      </c>
      <c r="L194" s="24">
        <f>'Calc scen 1 HA'!L24</f>
        <v>0</v>
      </c>
      <c r="M194" s="24">
        <f>'Calc scen 1 HA'!M24</f>
        <v>0</v>
      </c>
      <c r="N194" s="24">
        <f>'Calc scen 1 HA'!N24</f>
        <v>0</v>
      </c>
      <c r="O194" s="24">
        <f>'Calc scen 1 HA'!O24</f>
        <v>0</v>
      </c>
      <c r="P194" s="24">
        <f>'Calc scen 1 HA'!P24</f>
        <v>0</v>
      </c>
      <c r="Q194" s="24">
        <f>'Calc scen 1 HA'!Q24</f>
        <v>0</v>
      </c>
      <c r="R194" s="24">
        <f>'Calc scen 1 HA'!R24</f>
        <v>0</v>
      </c>
      <c r="S194" s="24">
        <f>'Calc scen 1 HA'!S24</f>
        <v>0</v>
      </c>
      <c r="T194" s="24">
        <f>'Calc scen 1 HA'!T24</f>
        <v>0</v>
      </c>
      <c r="U194" s="24">
        <f>'Calc scen 1 HA'!U24</f>
        <v>0</v>
      </c>
      <c r="V194" s="24">
        <f>'Calc scen 1 HA'!V24</f>
        <v>0</v>
      </c>
      <c r="W194" s="24">
        <f>'Calc scen 1 HA'!W24</f>
        <v>0</v>
      </c>
      <c r="X194" s="24">
        <f>'Calc scen 1 HA'!X24</f>
        <v>0</v>
      </c>
      <c r="Y194" s="24">
        <f>'Calc scen 1 HA'!Y24</f>
        <v>0</v>
      </c>
      <c r="Z194" s="24">
        <f>'Calc scen 1 HA'!Z24</f>
        <v>0</v>
      </c>
      <c r="AA194" s="24">
        <f>'Calc scen 1 HA'!AA24</f>
        <v>0</v>
      </c>
      <c r="AB194" s="24">
        <f>'Calc scen 1 HA'!AB24</f>
        <v>0</v>
      </c>
      <c r="AC194" s="24">
        <f>'Calc scen 1 HA'!AC24</f>
        <v>0</v>
      </c>
      <c r="AD194" s="24">
        <f>'Calc scen 1 HA'!AD24</f>
        <v>0</v>
      </c>
      <c r="AE194" s="24">
        <f>'Calc scen 1 HA'!AE24</f>
        <v>0</v>
      </c>
      <c r="AF194" s="24">
        <f>'Calc scen 1 HA'!AF24</f>
        <v>0</v>
      </c>
      <c r="AG194" s="24">
        <f>'Calc scen 1 HA'!AG24</f>
        <v>0</v>
      </c>
      <c r="AH194" s="24">
        <f>'Calc scen 1 HA'!AH24</f>
        <v>0</v>
      </c>
      <c r="AI194" s="24">
        <f>'Calc scen 1 HA'!AI24</f>
        <v>0</v>
      </c>
      <c r="AJ194" s="24">
        <f>'Calc scen 1 HA'!AJ24</f>
        <v>0</v>
      </c>
      <c r="AK194" s="24">
        <f>'Calc scen 1 HA'!AK24</f>
        <v>0</v>
      </c>
      <c r="AL194" s="24">
        <f>'Calc scen 1 HA'!AL24</f>
        <v>0</v>
      </c>
      <c r="AM194" s="24">
        <f>'Calc scen 1 HA'!AM24</f>
        <v>0</v>
      </c>
      <c r="AN194" s="24">
        <f>'Calc scen 1 HA'!AN24</f>
        <v>0</v>
      </c>
      <c r="AO194" s="24">
        <f>'Calc scen 1 HA'!AO24</f>
        <v>0</v>
      </c>
      <c r="AP194" s="24">
        <f>'Calc scen 1 HA'!AP24</f>
        <v>0</v>
      </c>
      <c r="AQ194" s="24">
        <f>'Calc scen 1 HA'!AQ24</f>
        <v>0</v>
      </c>
      <c r="AR194" s="24">
        <f>'Calc scen 1 HA'!AR24</f>
        <v>0</v>
      </c>
      <c r="AS194" s="24">
        <f>'Calc scen 1 HA'!AS24</f>
        <v>0</v>
      </c>
      <c r="AT194" s="24">
        <f>'Calc scen 1 HA'!AT24</f>
        <v>0</v>
      </c>
      <c r="AU194" s="24">
        <f>'Calc scen 1 HA'!AU24</f>
        <v>0</v>
      </c>
      <c r="AV194" s="24">
        <f>'Calc scen 1 HA'!AV24</f>
        <v>0</v>
      </c>
      <c r="AW194" s="24">
        <f>'Calc scen 1 HA'!AW24</f>
        <v>0</v>
      </c>
    </row>
    <row r="195" spans="1:49" ht="14.4" hidden="1" customHeight="1" outlineLevel="1" x14ac:dyDescent="0.3">
      <c r="A195" s="135"/>
      <c r="E195" s="93" t="str">
        <f>'Calc scen 1 HA'!E25</f>
        <v>Bovengemeentelijke saneringsbijdrage basistarief</v>
      </c>
      <c r="F195" s="93"/>
      <c r="G195" s="93" t="str">
        <f>'Calc scen 1 HA'!G25</f>
        <v>EUR</v>
      </c>
      <c r="H195" s="24"/>
      <c r="I195" s="24"/>
      <c r="J195" s="24">
        <f>'Calc scen 1 HA'!J25</f>
        <v>0</v>
      </c>
      <c r="K195" s="24">
        <f>'Calc scen 1 HA'!K25</f>
        <v>0</v>
      </c>
      <c r="L195" s="24">
        <f>'Calc scen 1 HA'!L25</f>
        <v>0</v>
      </c>
      <c r="M195" s="24">
        <f>'Calc scen 1 HA'!M25</f>
        <v>0</v>
      </c>
      <c r="N195" s="24">
        <f>'Calc scen 1 HA'!N25</f>
        <v>0</v>
      </c>
      <c r="O195" s="24">
        <f>'Calc scen 1 HA'!O25</f>
        <v>0</v>
      </c>
      <c r="P195" s="24">
        <f>'Calc scen 1 HA'!P25</f>
        <v>0</v>
      </c>
      <c r="Q195" s="24">
        <f>'Calc scen 1 HA'!Q25</f>
        <v>0</v>
      </c>
      <c r="R195" s="24">
        <f>'Calc scen 1 HA'!R25</f>
        <v>0</v>
      </c>
      <c r="S195" s="24">
        <f>'Calc scen 1 HA'!S25</f>
        <v>0</v>
      </c>
      <c r="T195" s="24">
        <f>'Calc scen 1 HA'!T25</f>
        <v>0</v>
      </c>
      <c r="U195" s="24">
        <f>'Calc scen 1 HA'!U25</f>
        <v>0</v>
      </c>
      <c r="V195" s="24">
        <f>'Calc scen 1 HA'!V25</f>
        <v>0</v>
      </c>
      <c r="W195" s="24">
        <f>'Calc scen 1 HA'!W25</f>
        <v>0</v>
      </c>
      <c r="X195" s="24">
        <f>'Calc scen 1 HA'!X25</f>
        <v>0</v>
      </c>
      <c r="Y195" s="24">
        <f>'Calc scen 1 HA'!Y25</f>
        <v>0</v>
      </c>
      <c r="Z195" s="24">
        <f>'Calc scen 1 HA'!Z25</f>
        <v>0</v>
      </c>
      <c r="AA195" s="24">
        <f>'Calc scen 1 HA'!AA25</f>
        <v>0</v>
      </c>
      <c r="AB195" s="24">
        <f>'Calc scen 1 HA'!AB25</f>
        <v>0</v>
      </c>
      <c r="AC195" s="24">
        <f>'Calc scen 1 HA'!AC25</f>
        <v>0</v>
      </c>
      <c r="AD195" s="24">
        <f>'Calc scen 1 HA'!AD25</f>
        <v>0</v>
      </c>
      <c r="AE195" s="24">
        <f>'Calc scen 1 HA'!AE25</f>
        <v>0</v>
      </c>
      <c r="AF195" s="24">
        <f>'Calc scen 1 HA'!AF25</f>
        <v>0</v>
      </c>
      <c r="AG195" s="24">
        <f>'Calc scen 1 HA'!AG25</f>
        <v>0</v>
      </c>
      <c r="AH195" s="24">
        <f>'Calc scen 1 HA'!AH25</f>
        <v>0</v>
      </c>
      <c r="AI195" s="24">
        <f>'Calc scen 1 HA'!AI25</f>
        <v>0</v>
      </c>
      <c r="AJ195" s="24">
        <f>'Calc scen 1 HA'!AJ25</f>
        <v>0</v>
      </c>
      <c r="AK195" s="24">
        <f>'Calc scen 1 HA'!AK25</f>
        <v>0</v>
      </c>
      <c r="AL195" s="24">
        <f>'Calc scen 1 HA'!AL25</f>
        <v>0</v>
      </c>
      <c r="AM195" s="24">
        <f>'Calc scen 1 HA'!AM25</f>
        <v>0</v>
      </c>
      <c r="AN195" s="24">
        <f>'Calc scen 1 HA'!AN25</f>
        <v>0</v>
      </c>
      <c r="AO195" s="24">
        <f>'Calc scen 1 HA'!AO25</f>
        <v>0</v>
      </c>
      <c r="AP195" s="24">
        <f>'Calc scen 1 HA'!AP25</f>
        <v>0</v>
      </c>
      <c r="AQ195" s="24">
        <f>'Calc scen 1 HA'!AQ25</f>
        <v>0</v>
      </c>
      <c r="AR195" s="24">
        <f>'Calc scen 1 HA'!AR25</f>
        <v>0</v>
      </c>
      <c r="AS195" s="24">
        <f>'Calc scen 1 HA'!AS25</f>
        <v>0</v>
      </c>
      <c r="AT195" s="24">
        <f>'Calc scen 1 HA'!AT25</f>
        <v>0</v>
      </c>
      <c r="AU195" s="24">
        <f>'Calc scen 1 HA'!AU25</f>
        <v>0</v>
      </c>
      <c r="AV195" s="24">
        <f>'Calc scen 1 HA'!AV25</f>
        <v>0</v>
      </c>
      <c r="AW195" s="24">
        <f>'Calc scen 1 HA'!AW25</f>
        <v>0</v>
      </c>
    </row>
    <row r="196" spans="1:49" ht="14.4" hidden="1" customHeight="1" outlineLevel="1" x14ac:dyDescent="0.3">
      <c r="A196" s="135"/>
      <c r="E196" s="93" t="str">
        <f>'Calc scen 1 HA'!E26</f>
        <v>Bovengemeentelijke saneringsbijdrage comforttarief</v>
      </c>
      <c r="F196" s="93"/>
      <c r="G196" s="93" t="str">
        <f>'Calc scen 1 HA'!G26</f>
        <v>EUR</v>
      </c>
      <c r="H196" s="24"/>
      <c r="I196" s="24"/>
      <c r="J196" s="24">
        <f>'Calc scen 1 HA'!J26</f>
        <v>0</v>
      </c>
      <c r="K196" s="24">
        <f>'Calc scen 1 HA'!K26</f>
        <v>0</v>
      </c>
      <c r="L196" s="24">
        <f>'Calc scen 1 HA'!L26</f>
        <v>0</v>
      </c>
      <c r="M196" s="24">
        <f>'Calc scen 1 HA'!M26</f>
        <v>0</v>
      </c>
      <c r="N196" s="24">
        <f>'Calc scen 1 HA'!N26</f>
        <v>0</v>
      </c>
      <c r="O196" s="24">
        <f>'Calc scen 1 HA'!O26</f>
        <v>0</v>
      </c>
      <c r="P196" s="24">
        <f>'Calc scen 1 HA'!P26</f>
        <v>0</v>
      </c>
      <c r="Q196" s="24">
        <f>'Calc scen 1 HA'!Q26</f>
        <v>0</v>
      </c>
      <c r="R196" s="24">
        <f>'Calc scen 1 HA'!R26</f>
        <v>0</v>
      </c>
      <c r="S196" s="24">
        <f>'Calc scen 1 HA'!S26</f>
        <v>0</v>
      </c>
      <c r="T196" s="24">
        <f>'Calc scen 1 HA'!T26</f>
        <v>0</v>
      </c>
      <c r="U196" s="24">
        <f>'Calc scen 1 HA'!U26</f>
        <v>0</v>
      </c>
      <c r="V196" s="24">
        <f>'Calc scen 1 HA'!V26</f>
        <v>0</v>
      </c>
      <c r="W196" s="24">
        <f>'Calc scen 1 HA'!W26</f>
        <v>0</v>
      </c>
      <c r="X196" s="24">
        <f>'Calc scen 1 HA'!X26</f>
        <v>0</v>
      </c>
      <c r="Y196" s="24">
        <f>'Calc scen 1 HA'!Y26</f>
        <v>0</v>
      </c>
      <c r="Z196" s="24">
        <f>'Calc scen 1 HA'!Z26</f>
        <v>0</v>
      </c>
      <c r="AA196" s="24">
        <f>'Calc scen 1 HA'!AA26</f>
        <v>0</v>
      </c>
      <c r="AB196" s="24">
        <f>'Calc scen 1 HA'!AB26</f>
        <v>0</v>
      </c>
      <c r="AC196" s="24">
        <f>'Calc scen 1 HA'!AC26</f>
        <v>0</v>
      </c>
      <c r="AD196" s="24">
        <f>'Calc scen 1 HA'!AD26</f>
        <v>0</v>
      </c>
      <c r="AE196" s="24">
        <f>'Calc scen 1 HA'!AE26</f>
        <v>0</v>
      </c>
      <c r="AF196" s="24">
        <f>'Calc scen 1 HA'!AF26</f>
        <v>0</v>
      </c>
      <c r="AG196" s="24">
        <f>'Calc scen 1 HA'!AG26</f>
        <v>0</v>
      </c>
      <c r="AH196" s="24">
        <f>'Calc scen 1 HA'!AH26</f>
        <v>0</v>
      </c>
      <c r="AI196" s="24">
        <f>'Calc scen 1 HA'!AI26</f>
        <v>0</v>
      </c>
      <c r="AJ196" s="24">
        <f>'Calc scen 1 HA'!AJ26</f>
        <v>0</v>
      </c>
      <c r="AK196" s="24">
        <f>'Calc scen 1 HA'!AK26</f>
        <v>0</v>
      </c>
      <c r="AL196" s="24">
        <f>'Calc scen 1 HA'!AL26</f>
        <v>0</v>
      </c>
      <c r="AM196" s="24">
        <f>'Calc scen 1 HA'!AM26</f>
        <v>0</v>
      </c>
      <c r="AN196" s="24">
        <f>'Calc scen 1 HA'!AN26</f>
        <v>0</v>
      </c>
      <c r="AO196" s="24">
        <f>'Calc scen 1 HA'!AO26</f>
        <v>0</v>
      </c>
      <c r="AP196" s="24">
        <f>'Calc scen 1 HA'!AP26</f>
        <v>0</v>
      </c>
      <c r="AQ196" s="24">
        <f>'Calc scen 1 HA'!AQ26</f>
        <v>0</v>
      </c>
      <c r="AR196" s="24">
        <f>'Calc scen 1 HA'!AR26</f>
        <v>0</v>
      </c>
      <c r="AS196" s="24">
        <f>'Calc scen 1 HA'!AS26</f>
        <v>0</v>
      </c>
      <c r="AT196" s="24">
        <f>'Calc scen 1 HA'!AT26</f>
        <v>0</v>
      </c>
      <c r="AU196" s="24">
        <f>'Calc scen 1 HA'!AU26</f>
        <v>0</v>
      </c>
      <c r="AV196" s="24">
        <f>'Calc scen 1 HA'!AV26</f>
        <v>0</v>
      </c>
      <c r="AW196" s="24">
        <f>'Calc scen 1 HA'!AW26</f>
        <v>0</v>
      </c>
    </row>
    <row r="197" spans="1:49" ht="14.4" hidden="1" customHeight="1" outlineLevel="1" x14ac:dyDescent="0.3">
      <c r="A197" s="135"/>
      <c r="E197" s="93" t="str">
        <f>'Calc scen 1 HA'!E27</f>
        <v>…</v>
      </c>
      <c r="F197" s="93"/>
      <c r="G197" s="93" t="str">
        <f>'Calc scen 1 HA'!G27</f>
        <v>EUR</v>
      </c>
      <c r="H197" s="24"/>
      <c r="I197" s="24"/>
      <c r="J197" s="24">
        <f>'Calc scen 1 HA'!J27</f>
        <v>0</v>
      </c>
      <c r="K197" s="24">
        <f>'Calc scen 1 HA'!K27</f>
        <v>0</v>
      </c>
      <c r="L197" s="24">
        <f>'Calc scen 1 HA'!L27</f>
        <v>0</v>
      </c>
      <c r="M197" s="24">
        <f>'Calc scen 1 HA'!M27</f>
        <v>0</v>
      </c>
      <c r="N197" s="24">
        <f>'Calc scen 1 HA'!N27</f>
        <v>0</v>
      </c>
      <c r="O197" s="24">
        <f>'Calc scen 1 HA'!O27</f>
        <v>0</v>
      </c>
      <c r="P197" s="24">
        <f>'Calc scen 1 HA'!P27</f>
        <v>0</v>
      </c>
      <c r="Q197" s="24">
        <f>'Calc scen 1 HA'!Q27</f>
        <v>0</v>
      </c>
      <c r="R197" s="24">
        <f>'Calc scen 1 HA'!R27</f>
        <v>0</v>
      </c>
      <c r="S197" s="24">
        <f>'Calc scen 1 HA'!S27</f>
        <v>0</v>
      </c>
      <c r="T197" s="24">
        <f>'Calc scen 1 HA'!T27</f>
        <v>0</v>
      </c>
      <c r="U197" s="24">
        <f>'Calc scen 1 HA'!U27</f>
        <v>0</v>
      </c>
      <c r="V197" s="24">
        <f>'Calc scen 1 HA'!V27</f>
        <v>0</v>
      </c>
      <c r="W197" s="24">
        <f>'Calc scen 1 HA'!W27</f>
        <v>0</v>
      </c>
      <c r="X197" s="24">
        <f>'Calc scen 1 HA'!X27</f>
        <v>0</v>
      </c>
      <c r="Y197" s="24">
        <f>'Calc scen 1 HA'!Y27</f>
        <v>0</v>
      </c>
      <c r="Z197" s="24">
        <f>'Calc scen 1 HA'!Z27</f>
        <v>0</v>
      </c>
      <c r="AA197" s="24">
        <f>'Calc scen 1 HA'!AA27</f>
        <v>0</v>
      </c>
      <c r="AB197" s="24">
        <f>'Calc scen 1 HA'!AB27</f>
        <v>0</v>
      </c>
      <c r="AC197" s="24">
        <f>'Calc scen 1 HA'!AC27</f>
        <v>0</v>
      </c>
      <c r="AD197" s="24">
        <f>'Calc scen 1 HA'!AD27</f>
        <v>0</v>
      </c>
      <c r="AE197" s="24">
        <f>'Calc scen 1 HA'!AE27</f>
        <v>0</v>
      </c>
      <c r="AF197" s="24">
        <f>'Calc scen 1 HA'!AF27</f>
        <v>0</v>
      </c>
      <c r="AG197" s="24">
        <f>'Calc scen 1 HA'!AG27</f>
        <v>0</v>
      </c>
      <c r="AH197" s="24">
        <f>'Calc scen 1 HA'!AH27</f>
        <v>0</v>
      </c>
      <c r="AI197" s="24">
        <f>'Calc scen 1 HA'!AI27</f>
        <v>0</v>
      </c>
      <c r="AJ197" s="24">
        <f>'Calc scen 1 HA'!AJ27</f>
        <v>0</v>
      </c>
      <c r="AK197" s="24">
        <f>'Calc scen 1 HA'!AK27</f>
        <v>0</v>
      </c>
      <c r="AL197" s="24">
        <f>'Calc scen 1 HA'!AL27</f>
        <v>0</v>
      </c>
      <c r="AM197" s="24">
        <f>'Calc scen 1 HA'!AM27</f>
        <v>0</v>
      </c>
      <c r="AN197" s="24">
        <f>'Calc scen 1 HA'!AN27</f>
        <v>0</v>
      </c>
      <c r="AO197" s="24">
        <f>'Calc scen 1 HA'!AO27</f>
        <v>0</v>
      </c>
      <c r="AP197" s="24">
        <f>'Calc scen 1 HA'!AP27</f>
        <v>0</v>
      </c>
      <c r="AQ197" s="24">
        <f>'Calc scen 1 HA'!AQ27</f>
        <v>0</v>
      </c>
      <c r="AR197" s="24">
        <f>'Calc scen 1 HA'!AR27</f>
        <v>0</v>
      </c>
      <c r="AS197" s="24">
        <f>'Calc scen 1 HA'!AS27</f>
        <v>0</v>
      </c>
      <c r="AT197" s="24">
        <f>'Calc scen 1 HA'!AT27</f>
        <v>0</v>
      </c>
      <c r="AU197" s="24">
        <f>'Calc scen 1 HA'!AU27</f>
        <v>0</v>
      </c>
      <c r="AV197" s="24">
        <f>'Calc scen 1 HA'!AV27</f>
        <v>0</v>
      </c>
      <c r="AW197" s="24">
        <f>'Calc scen 1 HA'!AW27</f>
        <v>0</v>
      </c>
    </row>
    <row r="198" spans="1:49" ht="14.4" hidden="1" customHeight="1" outlineLevel="1" x14ac:dyDescent="0.3">
      <c r="A198" s="135"/>
      <c r="E198" s="93" t="str">
        <f>'Calc scen 1 HA'!E28</f>
        <v>…</v>
      </c>
      <c r="F198" s="93"/>
      <c r="G198" s="93" t="str">
        <f>'Calc scen 1 HA'!G28</f>
        <v>EUR</v>
      </c>
      <c r="H198" s="24"/>
      <c r="I198" s="24"/>
      <c r="J198" s="24">
        <f>'Calc scen 1 HA'!J28</f>
        <v>0</v>
      </c>
      <c r="K198" s="24">
        <f>'Calc scen 1 HA'!K28</f>
        <v>0</v>
      </c>
      <c r="L198" s="24">
        <f>'Calc scen 1 HA'!L28</f>
        <v>0</v>
      </c>
      <c r="M198" s="24">
        <f>'Calc scen 1 HA'!M28</f>
        <v>0</v>
      </c>
      <c r="N198" s="24">
        <f>'Calc scen 1 HA'!N28</f>
        <v>0</v>
      </c>
      <c r="O198" s="24">
        <f>'Calc scen 1 HA'!O28</f>
        <v>0</v>
      </c>
      <c r="P198" s="24">
        <f>'Calc scen 1 HA'!P28</f>
        <v>0</v>
      </c>
      <c r="Q198" s="24">
        <f>'Calc scen 1 HA'!Q28</f>
        <v>0</v>
      </c>
      <c r="R198" s="24">
        <f>'Calc scen 1 HA'!R28</f>
        <v>0</v>
      </c>
      <c r="S198" s="24">
        <f>'Calc scen 1 HA'!S28</f>
        <v>0</v>
      </c>
      <c r="T198" s="24">
        <f>'Calc scen 1 HA'!T28</f>
        <v>0</v>
      </c>
      <c r="U198" s="24">
        <f>'Calc scen 1 HA'!U28</f>
        <v>0</v>
      </c>
      <c r="V198" s="24">
        <f>'Calc scen 1 HA'!V28</f>
        <v>0</v>
      </c>
      <c r="W198" s="24">
        <f>'Calc scen 1 HA'!W28</f>
        <v>0</v>
      </c>
      <c r="X198" s="24">
        <f>'Calc scen 1 HA'!X28</f>
        <v>0</v>
      </c>
      <c r="Y198" s="24">
        <f>'Calc scen 1 HA'!Y28</f>
        <v>0</v>
      </c>
      <c r="Z198" s="24">
        <f>'Calc scen 1 HA'!Z28</f>
        <v>0</v>
      </c>
      <c r="AA198" s="24">
        <f>'Calc scen 1 HA'!AA28</f>
        <v>0</v>
      </c>
      <c r="AB198" s="24">
        <f>'Calc scen 1 HA'!AB28</f>
        <v>0</v>
      </c>
      <c r="AC198" s="24">
        <f>'Calc scen 1 HA'!AC28</f>
        <v>0</v>
      </c>
      <c r="AD198" s="24">
        <f>'Calc scen 1 HA'!AD28</f>
        <v>0</v>
      </c>
      <c r="AE198" s="24">
        <f>'Calc scen 1 HA'!AE28</f>
        <v>0</v>
      </c>
      <c r="AF198" s="24">
        <f>'Calc scen 1 HA'!AF28</f>
        <v>0</v>
      </c>
      <c r="AG198" s="24">
        <f>'Calc scen 1 HA'!AG28</f>
        <v>0</v>
      </c>
      <c r="AH198" s="24">
        <f>'Calc scen 1 HA'!AH28</f>
        <v>0</v>
      </c>
      <c r="AI198" s="24">
        <f>'Calc scen 1 HA'!AI28</f>
        <v>0</v>
      </c>
      <c r="AJ198" s="24">
        <f>'Calc scen 1 HA'!AJ28</f>
        <v>0</v>
      </c>
      <c r="AK198" s="24">
        <f>'Calc scen 1 HA'!AK28</f>
        <v>0</v>
      </c>
      <c r="AL198" s="24">
        <f>'Calc scen 1 HA'!AL28</f>
        <v>0</v>
      </c>
      <c r="AM198" s="24">
        <f>'Calc scen 1 HA'!AM28</f>
        <v>0</v>
      </c>
      <c r="AN198" s="24">
        <f>'Calc scen 1 HA'!AN28</f>
        <v>0</v>
      </c>
      <c r="AO198" s="24">
        <f>'Calc scen 1 HA'!AO28</f>
        <v>0</v>
      </c>
      <c r="AP198" s="24">
        <f>'Calc scen 1 HA'!AP28</f>
        <v>0</v>
      </c>
      <c r="AQ198" s="24">
        <f>'Calc scen 1 HA'!AQ28</f>
        <v>0</v>
      </c>
      <c r="AR198" s="24">
        <f>'Calc scen 1 HA'!AR28</f>
        <v>0</v>
      </c>
      <c r="AS198" s="24">
        <f>'Calc scen 1 HA'!AS28</f>
        <v>0</v>
      </c>
      <c r="AT198" s="24">
        <f>'Calc scen 1 HA'!AT28</f>
        <v>0</v>
      </c>
      <c r="AU198" s="24">
        <f>'Calc scen 1 HA'!AU28</f>
        <v>0</v>
      </c>
      <c r="AV198" s="24">
        <f>'Calc scen 1 HA'!AV28</f>
        <v>0</v>
      </c>
      <c r="AW198" s="24">
        <f>'Calc scen 1 HA'!AW28</f>
        <v>0</v>
      </c>
    </row>
    <row r="199" spans="1:49" s="92" customFormat="1" collapsed="1" x14ac:dyDescent="0.3">
      <c r="A199" s="135"/>
      <c r="B199" s="22"/>
      <c r="C199" s="90"/>
      <c r="D199" s="22"/>
      <c r="E199" s="91" t="str">
        <f>'Calc scen 1 HA'!E29</f>
        <v>Totale kost waterverbruik</v>
      </c>
      <c r="F199" s="91"/>
      <c r="G199" s="91" t="str">
        <f>'Calc scen 1 HA'!G29</f>
        <v>EUR</v>
      </c>
      <c r="H199" s="91"/>
      <c r="I199" s="91"/>
      <c r="J199" s="91">
        <f>'Calc scen 1 HA'!J29</f>
        <v>0</v>
      </c>
      <c r="K199" s="91">
        <f>'Calc scen 1 HA'!K29</f>
        <v>0</v>
      </c>
      <c r="L199" s="91">
        <f>'Calc scen 1 HA'!L29</f>
        <v>0</v>
      </c>
      <c r="M199" s="91">
        <f>'Calc scen 1 HA'!M29</f>
        <v>0</v>
      </c>
      <c r="N199" s="91">
        <f>'Calc scen 1 HA'!N29</f>
        <v>0</v>
      </c>
      <c r="O199" s="91">
        <f>'Calc scen 1 HA'!O29</f>
        <v>0</v>
      </c>
      <c r="P199" s="91">
        <f>'Calc scen 1 HA'!P29</f>
        <v>0</v>
      </c>
      <c r="Q199" s="91">
        <f>'Calc scen 1 HA'!Q29</f>
        <v>0</v>
      </c>
      <c r="R199" s="91">
        <f>'Calc scen 1 HA'!R29</f>
        <v>0</v>
      </c>
      <c r="S199" s="91">
        <f>'Calc scen 1 HA'!S29</f>
        <v>0</v>
      </c>
      <c r="T199" s="91">
        <f>'Calc scen 1 HA'!T29</f>
        <v>0</v>
      </c>
      <c r="U199" s="91">
        <f>'Calc scen 1 HA'!U29</f>
        <v>0</v>
      </c>
      <c r="V199" s="91">
        <f>'Calc scen 1 HA'!V29</f>
        <v>0</v>
      </c>
      <c r="W199" s="91">
        <f>'Calc scen 1 HA'!W29</f>
        <v>0</v>
      </c>
      <c r="X199" s="91">
        <f>'Calc scen 1 HA'!X29</f>
        <v>0</v>
      </c>
      <c r="Y199" s="91">
        <f>'Calc scen 1 HA'!Y29</f>
        <v>0</v>
      </c>
      <c r="Z199" s="91">
        <f>'Calc scen 1 HA'!Z29</f>
        <v>0</v>
      </c>
      <c r="AA199" s="91">
        <f>'Calc scen 1 HA'!AA29</f>
        <v>0</v>
      </c>
      <c r="AB199" s="91">
        <f>'Calc scen 1 HA'!AB29</f>
        <v>0</v>
      </c>
      <c r="AC199" s="91">
        <f>'Calc scen 1 HA'!AC29</f>
        <v>0</v>
      </c>
      <c r="AD199" s="91">
        <f>'Calc scen 1 HA'!AD29</f>
        <v>0</v>
      </c>
      <c r="AE199" s="91">
        <f>'Calc scen 1 HA'!AE29</f>
        <v>0</v>
      </c>
      <c r="AF199" s="91">
        <f>'Calc scen 1 HA'!AF29</f>
        <v>0</v>
      </c>
      <c r="AG199" s="91">
        <f>'Calc scen 1 HA'!AG29</f>
        <v>0</v>
      </c>
      <c r="AH199" s="91">
        <f>'Calc scen 1 HA'!AH29</f>
        <v>0</v>
      </c>
      <c r="AI199" s="91">
        <f>'Calc scen 1 HA'!AI29</f>
        <v>0</v>
      </c>
      <c r="AJ199" s="91">
        <f>'Calc scen 1 HA'!AJ29</f>
        <v>0</v>
      </c>
      <c r="AK199" s="91">
        <f>'Calc scen 1 HA'!AK29</f>
        <v>0</v>
      </c>
      <c r="AL199" s="91">
        <f>'Calc scen 1 HA'!AL29</f>
        <v>0</v>
      </c>
      <c r="AM199" s="91">
        <f>'Calc scen 1 HA'!AM29</f>
        <v>0</v>
      </c>
      <c r="AN199" s="91">
        <f>'Calc scen 1 HA'!AN29</f>
        <v>0</v>
      </c>
      <c r="AO199" s="91">
        <f>'Calc scen 1 HA'!AO29</f>
        <v>0</v>
      </c>
      <c r="AP199" s="91">
        <f>'Calc scen 1 HA'!AP29</f>
        <v>0</v>
      </c>
      <c r="AQ199" s="91">
        <f>'Calc scen 1 HA'!AQ29</f>
        <v>0</v>
      </c>
      <c r="AR199" s="91">
        <f>'Calc scen 1 HA'!AR29</f>
        <v>0</v>
      </c>
      <c r="AS199" s="91">
        <f>'Calc scen 1 HA'!AS29</f>
        <v>0</v>
      </c>
      <c r="AT199" s="91">
        <f>'Calc scen 1 HA'!AT29</f>
        <v>0</v>
      </c>
      <c r="AU199" s="91">
        <f>'Calc scen 1 HA'!AU29</f>
        <v>0</v>
      </c>
      <c r="AV199" s="91">
        <f>'Calc scen 1 HA'!AV29</f>
        <v>0</v>
      </c>
      <c r="AW199" s="91">
        <f>'Calc scen 1 HA'!AW29</f>
        <v>0</v>
      </c>
    </row>
    <row r="200" spans="1:49" ht="14.4" hidden="1" customHeight="1" outlineLevel="1" x14ac:dyDescent="0.3">
      <c r="A200" s="135"/>
      <c r="E200" s="93" t="str">
        <f>'Calc scen 1 HA'!E32</f>
        <v>Waterverlies bij verbruiker</v>
      </c>
      <c r="F200" s="93"/>
      <c r="G200" s="93" t="str">
        <f>'Calc scen 1 HA'!G32</f>
        <v>EUR</v>
      </c>
      <c r="H200" s="24"/>
      <c r="I200" s="24"/>
      <c r="J200" s="24">
        <f>'Calc scen 1 HA'!J32</f>
        <v>0</v>
      </c>
      <c r="K200" s="24">
        <f>'Calc scen 1 HA'!K32</f>
        <v>0</v>
      </c>
      <c r="L200" s="24">
        <f>'Calc scen 1 HA'!L32</f>
        <v>0</v>
      </c>
      <c r="M200" s="24">
        <f>'Calc scen 1 HA'!M32</f>
        <v>0</v>
      </c>
      <c r="N200" s="24">
        <f>'Calc scen 1 HA'!N32</f>
        <v>0</v>
      </c>
      <c r="O200" s="24">
        <f>'Calc scen 1 HA'!O32</f>
        <v>0</v>
      </c>
      <c r="P200" s="24">
        <f>'Calc scen 1 HA'!P32</f>
        <v>0</v>
      </c>
      <c r="Q200" s="24">
        <f>'Calc scen 1 HA'!Q32</f>
        <v>0</v>
      </c>
      <c r="R200" s="24">
        <f>'Calc scen 1 HA'!R32</f>
        <v>0</v>
      </c>
      <c r="S200" s="24">
        <f>'Calc scen 1 HA'!S32</f>
        <v>0</v>
      </c>
      <c r="T200" s="24">
        <f>'Calc scen 1 HA'!T32</f>
        <v>0</v>
      </c>
      <c r="U200" s="24">
        <f>'Calc scen 1 HA'!U32</f>
        <v>0</v>
      </c>
      <c r="V200" s="24">
        <f>'Calc scen 1 HA'!V32</f>
        <v>0</v>
      </c>
      <c r="W200" s="24">
        <f>'Calc scen 1 HA'!W32</f>
        <v>0</v>
      </c>
      <c r="X200" s="24">
        <f>'Calc scen 1 HA'!X32</f>
        <v>0</v>
      </c>
      <c r="Y200" s="24">
        <f>'Calc scen 1 HA'!Y32</f>
        <v>0</v>
      </c>
      <c r="Z200" s="24">
        <f>'Calc scen 1 HA'!Z32</f>
        <v>0</v>
      </c>
      <c r="AA200" s="24">
        <f>'Calc scen 1 HA'!AA32</f>
        <v>0</v>
      </c>
      <c r="AB200" s="24">
        <f>'Calc scen 1 HA'!AB32</f>
        <v>0</v>
      </c>
      <c r="AC200" s="24">
        <f>'Calc scen 1 HA'!AC32</f>
        <v>0</v>
      </c>
      <c r="AD200" s="24">
        <f>'Calc scen 1 HA'!AD32</f>
        <v>0</v>
      </c>
      <c r="AE200" s="24">
        <f>'Calc scen 1 HA'!AE32</f>
        <v>0</v>
      </c>
      <c r="AF200" s="24">
        <f>'Calc scen 1 HA'!AF32</f>
        <v>0</v>
      </c>
      <c r="AG200" s="24">
        <f>'Calc scen 1 HA'!AG32</f>
        <v>0</v>
      </c>
      <c r="AH200" s="24">
        <f>'Calc scen 1 HA'!AH32</f>
        <v>0</v>
      </c>
      <c r="AI200" s="24">
        <f>'Calc scen 1 HA'!AI32</f>
        <v>0</v>
      </c>
      <c r="AJ200" s="24">
        <f>'Calc scen 1 HA'!AJ32</f>
        <v>0</v>
      </c>
      <c r="AK200" s="24">
        <f>'Calc scen 1 HA'!AK32</f>
        <v>0</v>
      </c>
      <c r="AL200" s="24">
        <f>'Calc scen 1 HA'!AL32</f>
        <v>0</v>
      </c>
      <c r="AM200" s="24">
        <f>'Calc scen 1 HA'!AM32</f>
        <v>0</v>
      </c>
      <c r="AN200" s="24">
        <f>'Calc scen 1 HA'!AN32</f>
        <v>0</v>
      </c>
      <c r="AO200" s="24">
        <f>'Calc scen 1 HA'!AO32</f>
        <v>0</v>
      </c>
      <c r="AP200" s="24">
        <f>'Calc scen 1 HA'!AP32</f>
        <v>0</v>
      </c>
      <c r="AQ200" s="24">
        <f>'Calc scen 1 HA'!AQ32</f>
        <v>0</v>
      </c>
      <c r="AR200" s="24">
        <f>'Calc scen 1 HA'!AR32</f>
        <v>0</v>
      </c>
      <c r="AS200" s="24">
        <f>'Calc scen 1 HA'!AS32</f>
        <v>0</v>
      </c>
      <c r="AT200" s="24">
        <f>'Calc scen 1 HA'!AT32</f>
        <v>0</v>
      </c>
      <c r="AU200" s="24">
        <f>'Calc scen 1 HA'!AU32</f>
        <v>0</v>
      </c>
      <c r="AV200" s="24">
        <f>'Calc scen 1 HA'!AV32</f>
        <v>0</v>
      </c>
      <c r="AW200" s="24">
        <f>'Calc scen 1 HA'!AW32</f>
        <v>0</v>
      </c>
    </row>
    <row r="201" spans="1:49" ht="14.4" hidden="1" customHeight="1" outlineLevel="1" x14ac:dyDescent="0.3">
      <c r="A201" s="135"/>
      <c r="E201" s="93" t="str">
        <f>'Calc scen 1 HA'!E33</f>
        <v>…</v>
      </c>
      <c r="F201" s="93"/>
      <c r="G201" s="93" t="str">
        <f>'Calc scen 1 HA'!G33</f>
        <v>EUR</v>
      </c>
      <c r="H201" s="24"/>
      <c r="I201" s="24"/>
      <c r="J201" s="24">
        <f>'Calc scen 1 HA'!J33</f>
        <v>0</v>
      </c>
      <c r="K201" s="24">
        <f>'Calc scen 1 HA'!K33</f>
        <v>0</v>
      </c>
      <c r="L201" s="24">
        <f>'Calc scen 1 HA'!L33</f>
        <v>0</v>
      </c>
      <c r="M201" s="24">
        <f>'Calc scen 1 HA'!M33</f>
        <v>0</v>
      </c>
      <c r="N201" s="24">
        <f>'Calc scen 1 HA'!N33</f>
        <v>0</v>
      </c>
      <c r="O201" s="24">
        <f>'Calc scen 1 HA'!O33</f>
        <v>0</v>
      </c>
      <c r="P201" s="24">
        <f>'Calc scen 1 HA'!P33</f>
        <v>0</v>
      </c>
      <c r="Q201" s="24">
        <f>'Calc scen 1 HA'!Q33</f>
        <v>0</v>
      </c>
      <c r="R201" s="24">
        <f>'Calc scen 1 HA'!R33</f>
        <v>0</v>
      </c>
      <c r="S201" s="24">
        <f>'Calc scen 1 HA'!S33</f>
        <v>0</v>
      </c>
      <c r="T201" s="24">
        <f>'Calc scen 1 HA'!T33</f>
        <v>0</v>
      </c>
      <c r="U201" s="24">
        <f>'Calc scen 1 HA'!U33</f>
        <v>0</v>
      </c>
      <c r="V201" s="24">
        <f>'Calc scen 1 HA'!V33</f>
        <v>0</v>
      </c>
      <c r="W201" s="24">
        <f>'Calc scen 1 HA'!W33</f>
        <v>0</v>
      </c>
      <c r="X201" s="24">
        <f>'Calc scen 1 HA'!X33</f>
        <v>0</v>
      </c>
      <c r="Y201" s="24">
        <f>'Calc scen 1 HA'!Y33</f>
        <v>0</v>
      </c>
      <c r="Z201" s="24">
        <f>'Calc scen 1 HA'!Z33</f>
        <v>0</v>
      </c>
      <c r="AA201" s="24">
        <f>'Calc scen 1 HA'!AA33</f>
        <v>0</v>
      </c>
      <c r="AB201" s="24">
        <f>'Calc scen 1 HA'!AB33</f>
        <v>0</v>
      </c>
      <c r="AC201" s="24">
        <f>'Calc scen 1 HA'!AC33</f>
        <v>0</v>
      </c>
      <c r="AD201" s="24">
        <f>'Calc scen 1 HA'!AD33</f>
        <v>0</v>
      </c>
      <c r="AE201" s="24">
        <f>'Calc scen 1 HA'!AE33</f>
        <v>0</v>
      </c>
      <c r="AF201" s="24">
        <f>'Calc scen 1 HA'!AF33</f>
        <v>0</v>
      </c>
      <c r="AG201" s="24">
        <f>'Calc scen 1 HA'!AG33</f>
        <v>0</v>
      </c>
      <c r="AH201" s="24">
        <f>'Calc scen 1 HA'!AH33</f>
        <v>0</v>
      </c>
      <c r="AI201" s="24">
        <f>'Calc scen 1 HA'!AI33</f>
        <v>0</v>
      </c>
      <c r="AJ201" s="24">
        <f>'Calc scen 1 HA'!AJ33</f>
        <v>0</v>
      </c>
      <c r="AK201" s="24">
        <f>'Calc scen 1 HA'!AK33</f>
        <v>0</v>
      </c>
      <c r="AL201" s="24">
        <f>'Calc scen 1 HA'!AL33</f>
        <v>0</v>
      </c>
      <c r="AM201" s="24">
        <f>'Calc scen 1 HA'!AM33</f>
        <v>0</v>
      </c>
      <c r="AN201" s="24">
        <f>'Calc scen 1 HA'!AN33</f>
        <v>0</v>
      </c>
      <c r="AO201" s="24">
        <f>'Calc scen 1 HA'!AO33</f>
        <v>0</v>
      </c>
      <c r="AP201" s="24">
        <f>'Calc scen 1 HA'!AP33</f>
        <v>0</v>
      </c>
      <c r="AQ201" s="24">
        <f>'Calc scen 1 HA'!AQ33</f>
        <v>0</v>
      </c>
      <c r="AR201" s="24">
        <f>'Calc scen 1 HA'!AR33</f>
        <v>0</v>
      </c>
      <c r="AS201" s="24">
        <f>'Calc scen 1 HA'!AS33</f>
        <v>0</v>
      </c>
      <c r="AT201" s="24">
        <f>'Calc scen 1 HA'!AT33</f>
        <v>0</v>
      </c>
      <c r="AU201" s="24">
        <f>'Calc scen 1 HA'!AU33</f>
        <v>0</v>
      </c>
      <c r="AV201" s="24">
        <f>'Calc scen 1 HA'!AV33</f>
        <v>0</v>
      </c>
      <c r="AW201" s="24">
        <f>'Calc scen 1 HA'!AW33</f>
        <v>0</v>
      </c>
    </row>
    <row r="202" spans="1:49" ht="14.4" hidden="1" customHeight="1" outlineLevel="1" x14ac:dyDescent="0.3">
      <c r="A202" s="135"/>
      <c r="E202" s="93" t="str">
        <f>'Calc scen 1 HA'!E34</f>
        <v>…</v>
      </c>
      <c r="F202" s="93"/>
      <c r="G202" s="93" t="str">
        <f>'Calc scen 1 HA'!G34</f>
        <v>EUR</v>
      </c>
      <c r="H202" s="24"/>
      <c r="I202" s="24"/>
      <c r="J202" s="24">
        <f>'Calc scen 1 HA'!J34</f>
        <v>0</v>
      </c>
      <c r="K202" s="24">
        <f>'Calc scen 1 HA'!K34</f>
        <v>0</v>
      </c>
      <c r="L202" s="24">
        <f>'Calc scen 1 HA'!L34</f>
        <v>0</v>
      </c>
      <c r="M202" s="24">
        <f>'Calc scen 1 HA'!M34</f>
        <v>0</v>
      </c>
      <c r="N202" s="24">
        <f>'Calc scen 1 HA'!N34</f>
        <v>0</v>
      </c>
      <c r="O202" s="24">
        <f>'Calc scen 1 HA'!O34</f>
        <v>0</v>
      </c>
      <c r="P202" s="24">
        <f>'Calc scen 1 HA'!P34</f>
        <v>0</v>
      </c>
      <c r="Q202" s="24">
        <f>'Calc scen 1 HA'!Q34</f>
        <v>0</v>
      </c>
      <c r="R202" s="24">
        <f>'Calc scen 1 HA'!R34</f>
        <v>0</v>
      </c>
      <c r="S202" s="24">
        <f>'Calc scen 1 HA'!S34</f>
        <v>0</v>
      </c>
      <c r="T202" s="24">
        <f>'Calc scen 1 HA'!T34</f>
        <v>0</v>
      </c>
      <c r="U202" s="24">
        <f>'Calc scen 1 HA'!U34</f>
        <v>0</v>
      </c>
      <c r="V202" s="24">
        <f>'Calc scen 1 HA'!V34</f>
        <v>0</v>
      </c>
      <c r="W202" s="24">
        <f>'Calc scen 1 HA'!W34</f>
        <v>0</v>
      </c>
      <c r="X202" s="24">
        <f>'Calc scen 1 HA'!X34</f>
        <v>0</v>
      </c>
      <c r="Y202" s="24">
        <f>'Calc scen 1 HA'!Y34</f>
        <v>0</v>
      </c>
      <c r="Z202" s="24">
        <f>'Calc scen 1 HA'!Z34</f>
        <v>0</v>
      </c>
      <c r="AA202" s="24">
        <f>'Calc scen 1 HA'!AA34</f>
        <v>0</v>
      </c>
      <c r="AB202" s="24">
        <f>'Calc scen 1 HA'!AB34</f>
        <v>0</v>
      </c>
      <c r="AC202" s="24">
        <f>'Calc scen 1 HA'!AC34</f>
        <v>0</v>
      </c>
      <c r="AD202" s="24">
        <f>'Calc scen 1 HA'!AD34</f>
        <v>0</v>
      </c>
      <c r="AE202" s="24">
        <f>'Calc scen 1 HA'!AE34</f>
        <v>0</v>
      </c>
      <c r="AF202" s="24">
        <f>'Calc scen 1 HA'!AF34</f>
        <v>0</v>
      </c>
      <c r="AG202" s="24">
        <f>'Calc scen 1 HA'!AG34</f>
        <v>0</v>
      </c>
      <c r="AH202" s="24">
        <f>'Calc scen 1 HA'!AH34</f>
        <v>0</v>
      </c>
      <c r="AI202" s="24">
        <f>'Calc scen 1 HA'!AI34</f>
        <v>0</v>
      </c>
      <c r="AJ202" s="24">
        <f>'Calc scen 1 HA'!AJ34</f>
        <v>0</v>
      </c>
      <c r="AK202" s="24">
        <f>'Calc scen 1 HA'!AK34</f>
        <v>0</v>
      </c>
      <c r="AL202" s="24">
        <f>'Calc scen 1 HA'!AL34</f>
        <v>0</v>
      </c>
      <c r="AM202" s="24">
        <f>'Calc scen 1 HA'!AM34</f>
        <v>0</v>
      </c>
      <c r="AN202" s="24">
        <f>'Calc scen 1 HA'!AN34</f>
        <v>0</v>
      </c>
      <c r="AO202" s="24">
        <f>'Calc scen 1 HA'!AO34</f>
        <v>0</v>
      </c>
      <c r="AP202" s="24">
        <f>'Calc scen 1 HA'!AP34</f>
        <v>0</v>
      </c>
      <c r="AQ202" s="24">
        <f>'Calc scen 1 HA'!AQ34</f>
        <v>0</v>
      </c>
      <c r="AR202" s="24">
        <f>'Calc scen 1 HA'!AR34</f>
        <v>0</v>
      </c>
      <c r="AS202" s="24">
        <f>'Calc scen 1 HA'!AS34</f>
        <v>0</v>
      </c>
      <c r="AT202" s="24">
        <f>'Calc scen 1 HA'!AT34</f>
        <v>0</v>
      </c>
      <c r="AU202" s="24">
        <f>'Calc scen 1 HA'!AU34</f>
        <v>0</v>
      </c>
      <c r="AV202" s="24">
        <f>'Calc scen 1 HA'!AV34</f>
        <v>0</v>
      </c>
      <c r="AW202" s="24">
        <f>'Calc scen 1 HA'!AW34</f>
        <v>0</v>
      </c>
    </row>
    <row r="203" spans="1:49" s="92" customFormat="1" collapsed="1" x14ac:dyDescent="0.3">
      <c r="A203" s="135"/>
      <c r="B203" s="22"/>
      <c r="C203" s="90"/>
      <c r="D203" s="22"/>
      <c r="E203" s="91" t="str">
        <f>'Calc scen 1 HA'!E35</f>
        <v>Totale kost waterverlies</v>
      </c>
      <c r="F203" s="91"/>
      <c r="G203" s="91" t="str">
        <f>'Calc scen 1 HA'!G35</f>
        <v>EUR</v>
      </c>
      <c r="H203" s="91"/>
      <c r="I203" s="91"/>
      <c r="J203" s="91">
        <f>'Calc scen 1 HA'!J35</f>
        <v>0</v>
      </c>
      <c r="K203" s="91">
        <f>'Calc scen 1 HA'!K35</f>
        <v>0</v>
      </c>
      <c r="L203" s="91">
        <f>'Calc scen 1 HA'!L35</f>
        <v>0</v>
      </c>
      <c r="M203" s="91">
        <f>'Calc scen 1 HA'!M35</f>
        <v>0</v>
      </c>
      <c r="N203" s="91">
        <f>'Calc scen 1 HA'!N35</f>
        <v>0</v>
      </c>
      <c r="O203" s="91">
        <f>'Calc scen 1 HA'!O35</f>
        <v>0</v>
      </c>
      <c r="P203" s="91">
        <f>'Calc scen 1 HA'!P35</f>
        <v>0</v>
      </c>
      <c r="Q203" s="91">
        <f>'Calc scen 1 HA'!Q35</f>
        <v>0</v>
      </c>
      <c r="R203" s="91">
        <f>'Calc scen 1 HA'!R35</f>
        <v>0</v>
      </c>
      <c r="S203" s="91">
        <f>'Calc scen 1 HA'!S35</f>
        <v>0</v>
      </c>
      <c r="T203" s="91">
        <f>'Calc scen 1 HA'!T35</f>
        <v>0</v>
      </c>
      <c r="U203" s="91">
        <f>'Calc scen 1 HA'!U35</f>
        <v>0</v>
      </c>
      <c r="V203" s="91">
        <f>'Calc scen 1 HA'!V35</f>
        <v>0</v>
      </c>
      <c r="W203" s="91">
        <f>'Calc scen 1 HA'!W35</f>
        <v>0</v>
      </c>
      <c r="X203" s="91">
        <f>'Calc scen 1 HA'!X35</f>
        <v>0</v>
      </c>
      <c r="Y203" s="91">
        <f>'Calc scen 1 HA'!Y35</f>
        <v>0</v>
      </c>
      <c r="Z203" s="91">
        <f>'Calc scen 1 HA'!Z35</f>
        <v>0</v>
      </c>
      <c r="AA203" s="91">
        <f>'Calc scen 1 HA'!AA35</f>
        <v>0</v>
      </c>
      <c r="AB203" s="91">
        <f>'Calc scen 1 HA'!AB35</f>
        <v>0</v>
      </c>
      <c r="AC203" s="91">
        <f>'Calc scen 1 HA'!AC35</f>
        <v>0</v>
      </c>
      <c r="AD203" s="91">
        <f>'Calc scen 1 HA'!AD35</f>
        <v>0</v>
      </c>
      <c r="AE203" s="91">
        <f>'Calc scen 1 HA'!AE35</f>
        <v>0</v>
      </c>
      <c r="AF203" s="91">
        <f>'Calc scen 1 HA'!AF35</f>
        <v>0</v>
      </c>
      <c r="AG203" s="91">
        <f>'Calc scen 1 HA'!AG35</f>
        <v>0</v>
      </c>
      <c r="AH203" s="91">
        <f>'Calc scen 1 HA'!AH35</f>
        <v>0</v>
      </c>
      <c r="AI203" s="91">
        <f>'Calc scen 1 HA'!AI35</f>
        <v>0</v>
      </c>
      <c r="AJ203" s="91">
        <f>'Calc scen 1 HA'!AJ35</f>
        <v>0</v>
      </c>
      <c r="AK203" s="91">
        <f>'Calc scen 1 HA'!AK35</f>
        <v>0</v>
      </c>
      <c r="AL203" s="91">
        <f>'Calc scen 1 HA'!AL35</f>
        <v>0</v>
      </c>
      <c r="AM203" s="91">
        <f>'Calc scen 1 HA'!AM35</f>
        <v>0</v>
      </c>
      <c r="AN203" s="91">
        <f>'Calc scen 1 HA'!AN35</f>
        <v>0</v>
      </c>
      <c r="AO203" s="91">
        <f>'Calc scen 1 HA'!AO35</f>
        <v>0</v>
      </c>
      <c r="AP203" s="91">
        <f>'Calc scen 1 HA'!AP35</f>
        <v>0</v>
      </c>
      <c r="AQ203" s="91">
        <f>'Calc scen 1 HA'!AQ35</f>
        <v>0</v>
      </c>
      <c r="AR203" s="91">
        <f>'Calc scen 1 HA'!AR35</f>
        <v>0</v>
      </c>
      <c r="AS203" s="91">
        <f>'Calc scen 1 HA'!AS35</f>
        <v>0</v>
      </c>
      <c r="AT203" s="91">
        <f>'Calc scen 1 HA'!AT35</f>
        <v>0</v>
      </c>
      <c r="AU203" s="91">
        <f>'Calc scen 1 HA'!AU35</f>
        <v>0</v>
      </c>
      <c r="AV203" s="91">
        <f>'Calc scen 1 HA'!AV35</f>
        <v>0</v>
      </c>
      <c r="AW203" s="91">
        <f>'Calc scen 1 HA'!AW35</f>
        <v>0</v>
      </c>
    </row>
    <row r="204" spans="1:49" x14ac:dyDescent="0.3">
      <c r="A204" s="135"/>
      <c r="E204" s="24"/>
      <c r="F204" s="24"/>
      <c r="G204" s="24"/>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row>
    <row r="205" spans="1:49" s="100" customFormat="1" x14ac:dyDescent="0.3">
      <c r="A205" s="135"/>
      <c r="B205" s="89"/>
      <c r="C205" s="89"/>
      <c r="D205" s="89"/>
      <c r="E205" s="89" t="s">
        <v>71</v>
      </c>
      <c r="F205" s="89"/>
      <c r="G205" s="89" t="s">
        <v>28</v>
      </c>
      <c r="H205" s="99"/>
      <c r="I205" s="99"/>
      <c r="J205" s="99">
        <f>-J186-J190-J199-J203</f>
        <v>0</v>
      </c>
      <c r="K205" s="99">
        <f t="shared" ref="K205:AW205" si="10">-K186-K190-K199-K203</f>
        <v>0</v>
      </c>
      <c r="L205" s="99">
        <f t="shared" si="10"/>
        <v>0</v>
      </c>
      <c r="M205" s="99">
        <f t="shared" si="10"/>
        <v>0</v>
      </c>
      <c r="N205" s="99">
        <f t="shared" si="10"/>
        <v>0</v>
      </c>
      <c r="O205" s="99">
        <f t="shared" si="10"/>
        <v>0</v>
      </c>
      <c r="P205" s="99">
        <f t="shared" si="10"/>
        <v>0</v>
      </c>
      <c r="Q205" s="99">
        <f t="shared" si="10"/>
        <v>0</v>
      </c>
      <c r="R205" s="99">
        <f t="shared" si="10"/>
        <v>0</v>
      </c>
      <c r="S205" s="99">
        <f t="shared" si="10"/>
        <v>0</v>
      </c>
      <c r="T205" s="99">
        <f t="shared" si="10"/>
        <v>0</v>
      </c>
      <c r="U205" s="99">
        <f t="shared" si="10"/>
        <v>0</v>
      </c>
      <c r="V205" s="99">
        <f t="shared" si="10"/>
        <v>0</v>
      </c>
      <c r="W205" s="99">
        <f t="shared" si="10"/>
        <v>0</v>
      </c>
      <c r="X205" s="99">
        <f t="shared" si="10"/>
        <v>0</v>
      </c>
      <c r="Y205" s="99">
        <f t="shared" si="10"/>
        <v>0</v>
      </c>
      <c r="Z205" s="99">
        <f t="shared" si="10"/>
        <v>0</v>
      </c>
      <c r="AA205" s="99">
        <f t="shared" si="10"/>
        <v>0</v>
      </c>
      <c r="AB205" s="99">
        <f t="shared" si="10"/>
        <v>0</v>
      </c>
      <c r="AC205" s="99">
        <f t="shared" si="10"/>
        <v>0</v>
      </c>
      <c r="AD205" s="99">
        <f t="shared" si="10"/>
        <v>0</v>
      </c>
      <c r="AE205" s="99">
        <f t="shared" si="10"/>
        <v>0</v>
      </c>
      <c r="AF205" s="99">
        <f t="shared" si="10"/>
        <v>0</v>
      </c>
      <c r="AG205" s="99">
        <f t="shared" si="10"/>
        <v>0</v>
      </c>
      <c r="AH205" s="99">
        <f t="shared" si="10"/>
        <v>0</v>
      </c>
      <c r="AI205" s="99">
        <f t="shared" si="10"/>
        <v>0</v>
      </c>
      <c r="AJ205" s="99">
        <f t="shared" si="10"/>
        <v>0</v>
      </c>
      <c r="AK205" s="99">
        <f t="shared" si="10"/>
        <v>0</v>
      </c>
      <c r="AL205" s="99">
        <f t="shared" si="10"/>
        <v>0</v>
      </c>
      <c r="AM205" s="99">
        <f t="shared" si="10"/>
        <v>0</v>
      </c>
      <c r="AN205" s="99">
        <f t="shared" si="10"/>
        <v>0</v>
      </c>
      <c r="AO205" s="99">
        <f t="shared" si="10"/>
        <v>0</v>
      </c>
      <c r="AP205" s="99">
        <f t="shared" si="10"/>
        <v>0</v>
      </c>
      <c r="AQ205" s="99">
        <f t="shared" si="10"/>
        <v>0</v>
      </c>
      <c r="AR205" s="99">
        <f t="shared" si="10"/>
        <v>0</v>
      </c>
      <c r="AS205" s="99">
        <f t="shared" si="10"/>
        <v>0</v>
      </c>
      <c r="AT205" s="99">
        <f t="shared" si="10"/>
        <v>0</v>
      </c>
      <c r="AU205" s="99">
        <f t="shared" si="10"/>
        <v>0</v>
      </c>
      <c r="AV205" s="99">
        <f t="shared" si="10"/>
        <v>0</v>
      </c>
      <c r="AW205" s="99">
        <f t="shared" si="10"/>
        <v>0</v>
      </c>
    </row>
    <row r="206" spans="1:49" s="95" customFormat="1" collapsed="1" x14ac:dyDescent="0.3">
      <c r="A206" s="135"/>
      <c r="B206" s="1"/>
      <c r="C206" s="23"/>
      <c r="D206" s="1"/>
      <c r="E206" s="24" t="s">
        <v>172</v>
      </c>
      <c r="F206" s="24"/>
      <c r="G206" s="24" t="s">
        <v>61</v>
      </c>
      <c r="H206" s="24"/>
      <c r="I206" s="24"/>
      <c r="J206" s="24">
        <f>'Assumpties scen 1'!J153</f>
        <v>0</v>
      </c>
      <c r="K206" s="24">
        <f>'Assumpties scen 1'!K153</f>
        <v>0</v>
      </c>
      <c r="L206" s="24">
        <f>'Assumpties scen 1'!L153</f>
        <v>0</v>
      </c>
      <c r="M206" s="24">
        <f>'Assumpties scen 1'!M153</f>
        <v>0</v>
      </c>
      <c r="N206" s="24">
        <f>'Assumpties scen 1'!N153</f>
        <v>0</v>
      </c>
      <c r="O206" s="24">
        <f>'Assumpties scen 1'!O153</f>
        <v>0</v>
      </c>
      <c r="P206" s="24">
        <f>'Assumpties scen 1'!P153</f>
        <v>0</v>
      </c>
      <c r="Q206" s="24">
        <f>'Assumpties scen 1'!Q153</f>
        <v>0</v>
      </c>
      <c r="R206" s="24">
        <f>'Assumpties scen 1'!R153</f>
        <v>0</v>
      </c>
      <c r="S206" s="24">
        <f>'Assumpties scen 1'!S153</f>
        <v>0</v>
      </c>
      <c r="T206" s="24">
        <f>'Assumpties scen 1'!T153</f>
        <v>0</v>
      </c>
      <c r="U206" s="24">
        <f>'Assumpties scen 1'!U153</f>
        <v>0</v>
      </c>
      <c r="V206" s="24">
        <f>'Assumpties scen 1'!V153</f>
        <v>0</v>
      </c>
      <c r="W206" s="24">
        <f>'Assumpties scen 1'!W153</f>
        <v>0</v>
      </c>
      <c r="X206" s="24">
        <f>'Assumpties scen 1'!X153</f>
        <v>0</v>
      </c>
      <c r="Y206" s="24">
        <f>'Assumpties scen 1'!Y153</f>
        <v>0</v>
      </c>
      <c r="Z206" s="24">
        <f>'Assumpties scen 1'!Z153</f>
        <v>0</v>
      </c>
      <c r="AA206" s="24">
        <f>'Assumpties scen 1'!AA153</f>
        <v>0</v>
      </c>
      <c r="AB206" s="24">
        <f>'Assumpties scen 1'!AB153</f>
        <v>0</v>
      </c>
      <c r="AC206" s="24">
        <f>'Assumpties scen 1'!AC153</f>
        <v>0</v>
      </c>
      <c r="AD206" s="24">
        <f>'Assumpties scen 1'!AD153</f>
        <v>0</v>
      </c>
      <c r="AE206" s="24">
        <f>'Assumpties scen 1'!AE153</f>
        <v>0</v>
      </c>
      <c r="AF206" s="24">
        <f>'Assumpties scen 1'!AF153</f>
        <v>0</v>
      </c>
      <c r="AG206" s="24">
        <f>'Assumpties scen 1'!AG153</f>
        <v>0</v>
      </c>
      <c r="AH206" s="24">
        <f>'Assumpties scen 1'!AH153</f>
        <v>0</v>
      </c>
      <c r="AI206" s="24">
        <f>'Assumpties scen 1'!AI153</f>
        <v>0</v>
      </c>
      <c r="AJ206" s="24">
        <f>'Assumpties scen 1'!AJ153</f>
        <v>0</v>
      </c>
      <c r="AK206" s="24">
        <f>'Assumpties scen 1'!AK153</f>
        <v>0</v>
      </c>
      <c r="AL206" s="24">
        <f>'Assumpties scen 1'!AL153</f>
        <v>0</v>
      </c>
      <c r="AM206" s="24">
        <f>'Assumpties scen 1'!AM153</f>
        <v>0</v>
      </c>
      <c r="AN206" s="24">
        <f>'Assumpties scen 1'!AN153</f>
        <v>0</v>
      </c>
      <c r="AO206" s="24">
        <f>'Assumpties scen 1'!AO153</f>
        <v>0</v>
      </c>
      <c r="AP206" s="24">
        <f>'Assumpties scen 1'!AP153</f>
        <v>0</v>
      </c>
      <c r="AQ206" s="24">
        <f>'Assumpties scen 1'!AQ153</f>
        <v>0</v>
      </c>
      <c r="AR206" s="24">
        <f>'Assumpties scen 1'!AR153</f>
        <v>0</v>
      </c>
      <c r="AS206" s="24">
        <f>'Assumpties scen 1'!AS153</f>
        <v>0</v>
      </c>
      <c r="AT206" s="24">
        <f>'Assumpties scen 1'!AT153</f>
        <v>0</v>
      </c>
      <c r="AU206" s="24">
        <f>'Assumpties scen 1'!AU153</f>
        <v>0</v>
      </c>
      <c r="AV206" s="24">
        <f>'Assumpties scen 1'!AV153</f>
        <v>0</v>
      </c>
      <c r="AW206" s="24">
        <f>'Assumpties scen 1'!AW153</f>
        <v>0</v>
      </c>
    </row>
    <row r="207" spans="1:49" x14ac:dyDescent="0.3">
      <c r="A207" s="135"/>
      <c r="E207" s="24" t="s">
        <v>173</v>
      </c>
      <c r="F207" s="24"/>
      <c r="G207" s="24" t="s">
        <v>7</v>
      </c>
      <c r="H207" s="24"/>
      <c r="I207" s="24"/>
      <c r="J207" s="109">
        <f>'Assumpties scen 1'!J19</f>
        <v>0</v>
      </c>
      <c r="K207" s="109">
        <f>'Assumpties scen 1'!K19</f>
        <v>0</v>
      </c>
      <c r="L207" s="109">
        <f>'Assumpties scen 1'!L19</f>
        <v>0</v>
      </c>
      <c r="M207" s="109">
        <f>'Assumpties scen 1'!M19</f>
        <v>0</v>
      </c>
      <c r="N207" s="109">
        <f>'Assumpties scen 1'!N19</f>
        <v>0</v>
      </c>
      <c r="O207" s="109">
        <f>'Assumpties scen 1'!O19</f>
        <v>0</v>
      </c>
      <c r="P207" s="109">
        <f>'Assumpties scen 1'!P19</f>
        <v>0</v>
      </c>
      <c r="Q207" s="109">
        <f>'Assumpties scen 1'!Q19</f>
        <v>0</v>
      </c>
      <c r="R207" s="109">
        <f>'Assumpties scen 1'!R19</f>
        <v>0</v>
      </c>
      <c r="S207" s="109">
        <f>'Assumpties scen 1'!S19</f>
        <v>0</v>
      </c>
      <c r="T207" s="109">
        <f>'Assumpties scen 1'!T19</f>
        <v>0</v>
      </c>
      <c r="U207" s="109">
        <f>'Assumpties scen 1'!U19</f>
        <v>0</v>
      </c>
      <c r="V207" s="109">
        <f>'Assumpties scen 1'!V19</f>
        <v>0</v>
      </c>
      <c r="W207" s="109">
        <f>'Assumpties scen 1'!W19</f>
        <v>0</v>
      </c>
      <c r="X207" s="109">
        <f>'Assumpties scen 1'!X19</f>
        <v>0</v>
      </c>
      <c r="Y207" s="109">
        <f>'Assumpties scen 1'!Y19</f>
        <v>0</v>
      </c>
      <c r="Z207" s="109">
        <f>'Assumpties scen 1'!Z19</f>
        <v>0</v>
      </c>
      <c r="AA207" s="109">
        <f>'Assumpties scen 1'!AA19</f>
        <v>0</v>
      </c>
      <c r="AB207" s="109">
        <f>'Assumpties scen 1'!AB19</f>
        <v>0</v>
      </c>
      <c r="AC207" s="109">
        <f>'Assumpties scen 1'!AC19</f>
        <v>0</v>
      </c>
      <c r="AD207" s="109">
        <f>'Assumpties scen 1'!AD19</f>
        <v>0</v>
      </c>
      <c r="AE207" s="109">
        <f>'Assumpties scen 1'!AE19</f>
        <v>0</v>
      </c>
      <c r="AF207" s="109">
        <f>'Assumpties scen 1'!AF19</f>
        <v>0</v>
      </c>
      <c r="AG207" s="109">
        <f>'Assumpties scen 1'!AG19</f>
        <v>0</v>
      </c>
      <c r="AH207" s="109">
        <f>'Assumpties scen 1'!AH19</f>
        <v>0</v>
      </c>
      <c r="AI207" s="109">
        <f>'Assumpties scen 1'!AI19</f>
        <v>0</v>
      </c>
      <c r="AJ207" s="109">
        <f>'Assumpties scen 1'!AJ19</f>
        <v>0</v>
      </c>
      <c r="AK207" s="109">
        <f>'Assumpties scen 1'!AK19</f>
        <v>0</v>
      </c>
      <c r="AL207" s="109">
        <f>'Assumpties scen 1'!AL19</f>
        <v>0</v>
      </c>
      <c r="AM207" s="109">
        <f>'Assumpties scen 1'!AM19</f>
        <v>0</v>
      </c>
      <c r="AN207" s="109">
        <f>'Assumpties scen 1'!AN19</f>
        <v>0</v>
      </c>
      <c r="AO207" s="109">
        <f>'Assumpties scen 1'!AO19</f>
        <v>0</v>
      </c>
      <c r="AP207" s="109">
        <f>'Assumpties scen 1'!AP19</f>
        <v>0</v>
      </c>
      <c r="AQ207" s="109">
        <f>'Assumpties scen 1'!AQ19</f>
        <v>0</v>
      </c>
      <c r="AR207" s="109">
        <f>'Assumpties scen 1'!AR19</f>
        <v>0</v>
      </c>
      <c r="AS207" s="109">
        <f>'Assumpties scen 1'!AS19</f>
        <v>0</v>
      </c>
      <c r="AT207" s="109">
        <f>'Assumpties scen 1'!AT19</f>
        <v>0</v>
      </c>
      <c r="AU207" s="109">
        <f>'Assumpties scen 1'!AU19</f>
        <v>0</v>
      </c>
      <c r="AV207" s="109">
        <f>'Assumpties scen 1'!AV19</f>
        <v>0</v>
      </c>
      <c r="AW207" s="109">
        <f>'Assumpties scen 1'!AW19</f>
        <v>0</v>
      </c>
    </row>
    <row r="208" spans="1:49" x14ac:dyDescent="0.3">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row>
    <row r="209" spans="1:49" s="13" customFormat="1" x14ac:dyDescent="0.3">
      <c r="A209" s="13" t="str">
        <f>'Assumpties scen 1'!B22</f>
        <v>Niet-huishoudelijke abonnees 1</v>
      </c>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c r="AS209" s="114"/>
      <c r="AT209" s="114"/>
      <c r="AU209" s="114"/>
      <c r="AV209" s="114"/>
      <c r="AW209" s="114"/>
    </row>
    <row r="210" spans="1:49" ht="14.4" customHeight="1" x14ac:dyDescent="0.3">
      <c r="A210" s="135" t="str">
        <f>UPPER(A209)</f>
        <v>NIET-HUISHOUDELIJKE ABONNEES 1</v>
      </c>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row>
    <row r="211" spans="1:49" x14ac:dyDescent="0.3">
      <c r="A211" s="135"/>
      <c r="B211" s="103" t="s">
        <v>68</v>
      </c>
      <c r="C211" s="104"/>
      <c r="D211" s="105"/>
      <c r="E211" s="105"/>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row>
    <row r="212" spans="1:49" ht="14.4" hidden="1" customHeight="1" outlineLevel="1" x14ac:dyDescent="0.3">
      <c r="A212" s="135"/>
      <c r="E212" s="93" t="str">
        <f>'Calc scen 1 NHA'!E8</f>
        <v>Prijs meetsysteem</v>
      </c>
      <c r="F212" s="24"/>
      <c r="G212" s="93" t="str">
        <f>'Calc scen 1 NHA'!G8</f>
        <v>EUR</v>
      </c>
      <c r="H212" s="24"/>
      <c r="I212" s="24"/>
      <c r="J212" s="24">
        <f>'Calc scen 1 NHA'!J8</f>
        <v>0</v>
      </c>
      <c r="K212" s="24">
        <f>'Calc scen 1 NHA'!K8</f>
        <v>0</v>
      </c>
      <c r="L212" s="24">
        <f>'Calc scen 1 NHA'!L8</f>
        <v>0</v>
      </c>
      <c r="M212" s="24">
        <f>'Calc scen 1 NHA'!M8</f>
        <v>0</v>
      </c>
      <c r="N212" s="24">
        <f>'Calc scen 1 NHA'!N8</f>
        <v>0</v>
      </c>
      <c r="O212" s="24">
        <f>'Calc scen 1 NHA'!O8</f>
        <v>0</v>
      </c>
      <c r="P212" s="24">
        <f>'Calc scen 1 NHA'!P8</f>
        <v>0</v>
      </c>
      <c r="Q212" s="24">
        <f>'Calc scen 1 NHA'!Q8</f>
        <v>0</v>
      </c>
      <c r="R212" s="24">
        <f>'Calc scen 1 NHA'!R8</f>
        <v>0</v>
      </c>
      <c r="S212" s="24">
        <f>'Calc scen 1 NHA'!S8</f>
        <v>0</v>
      </c>
      <c r="T212" s="24">
        <f>'Calc scen 1 NHA'!T8</f>
        <v>0</v>
      </c>
      <c r="U212" s="24">
        <f>'Calc scen 1 NHA'!U8</f>
        <v>0</v>
      </c>
      <c r="V212" s="24">
        <f>'Calc scen 1 NHA'!V8</f>
        <v>0</v>
      </c>
      <c r="W212" s="24">
        <f>'Calc scen 1 NHA'!W8</f>
        <v>0</v>
      </c>
      <c r="X212" s="24">
        <f>'Calc scen 1 NHA'!X8</f>
        <v>0</v>
      </c>
      <c r="Y212" s="24">
        <f>'Calc scen 1 NHA'!Y8</f>
        <v>0</v>
      </c>
      <c r="Z212" s="24">
        <f>'Calc scen 1 NHA'!Z8</f>
        <v>0</v>
      </c>
      <c r="AA212" s="24">
        <f>'Calc scen 1 NHA'!AA8</f>
        <v>0</v>
      </c>
      <c r="AB212" s="24">
        <f>'Calc scen 1 NHA'!AB8</f>
        <v>0</v>
      </c>
      <c r="AC212" s="24">
        <f>'Calc scen 1 NHA'!AC8</f>
        <v>0</v>
      </c>
      <c r="AD212" s="24">
        <f>'Calc scen 1 NHA'!AD8</f>
        <v>0</v>
      </c>
      <c r="AE212" s="24">
        <f>'Calc scen 1 NHA'!AE8</f>
        <v>0</v>
      </c>
      <c r="AF212" s="24">
        <f>'Calc scen 1 NHA'!AF8</f>
        <v>0</v>
      </c>
      <c r="AG212" s="24">
        <f>'Calc scen 1 NHA'!AG8</f>
        <v>0</v>
      </c>
      <c r="AH212" s="24">
        <f>'Calc scen 1 NHA'!AH8</f>
        <v>0</v>
      </c>
      <c r="AI212" s="24">
        <f>'Calc scen 1 NHA'!AI8</f>
        <v>0</v>
      </c>
      <c r="AJ212" s="24">
        <f>'Calc scen 1 NHA'!AJ8</f>
        <v>0</v>
      </c>
      <c r="AK212" s="24">
        <f>'Calc scen 1 NHA'!AK8</f>
        <v>0</v>
      </c>
      <c r="AL212" s="24">
        <f>'Calc scen 1 NHA'!AL8</f>
        <v>0</v>
      </c>
      <c r="AM212" s="24">
        <f>'Calc scen 1 NHA'!AM8</f>
        <v>0</v>
      </c>
      <c r="AN212" s="24">
        <f>'Calc scen 1 NHA'!AN8</f>
        <v>0</v>
      </c>
      <c r="AO212" s="24">
        <f>'Calc scen 1 NHA'!AO8</f>
        <v>0</v>
      </c>
      <c r="AP212" s="24">
        <f>'Calc scen 1 NHA'!AP8</f>
        <v>0</v>
      </c>
      <c r="AQ212" s="24">
        <f>'Calc scen 1 NHA'!AQ8</f>
        <v>0</v>
      </c>
      <c r="AR212" s="24">
        <f>'Calc scen 1 NHA'!AR8</f>
        <v>0</v>
      </c>
      <c r="AS212" s="24">
        <f>'Calc scen 1 NHA'!AS8</f>
        <v>0</v>
      </c>
      <c r="AT212" s="24">
        <f>'Calc scen 1 NHA'!AT8</f>
        <v>0</v>
      </c>
      <c r="AU212" s="24">
        <f>'Calc scen 1 NHA'!AU8</f>
        <v>0</v>
      </c>
      <c r="AV212" s="24">
        <f>'Calc scen 1 NHA'!AV8</f>
        <v>0</v>
      </c>
      <c r="AW212" s="24">
        <f>'Calc scen 1 NHA'!AW8</f>
        <v>0</v>
      </c>
    </row>
    <row r="213" spans="1:49" ht="14.4" hidden="1" customHeight="1" outlineLevel="1" x14ac:dyDescent="0.3">
      <c r="A213" s="135"/>
      <c r="E213" s="93" t="str">
        <f>'Calc scen 1 NHA'!E9</f>
        <v>Prijs in home display</v>
      </c>
      <c r="F213" s="24"/>
      <c r="G213" s="93" t="str">
        <f>'Calc scen 1 NHA'!G9</f>
        <v>EUR</v>
      </c>
      <c r="H213" s="24"/>
      <c r="I213" s="24"/>
      <c r="J213" s="24">
        <f>'Calc scen 1 NHA'!J9</f>
        <v>0</v>
      </c>
      <c r="K213" s="24">
        <f>'Calc scen 1 NHA'!K9</f>
        <v>0</v>
      </c>
      <c r="L213" s="24">
        <f>'Calc scen 1 NHA'!L9</f>
        <v>0</v>
      </c>
      <c r="M213" s="24">
        <f>'Calc scen 1 NHA'!M9</f>
        <v>0</v>
      </c>
      <c r="N213" s="24">
        <f>'Calc scen 1 NHA'!N9</f>
        <v>0</v>
      </c>
      <c r="O213" s="24">
        <f>'Calc scen 1 NHA'!O9</f>
        <v>0</v>
      </c>
      <c r="P213" s="24">
        <f>'Calc scen 1 NHA'!P9</f>
        <v>0</v>
      </c>
      <c r="Q213" s="24">
        <f>'Calc scen 1 NHA'!Q9</f>
        <v>0</v>
      </c>
      <c r="R213" s="24">
        <f>'Calc scen 1 NHA'!R9</f>
        <v>0</v>
      </c>
      <c r="S213" s="24">
        <f>'Calc scen 1 NHA'!S9</f>
        <v>0</v>
      </c>
      <c r="T213" s="24">
        <f>'Calc scen 1 NHA'!T9</f>
        <v>0</v>
      </c>
      <c r="U213" s="24">
        <f>'Calc scen 1 NHA'!U9</f>
        <v>0</v>
      </c>
      <c r="V213" s="24">
        <f>'Calc scen 1 NHA'!V9</f>
        <v>0</v>
      </c>
      <c r="W213" s="24">
        <f>'Calc scen 1 NHA'!W9</f>
        <v>0</v>
      </c>
      <c r="X213" s="24">
        <f>'Calc scen 1 NHA'!X9</f>
        <v>0</v>
      </c>
      <c r="Y213" s="24">
        <f>'Calc scen 1 NHA'!Y9</f>
        <v>0</v>
      </c>
      <c r="Z213" s="24">
        <f>'Calc scen 1 NHA'!Z9</f>
        <v>0</v>
      </c>
      <c r="AA213" s="24">
        <f>'Calc scen 1 NHA'!AA9</f>
        <v>0</v>
      </c>
      <c r="AB213" s="24">
        <f>'Calc scen 1 NHA'!AB9</f>
        <v>0</v>
      </c>
      <c r="AC213" s="24">
        <f>'Calc scen 1 NHA'!AC9</f>
        <v>0</v>
      </c>
      <c r="AD213" s="24">
        <f>'Calc scen 1 NHA'!AD9</f>
        <v>0</v>
      </c>
      <c r="AE213" s="24">
        <f>'Calc scen 1 NHA'!AE9</f>
        <v>0</v>
      </c>
      <c r="AF213" s="24">
        <f>'Calc scen 1 NHA'!AF9</f>
        <v>0</v>
      </c>
      <c r="AG213" s="24">
        <f>'Calc scen 1 NHA'!AG9</f>
        <v>0</v>
      </c>
      <c r="AH213" s="24">
        <f>'Calc scen 1 NHA'!AH9</f>
        <v>0</v>
      </c>
      <c r="AI213" s="24">
        <f>'Calc scen 1 NHA'!AI9</f>
        <v>0</v>
      </c>
      <c r="AJ213" s="24">
        <f>'Calc scen 1 NHA'!AJ9</f>
        <v>0</v>
      </c>
      <c r="AK213" s="24">
        <f>'Calc scen 1 NHA'!AK9</f>
        <v>0</v>
      </c>
      <c r="AL213" s="24">
        <f>'Calc scen 1 NHA'!AL9</f>
        <v>0</v>
      </c>
      <c r="AM213" s="24">
        <f>'Calc scen 1 NHA'!AM9</f>
        <v>0</v>
      </c>
      <c r="AN213" s="24">
        <f>'Calc scen 1 NHA'!AN9</f>
        <v>0</v>
      </c>
      <c r="AO213" s="24">
        <f>'Calc scen 1 NHA'!AO9</f>
        <v>0</v>
      </c>
      <c r="AP213" s="24">
        <f>'Calc scen 1 NHA'!AP9</f>
        <v>0</v>
      </c>
      <c r="AQ213" s="24">
        <f>'Calc scen 1 NHA'!AQ9</f>
        <v>0</v>
      </c>
      <c r="AR213" s="24">
        <f>'Calc scen 1 NHA'!AR9</f>
        <v>0</v>
      </c>
      <c r="AS213" s="24">
        <f>'Calc scen 1 NHA'!AS9</f>
        <v>0</v>
      </c>
      <c r="AT213" s="24">
        <f>'Calc scen 1 NHA'!AT9</f>
        <v>0</v>
      </c>
      <c r="AU213" s="24">
        <f>'Calc scen 1 NHA'!AU9</f>
        <v>0</v>
      </c>
      <c r="AV213" s="24">
        <f>'Calc scen 1 NHA'!AV9</f>
        <v>0</v>
      </c>
      <c r="AW213" s="24">
        <f>'Calc scen 1 NHA'!AW9</f>
        <v>0</v>
      </c>
    </row>
    <row r="214" spans="1:49" ht="14.4" hidden="1" customHeight="1" outlineLevel="1" x14ac:dyDescent="0.3">
      <c r="A214" s="135"/>
      <c r="E214" s="93" t="str">
        <f>'Calc scen 1 NHA'!E10</f>
        <v>…</v>
      </c>
      <c r="F214" s="24"/>
      <c r="G214" s="93" t="str">
        <f>'Calc scen 1 NHA'!G10</f>
        <v>EUR</v>
      </c>
      <c r="H214" s="24"/>
      <c r="I214" s="24"/>
      <c r="J214" s="24">
        <f>'Calc scen 1 NHA'!J10</f>
        <v>0</v>
      </c>
      <c r="K214" s="24">
        <f>'Calc scen 1 NHA'!K10</f>
        <v>0</v>
      </c>
      <c r="L214" s="24">
        <f>'Calc scen 1 NHA'!L10</f>
        <v>0</v>
      </c>
      <c r="M214" s="24">
        <f>'Calc scen 1 NHA'!M10</f>
        <v>0</v>
      </c>
      <c r="N214" s="24">
        <f>'Calc scen 1 NHA'!N10</f>
        <v>0</v>
      </c>
      <c r="O214" s="24">
        <f>'Calc scen 1 NHA'!O10</f>
        <v>0</v>
      </c>
      <c r="P214" s="24">
        <f>'Calc scen 1 NHA'!P10</f>
        <v>0</v>
      </c>
      <c r="Q214" s="24">
        <f>'Calc scen 1 NHA'!Q10</f>
        <v>0</v>
      </c>
      <c r="R214" s="24">
        <f>'Calc scen 1 NHA'!R10</f>
        <v>0</v>
      </c>
      <c r="S214" s="24">
        <f>'Calc scen 1 NHA'!S10</f>
        <v>0</v>
      </c>
      <c r="T214" s="24">
        <f>'Calc scen 1 NHA'!T10</f>
        <v>0</v>
      </c>
      <c r="U214" s="24">
        <f>'Calc scen 1 NHA'!U10</f>
        <v>0</v>
      </c>
      <c r="V214" s="24">
        <f>'Calc scen 1 NHA'!V10</f>
        <v>0</v>
      </c>
      <c r="W214" s="24">
        <f>'Calc scen 1 NHA'!W10</f>
        <v>0</v>
      </c>
      <c r="X214" s="24">
        <f>'Calc scen 1 NHA'!X10</f>
        <v>0</v>
      </c>
      <c r="Y214" s="24">
        <f>'Calc scen 1 NHA'!Y10</f>
        <v>0</v>
      </c>
      <c r="Z214" s="24">
        <f>'Calc scen 1 NHA'!Z10</f>
        <v>0</v>
      </c>
      <c r="AA214" s="24">
        <f>'Calc scen 1 NHA'!AA10</f>
        <v>0</v>
      </c>
      <c r="AB214" s="24">
        <f>'Calc scen 1 NHA'!AB10</f>
        <v>0</v>
      </c>
      <c r="AC214" s="24">
        <f>'Calc scen 1 NHA'!AC10</f>
        <v>0</v>
      </c>
      <c r="AD214" s="24">
        <f>'Calc scen 1 NHA'!AD10</f>
        <v>0</v>
      </c>
      <c r="AE214" s="24">
        <f>'Calc scen 1 NHA'!AE10</f>
        <v>0</v>
      </c>
      <c r="AF214" s="24">
        <f>'Calc scen 1 NHA'!AF10</f>
        <v>0</v>
      </c>
      <c r="AG214" s="24">
        <f>'Calc scen 1 NHA'!AG10</f>
        <v>0</v>
      </c>
      <c r="AH214" s="24">
        <f>'Calc scen 1 NHA'!AH10</f>
        <v>0</v>
      </c>
      <c r="AI214" s="24">
        <f>'Calc scen 1 NHA'!AI10</f>
        <v>0</v>
      </c>
      <c r="AJ214" s="24">
        <f>'Calc scen 1 NHA'!AJ10</f>
        <v>0</v>
      </c>
      <c r="AK214" s="24">
        <f>'Calc scen 1 NHA'!AK10</f>
        <v>0</v>
      </c>
      <c r="AL214" s="24">
        <f>'Calc scen 1 NHA'!AL10</f>
        <v>0</v>
      </c>
      <c r="AM214" s="24">
        <f>'Calc scen 1 NHA'!AM10</f>
        <v>0</v>
      </c>
      <c r="AN214" s="24">
        <f>'Calc scen 1 NHA'!AN10</f>
        <v>0</v>
      </c>
      <c r="AO214" s="24">
        <f>'Calc scen 1 NHA'!AO10</f>
        <v>0</v>
      </c>
      <c r="AP214" s="24">
        <f>'Calc scen 1 NHA'!AP10</f>
        <v>0</v>
      </c>
      <c r="AQ214" s="24">
        <f>'Calc scen 1 NHA'!AQ10</f>
        <v>0</v>
      </c>
      <c r="AR214" s="24">
        <f>'Calc scen 1 NHA'!AR10</f>
        <v>0</v>
      </c>
      <c r="AS214" s="24">
        <f>'Calc scen 1 NHA'!AS10</f>
        <v>0</v>
      </c>
      <c r="AT214" s="24">
        <f>'Calc scen 1 NHA'!AT10</f>
        <v>0</v>
      </c>
      <c r="AU214" s="24">
        <f>'Calc scen 1 NHA'!AU10</f>
        <v>0</v>
      </c>
      <c r="AV214" s="24">
        <f>'Calc scen 1 NHA'!AV10</f>
        <v>0</v>
      </c>
      <c r="AW214" s="24">
        <f>'Calc scen 1 NHA'!AW10</f>
        <v>0</v>
      </c>
    </row>
    <row r="215" spans="1:49" ht="14.4" hidden="1" customHeight="1" outlineLevel="1" x14ac:dyDescent="0.3">
      <c r="A215" s="135"/>
      <c r="E215" s="93" t="str">
        <f>'Calc scen 1 NHA'!E11</f>
        <v>…</v>
      </c>
      <c r="F215" s="24"/>
      <c r="G215" s="93" t="str">
        <f>'Calc scen 1 NHA'!G11</f>
        <v>EUR</v>
      </c>
      <c r="H215" s="24"/>
      <c r="I215" s="24"/>
      <c r="J215" s="24">
        <f>'Calc scen 1 NHA'!J11</f>
        <v>0</v>
      </c>
      <c r="K215" s="24">
        <f>'Calc scen 1 NHA'!K11</f>
        <v>0</v>
      </c>
      <c r="L215" s="24">
        <f>'Calc scen 1 NHA'!L11</f>
        <v>0</v>
      </c>
      <c r="M215" s="24">
        <f>'Calc scen 1 NHA'!M11</f>
        <v>0</v>
      </c>
      <c r="N215" s="24">
        <f>'Calc scen 1 NHA'!N11</f>
        <v>0</v>
      </c>
      <c r="O215" s="24">
        <f>'Calc scen 1 NHA'!O11</f>
        <v>0</v>
      </c>
      <c r="P215" s="24">
        <f>'Calc scen 1 NHA'!P11</f>
        <v>0</v>
      </c>
      <c r="Q215" s="24">
        <f>'Calc scen 1 NHA'!Q11</f>
        <v>0</v>
      </c>
      <c r="R215" s="24">
        <f>'Calc scen 1 NHA'!R11</f>
        <v>0</v>
      </c>
      <c r="S215" s="24">
        <f>'Calc scen 1 NHA'!S11</f>
        <v>0</v>
      </c>
      <c r="T215" s="24">
        <f>'Calc scen 1 NHA'!T11</f>
        <v>0</v>
      </c>
      <c r="U215" s="24">
        <f>'Calc scen 1 NHA'!U11</f>
        <v>0</v>
      </c>
      <c r="V215" s="24">
        <f>'Calc scen 1 NHA'!V11</f>
        <v>0</v>
      </c>
      <c r="W215" s="24">
        <f>'Calc scen 1 NHA'!W11</f>
        <v>0</v>
      </c>
      <c r="X215" s="24">
        <f>'Calc scen 1 NHA'!X11</f>
        <v>0</v>
      </c>
      <c r="Y215" s="24">
        <f>'Calc scen 1 NHA'!Y11</f>
        <v>0</v>
      </c>
      <c r="Z215" s="24">
        <f>'Calc scen 1 NHA'!Z11</f>
        <v>0</v>
      </c>
      <c r="AA215" s="24">
        <f>'Calc scen 1 NHA'!AA11</f>
        <v>0</v>
      </c>
      <c r="AB215" s="24">
        <f>'Calc scen 1 NHA'!AB11</f>
        <v>0</v>
      </c>
      <c r="AC215" s="24">
        <f>'Calc scen 1 NHA'!AC11</f>
        <v>0</v>
      </c>
      <c r="AD215" s="24">
        <f>'Calc scen 1 NHA'!AD11</f>
        <v>0</v>
      </c>
      <c r="AE215" s="24">
        <f>'Calc scen 1 NHA'!AE11</f>
        <v>0</v>
      </c>
      <c r="AF215" s="24">
        <f>'Calc scen 1 NHA'!AF11</f>
        <v>0</v>
      </c>
      <c r="AG215" s="24">
        <f>'Calc scen 1 NHA'!AG11</f>
        <v>0</v>
      </c>
      <c r="AH215" s="24">
        <f>'Calc scen 1 NHA'!AH11</f>
        <v>0</v>
      </c>
      <c r="AI215" s="24">
        <f>'Calc scen 1 NHA'!AI11</f>
        <v>0</v>
      </c>
      <c r="AJ215" s="24">
        <f>'Calc scen 1 NHA'!AJ11</f>
        <v>0</v>
      </c>
      <c r="AK215" s="24">
        <f>'Calc scen 1 NHA'!AK11</f>
        <v>0</v>
      </c>
      <c r="AL215" s="24">
        <f>'Calc scen 1 NHA'!AL11</f>
        <v>0</v>
      </c>
      <c r="AM215" s="24">
        <f>'Calc scen 1 NHA'!AM11</f>
        <v>0</v>
      </c>
      <c r="AN215" s="24">
        <f>'Calc scen 1 NHA'!AN11</f>
        <v>0</v>
      </c>
      <c r="AO215" s="24">
        <f>'Calc scen 1 NHA'!AO11</f>
        <v>0</v>
      </c>
      <c r="AP215" s="24">
        <f>'Calc scen 1 NHA'!AP11</f>
        <v>0</v>
      </c>
      <c r="AQ215" s="24">
        <f>'Calc scen 1 NHA'!AQ11</f>
        <v>0</v>
      </c>
      <c r="AR215" s="24">
        <f>'Calc scen 1 NHA'!AR11</f>
        <v>0</v>
      </c>
      <c r="AS215" s="24">
        <f>'Calc scen 1 NHA'!AS11</f>
        <v>0</v>
      </c>
      <c r="AT215" s="24">
        <f>'Calc scen 1 NHA'!AT11</f>
        <v>0</v>
      </c>
      <c r="AU215" s="24">
        <f>'Calc scen 1 NHA'!AU11</f>
        <v>0</v>
      </c>
      <c r="AV215" s="24">
        <f>'Calc scen 1 NHA'!AV11</f>
        <v>0</v>
      </c>
      <c r="AW215" s="24">
        <f>'Calc scen 1 NHA'!AW11</f>
        <v>0</v>
      </c>
    </row>
    <row r="216" spans="1:49" s="92" customFormat="1" collapsed="1" x14ac:dyDescent="0.3">
      <c r="A216" s="135"/>
      <c r="B216" s="22"/>
      <c r="C216" s="90"/>
      <c r="D216" s="22"/>
      <c r="E216" s="91" t="str">
        <f>'Calc scen 1 NHA'!E12</f>
        <v>Totale kost installatie meetsysteem</v>
      </c>
      <c r="F216" s="91"/>
      <c r="G216" s="91" t="str">
        <f>'Calc scen 1 NHA'!G12</f>
        <v>EUR</v>
      </c>
      <c r="H216" s="91"/>
      <c r="I216" s="91"/>
      <c r="J216" s="91">
        <f>'Calc scen 1 NHA'!J12</f>
        <v>0</v>
      </c>
      <c r="K216" s="91">
        <f>'Calc scen 1 NHA'!K12</f>
        <v>0</v>
      </c>
      <c r="L216" s="91">
        <f>'Calc scen 1 NHA'!L12</f>
        <v>0</v>
      </c>
      <c r="M216" s="91">
        <f>'Calc scen 1 NHA'!M12</f>
        <v>0</v>
      </c>
      <c r="N216" s="91">
        <f>'Calc scen 1 NHA'!N12</f>
        <v>0</v>
      </c>
      <c r="O216" s="91">
        <f>'Calc scen 1 NHA'!O12</f>
        <v>0</v>
      </c>
      <c r="P216" s="91">
        <f>'Calc scen 1 NHA'!P12</f>
        <v>0</v>
      </c>
      <c r="Q216" s="91">
        <f>'Calc scen 1 NHA'!Q12</f>
        <v>0</v>
      </c>
      <c r="R216" s="91">
        <f>'Calc scen 1 NHA'!R12</f>
        <v>0</v>
      </c>
      <c r="S216" s="91">
        <f>'Calc scen 1 NHA'!S12</f>
        <v>0</v>
      </c>
      <c r="T216" s="91">
        <f>'Calc scen 1 NHA'!T12</f>
        <v>0</v>
      </c>
      <c r="U216" s="91">
        <f>'Calc scen 1 NHA'!U12</f>
        <v>0</v>
      </c>
      <c r="V216" s="91">
        <f>'Calc scen 1 NHA'!V12</f>
        <v>0</v>
      </c>
      <c r="W216" s="91">
        <f>'Calc scen 1 NHA'!W12</f>
        <v>0</v>
      </c>
      <c r="X216" s="91">
        <f>'Calc scen 1 NHA'!X12</f>
        <v>0</v>
      </c>
      <c r="Y216" s="91">
        <f>'Calc scen 1 NHA'!Y12</f>
        <v>0</v>
      </c>
      <c r="Z216" s="91">
        <f>'Calc scen 1 NHA'!Z12</f>
        <v>0</v>
      </c>
      <c r="AA216" s="91">
        <f>'Calc scen 1 NHA'!AA12</f>
        <v>0</v>
      </c>
      <c r="AB216" s="91">
        <f>'Calc scen 1 NHA'!AB12</f>
        <v>0</v>
      </c>
      <c r="AC216" s="91">
        <f>'Calc scen 1 NHA'!AC12</f>
        <v>0</v>
      </c>
      <c r="AD216" s="91">
        <f>'Calc scen 1 NHA'!AD12</f>
        <v>0</v>
      </c>
      <c r="AE216" s="91">
        <f>'Calc scen 1 NHA'!AE12</f>
        <v>0</v>
      </c>
      <c r="AF216" s="91">
        <f>'Calc scen 1 NHA'!AF12</f>
        <v>0</v>
      </c>
      <c r="AG216" s="91">
        <f>'Calc scen 1 NHA'!AG12</f>
        <v>0</v>
      </c>
      <c r="AH216" s="91">
        <f>'Calc scen 1 NHA'!AH12</f>
        <v>0</v>
      </c>
      <c r="AI216" s="91">
        <f>'Calc scen 1 NHA'!AI12</f>
        <v>0</v>
      </c>
      <c r="AJ216" s="91">
        <f>'Calc scen 1 NHA'!AJ12</f>
        <v>0</v>
      </c>
      <c r="AK216" s="91">
        <f>'Calc scen 1 NHA'!AK12</f>
        <v>0</v>
      </c>
      <c r="AL216" s="91">
        <f>'Calc scen 1 NHA'!AL12</f>
        <v>0</v>
      </c>
      <c r="AM216" s="91">
        <f>'Calc scen 1 NHA'!AM12</f>
        <v>0</v>
      </c>
      <c r="AN216" s="91">
        <f>'Calc scen 1 NHA'!AN12</f>
        <v>0</v>
      </c>
      <c r="AO216" s="91">
        <f>'Calc scen 1 NHA'!AO12</f>
        <v>0</v>
      </c>
      <c r="AP216" s="91">
        <f>'Calc scen 1 NHA'!AP12</f>
        <v>0</v>
      </c>
      <c r="AQ216" s="91">
        <f>'Calc scen 1 NHA'!AQ12</f>
        <v>0</v>
      </c>
      <c r="AR216" s="91">
        <f>'Calc scen 1 NHA'!AR12</f>
        <v>0</v>
      </c>
      <c r="AS216" s="91">
        <f>'Calc scen 1 NHA'!AS12</f>
        <v>0</v>
      </c>
      <c r="AT216" s="91">
        <f>'Calc scen 1 NHA'!AT12</f>
        <v>0</v>
      </c>
      <c r="AU216" s="91">
        <f>'Calc scen 1 NHA'!AU12</f>
        <v>0</v>
      </c>
      <c r="AV216" s="91">
        <f>'Calc scen 1 NHA'!AV12</f>
        <v>0</v>
      </c>
      <c r="AW216" s="91">
        <f>'Calc scen 1 NHA'!AW12</f>
        <v>0</v>
      </c>
    </row>
    <row r="217" spans="1:49" ht="14.4" hidden="1" customHeight="1" outlineLevel="1" x14ac:dyDescent="0.3">
      <c r="A217" s="135"/>
      <c r="E217" s="93" t="str">
        <f>'Calc scen 1 NHA'!E15</f>
        <v>Energieverbruik</v>
      </c>
      <c r="F217" s="24"/>
      <c r="G217" s="93" t="str">
        <f>'Calc scen 1 NHA'!G15</f>
        <v>EUR</v>
      </c>
      <c r="H217" s="24"/>
      <c r="I217" s="24"/>
      <c r="J217" s="24">
        <f>'Calc scen 1 NHA'!J15</f>
        <v>0</v>
      </c>
      <c r="K217" s="24">
        <f>'Calc scen 1 NHA'!K15</f>
        <v>0</v>
      </c>
      <c r="L217" s="24">
        <f>'Calc scen 1 NHA'!L15</f>
        <v>0</v>
      </c>
      <c r="M217" s="24">
        <f>'Calc scen 1 NHA'!M15</f>
        <v>0</v>
      </c>
      <c r="N217" s="24">
        <f>'Calc scen 1 NHA'!N15</f>
        <v>0</v>
      </c>
      <c r="O217" s="24">
        <f>'Calc scen 1 NHA'!O15</f>
        <v>0</v>
      </c>
      <c r="P217" s="24">
        <f>'Calc scen 1 NHA'!P15</f>
        <v>0</v>
      </c>
      <c r="Q217" s="24">
        <f>'Calc scen 1 NHA'!Q15</f>
        <v>0</v>
      </c>
      <c r="R217" s="24">
        <f>'Calc scen 1 NHA'!R15</f>
        <v>0</v>
      </c>
      <c r="S217" s="24">
        <f>'Calc scen 1 NHA'!S15</f>
        <v>0</v>
      </c>
      <c r="T217" s="24">
        <f>'Calc scen 1 NHA'!T15</f>
        <v>0</v>
      </c>
      <c r="U217" s="24">
        <f>'Calc scen 1 NHA'!U15</f>
        <v>0</v>
      </c>
      <c r="V217" s="24">
        <f>'Calc scen 1 NHA'!V15</f>
        <v>0</v>
      </c>
      <c r="W217" s="24">
        <f>'Calc scen 1 NHA'!W15</f>
        <v>0</v>
      </c>
      <c r="X217" s="24">
        <f>'Calc scen 1 NHA'!X15</f>
        <v>0</v>
      </c>
      <c r="Y217" s="24">
        <f>'Calc scen 1 NHA'!Y15</f>
        <v>0</v>
      </c>
      <c r="Z217" s="24">
        <f>'Calc scen 1 NHA'!Z15</f>
        <v>0</v>
      </c>
      <c r="AA217" s="24">
        <f>'Calc scen 1 NHA'!AA15</f>
        <v>0</v>
      </c>
      <c r="AB217" s="24">
        <f>'Calc scen 1 NHA'!AB15</f>
        <v>0</v>
      </c>
      <c r="AC217" s="24">
        <f>'Calc scen 1 NHA'!AC15</f>
        <v>0</v>
      </c>
      <c r="AD217" s="24">
        <f>'Calc scen 1 NHA'!AD15</f>
        <v>0</v>
      </c>
      <c r="AE217" s="24">
        <f>'Calc scen 1 NHA'!AE15</f>
        <v>0</v>
      </c>
      <c r="AF217" s="24">
        <f>'Calc scen 1 NHA'!AF15</f>
        <v>0</v>
      </c>
      <c r="AG217" s="24">
        <f>'Calc scen 1 NHA'!AG15</f>
        <v>0</v>
      </c>
      <c r="AH217" s="24">
        <f>'Calc scen 1 NHA'!AH15</f>
        <v>0</v>
      </c>
      <c r="AI217" s="24">
        <f>'Calc scen 1 NHA'!AI15</f>
        <v>0</v>
      </c>
      <c r="AJ217" s="24">
        <f>'Calc scen 1 NHA'!AJ15</f>
        <v>0</v>
      </c>
      <c r="AK217" s="24">
        <f>'Calc scen 1 NHA'!AK15</f>
        <v>0</v>
      </c>
      <c r="AL217" s="24">
        <f>'Calc scen 1 NHA'!AL15</f>
        <v>0</v>
      </c>
      <c r="AM217" s="24">
        <f>'Calc scen 1 NHA'!AM15</f>
        <v>0</v>
      </c>
      <c r="AN217" s="24">
        <f>'Calc scen 1 NHA'!AN15</f>
        <v>0</v>
      </c>
      <c r="AO217" s="24">
        <f>'Calc scen 1 NHA'!AO15</f>
        <v>0</v>
      </c>
      <c r="AP217" s="24">
        <f>'Calc scen 1 NHA'!AP15</f>
        <v>0</v>
      </c>
      <c r="AQ217" s="24">
        <f>'Calc scen 1 NHA'!AQ15</f>
        <v>0</v>
      </c>
      <c r="AR217" s="24">
        <f>'Calc scen 1 NHA'!AR15</f>
        <v>0</v>
      </c>
      <c r="AS217" s="24">
        <f>'Calc scen 1 NHA'!AS15</f>
        <v>0</v>
      </c>
      <c r="AT217" s="24">
        <f>'Calc scen 1 NHA'!AT15</f>
        <v>0</v>
      </c>
      <c r="AU217" s="24">
        <f>'Calc scen 1 NHA'!AU15</f>
        <v>0</v>
      </c>
      <c r="AV217" s="24">
        <f>'Calc scen 1 NHA'!AV15</f>
        <v>0</v>
      </c>
      <c r="AW217" s="24">
        <f>'Calc scen 1 NHA'!AW15</f>
        <v>0</v>
      </c>
    </row>
    <row r="218" spans="1:49" ht="14.4" hidden="1" customHeight="1" outlineLevel="1" x14ac:dyDescent="0.3">
      <c r="A218" s="135"/>
      <c r="E218" s="93" t="str">
        <f>'Calc scen 1 NHA'!E16</f>
        <v>…</v>
      </c>
      <c r="F218" s="24"/>
      <c r="G218" s="93" t="str">
        <f>'Calc scen 1 NHA'!G16</f>
        <v>EUR</v>
      </c>
      <c r="H218" s="24"/>
      <c r="I218" s="24"/>
      <c r="J218" s="24">
        <f>'Calc scen 1 NHA'!J16</f>
        <v>0</v>
      </c>
      <c r="K218" s="24">
        <f>'Calc scen 1 NHA'!K16</f>
        <v>0</v>
      </c>
      <c r="L218" s="24">
        <f>'Calc scen 1 NHA'!L16</f>
        <v>0</v>
      </c>
      <c r="M218" s="24">
        <f>'Calc scen 1 NHA'!M16</f>
        <v>0</v>
      </c>
      <c r="N218" s="24">
        <f>'Calc scen 1 NHA'!N16</f>
        <v>0</v>
      </c>
      <c r="O218" s="24">
        <f>'Calc scen 1 NHA'!O16</f>
        <v>0</v>
      </c>
      <c r="P218" s="24">
        <f>'Calc scen 1 NHA'!P16</f>
        <v>0</v>
      </c>
      <c r="Q218" s="24">
        <f>'Calc scen 1 NHA'!Q16</f>
        <v>0</v>
      </c>
      <c r="R218" s="24">
        <f>'Calc scen 1 NHA'!R16</f>
        <v>0</v>
      </c>
      <c r="S218" s="24">
        <f>'Calc scen 1 NHA'!S16</f>
        <v>0</v>
      </c>
      <c r="T218" s="24">
        <f>'Calc scen 1 NHA'!T16</f>
        <v>0</v>
      </c>
      <c r="U218" s="24">
        <f>'Calc scen 1 NHA'!U16</f>
        <v>0</v>
      </c>
      <c r="V218" s="24">
        <f>'Calc scen 1 NHA'!V16</f>
        <v>0</v>
      </c>
      <c r="W218" s="24">
        <f>'Calc scen 1 NHA'!W16</f>
        <v>0</v>
      </c>
      <c r="X218" s="24">
        <f>'Calc scen 1 NHA'!X16</f>
        <v>0</v>
      </c>
      <c r="Y218" s="24">
        <f>'Calc scen 1 NHA'!Y16</f>
        <v>0</v>
      </c>
      <c r="Z218" s="24">
        <f>'Calc scen 1 NHA'!Z16</f>
        <v>0</v>
      </c>
      <c r="AA218" s="24">
        <f>'Calc scen 1 NHA'!AA16</f>
        <v>0</v>
      </c>
      <c r="AB218" s="24">
        <f>'Calc scen 1 NHA'!AB16</f>
        <v>0</v>
      </c>
      <c r="AC218" s="24">
        <f>'Calc scen 1 NHA'!AC16</f>
        <v>0</v>
      </c>
      <c r="AD218" s="24">
        <f>'Calc scen 1 NHA'!AD16</f>
        <v>0</v>
      </c>
      <c r="AE218" s="24">
        <f>'Calc scen 1 NHA'!AE16</f>
        <v>0</v>
      </c>
      <c r="AF218" s="24">
        <f>'Calc scen 1 NHA'!AF16</f>
        <v>0</v>
      </c>
      <c r="AG218" s="24">
        <f>'Calc scen 1 NHA'!AG16</f>
        <v>0</v>
      </c>
      <c r="AH218" s="24">
        <f>'Calc scen 1 NHA'!AH16</f>
        <v>0</v>
      </c>
      <c r="AI218" s="24">
        <f>'Calc scen 1 NHA'!AI16</f>
        <v>0</v>
      </c>
      <c r="AJ218" s="24">
        <f>'Calc scen 1 NHA'!AJ16</f>
        <v>0</v>
      </c>
      <c r="AK218" s="24">
        <f>'Calc scen 1 NHA'!AK16</f>
        <v>0</v>
      </c>
      <c r="AL218" s="24">
        <f>'Calc scen 1 NHA'!AL16</f>
        <v>0</v>
      </c>
      <c r="AM218" s="24">
        <f>'Calc scen 1 NHA'!AM16</f>
        <v>0</v>
      </c>
      <c r="AN218" s="24">
        <f>'Calc scen 1 NHA'!AN16</f>
        <v>0</v>
      </c>
      <c r="AO218" s="24">
        <f>'Calc scen 1 NHA'!AO16</f>
        <v>0</v>
      </c>
      <c r="AP218" s="24">
        <f>'Calc scen 1 NHA'!AP16</f>
        <v>0</v>
      </c>
      <c r="AQ218" s="24">
        <f>'Calc scen 1 NHA'!AQ16</f>
        <v>0</v>
      </c>
      <c r="AR218" s="24">
        <f>'Calc scen 1 NHA'!AR16</f>
        <v>0</v>
      </c>
      <c r="AS218" s="24">
        <f>'Calc scen 1 NHA'!AS16</f>
        <v>0</v>
      </c>
      <c r="AT218" s="24">
        <f>'Calc scen 1 NHA'!AT16</f>
        <v>0</v>
      </c>
      <c r="AU218" s="24">
        <f>'Calc scen 1 NHA'!AU16</f>
        <v>0</v>
      </c>
      <c r="AV218" s="24">
        <f>'Calc scen 1 NHA'!AV16</f>
        <v>0</v>
      </c>
      <c r="AW218" s="24">
        <f>'Calc scen 1 NHA'!AW16</f>
        <v>0</v>
      </c>
    </row>
    <row r="219" spans="1:49" ht="14.4" hidden="1" customHeight="1" outlineLevel="1" x14ac:dyDescent="0.3">
      <c r="A219" s="135"/>
      <c r="E219" s="93" t="str">
        <f>'Calc scen 1 NHA'!E17</f>
        <v>…</v>
      </c>
      <c r="F219" s="24"/>
      <c r="G219" s="93" t="str">
        <f>'Calc scen 1 NHA'!G17</f>
        <v>EUR</v>
      </c>
      <c r="H219" s="24"/>
      <c r="I219" s="24"/>
      <c r="J219" s="24">
        <f>'Calc scen 1 NHA'!J17</f>
        <v>0</v>
      </c>
      <c r="K219" s="24">
        <f>'Calc scen 1 NHA'!K17</f>
        <v>0</v>
      </c>
      <c r="L219" s="24">
        <f>'Calc scen 1 NHA'!L17</f>
        <v>0</v>
      </c>
      <c r="M219" s="24">
        <f>'Calc scen 1 NHA'!M17</f>
        <v>0</v>
      </c>
      <c r="N219" s="24">
        <f>'Calc scen 1 NHA'!N17</f>
        <v>0</v>
      </c>
      <c r="O219" s="24">
        <f>'Calc scen 1 NHA'!O17</f>
        <v>0</v>
      </c>
      <c r="P219" s="24">
        <f>'Calc scen 1 NHA'!P17</f>
        <v>0</v>
      </c>
      <c r="Q219" s="24">
        <f>'Calc scen 1 NHA'!Q17</f>
        <v>0</v>
      </c>
      <c r="R219" s="24">
        <f>'Calc scen 1 NHA'!R17</f>
        <v>0</v>
      </c>
      <c r="S219" s="24">
        <f>'Calc scen 1 NHA'!S17</f>
        <v>0</v>
      </c>
      <c r="T219" s="24">
        <f>'Calc scen 1 NHA'!T17</f>
        <v>0</v>
      </c>
      <c r="U219" s="24">
        <f>'Calc scen 1 NHA'!U17</f>
        <v>0</v>
      </c>
      <c r="V219" s="24">
        <f>'Calc scen 1 NHA'!V17</f>
        <v>0</v>
      </c>
      <c r="W219" s="24">
        <f>'Calc scen 1 NHA'!W17</f>
        <v>0</v>
      </c>
      <c r="X219" s="24">
        <f>'Calc scen 1 NHA'!X17</f>
        <v>0</v>
      </c>
      <c r="Y219" s="24">
        <f>'Calc scen 1 NHA'!Y17</f>
        <v>0</v>
      </c>
      <c r="Z219" s="24">
        <f>'Calc scen 1 NHA'!Z17</f>
        <v>0</v>
      </c>
      <c r="AA219" s="24">
        <f>'Calc scen 1 NHA'!AA17</f>
        <v>0</v>
      </c>
      <c r="AB219" s="24">
        <f>'Calc scen 1 NHA'!AB17</f>
        <v>0</v>
      </c>
      <c r="AC219" s="24">
        <f>'Calc scen 1 NHA'!AC17</f>
        <v>0</v>
      </c>
      <c r="AD219" s="24">
        <f>'Calc scen 1 NHA'!AD17</f>
        <v>0</v>
      </c>
      <c r="AE219" s="24">
        <f>'Calc scen 1 NHA'!AE17</f>
        <v>0</v>
      </c>
      <c r="AF219" s="24">
        <f>'Calc scen 1 NHA'!AF17</f>
        <v>0</v>
      </c>
      <c r="AG219" s="24">
        <f>'Calc scen 1 NHA'!AG17</f>
        <v>0</v>
      </c>
      <c r="AH219" s="24">
        <f>'Calc scen 1 NHA'!AH17</f>
        <v>0</v>
      </c>
      <c r="AI219" s="24">
        <f>'Calc scen 1 NHA'!AI17</f>
        <v>0</v>
      </c>
      <c r="AJ219" s="24">
        <f>'Calc scen 1 NHA'!AJ17</f>
        <v>0</v>
      </c>
      <c r="AK219" s="24">
        <f>'Calc scen 1 NHA'!AK17</f>
        <v>0</v>
      </c>
      <c r="AL219" s="24">
        <f>'Calc scen 1 NHA'!AL17</f>
        <v>0</v>
      </c>
      <c r="AM219" s="24">
        <f>'Calc scen 1 NHA'!AM17</f>
        <v>0</v>
      </c>
      <c r="AN219" s="24">
        <f>'Calc scen 1 NHA'!AN17</f>
        <v>0</v>
      </c>
      <c r="AO219" s="24">
        <f>'Calc scen 1 NHA'!AO17</f>
        <v>0</v>
      </c>
      <c r="AP219" s="24">
        <f>'Calc scen 1 NHA'!AP17</f>
        <v>0</v>
      </c>
      <c r="AQ219" s="24">
        <f>'Calc scen 1 NHA'!AQ17</f>
        <v>0</v>
      </c>
      <c r="AR219" s="24">
        <f>'Calc scen 1 NHA'!AR17</f>
        <v>0</v>
      </c>
      <c r="AS219" s="24">
        <f>'Calc scen 1 NHA'!AS17</f>
        <v>0</v>
      </c>
      <c r="AT219" s="24">
        <f>'Calc scen 1 NHA'!AT17</f>
        <v>0</v>
      </c>
      <c r="AU219" s="24">
        <f>'Calc scen 1 NHA'!AU17</f>
        <v>0</v>
      </c>
      <c r="AV219" s="24">
        <f>'Calc scen 1 NHA'!AV17</f>
        <v>0</v>
      </c>
      <c r="AW219" s="24">
        <f>'Calc scen 1 NHA'!AW17</f>
        <v>0</v>
      </c>
    </row>
    <row r="220" spans="1:49" s="92" customFormat="1" collapsed="1" x14ac:dyDescent="0.3">
      <c r="A220" s="135"/>
      <c r="B220" s="22"/>
      <c r="C220" s="90"/>
      <c r="D220" s="22"/>
      <c r="E220" s="91" t="str">
        <f>'Calc scen 1 NHA'!E18</f>
        <v>Totale kost gebruik meetsysteem</v>
      </c>
      <c r="F220" s="91"/>
      <c r="G220" s="91" t="str">
        <f>'Calc scen 1 NHA'!G18</f>
        <v>EUR</v>
      </c>
      <c r="H220" s="91"/>
      <c r="I220" s="91"/>
      <c r="J220" s="91">
        <f>'Calc scen 1 NHA'!J18</f>
        <v>0</v>
      </c>
      <c r="K220" s="91">
        <f>'Calc scen 1 NHA'!K18</f>
        <v>0</v>
      </c>
      <c r="L220" s="91">
        <f>'Calc scen 1 NHA'!L18</f>
        <v>0</v>
      </c>
      <c r="M220" s="91">
        <f>'Calc scen 1 NHA'!M18</f>
        <v>0</v>
      </c>
      <c r="N220" s="91">
        <f>'Calc scen 1 NHA'!N18</f>
        <v>0</v>
      </c>
      <c r="O220" s="91">
        <f>'Calc scen 1 NHA'!O18</f>
        <v>0</v>
      </c>
      <c r="P220" s="91">
        <f>'Calc scen 1 NHA'!P18</f>
        <v>0</v>
      </c>
      <c r="Q220" s="91">
        <f>'Calc scen 1 NHA'!Q18</f>
        <v>0</v>
      </c>
      <c r="R220" s="91">
        <f>'Calc scen 1 NHA'!R18</f>
        <v>0</v>
      </c>
      <c r="S220" s="91">
        <f>'Calc scen 1 NHA'!S18</f>
        <v>0</v>
      </c>
      <c r="T220" s="91">
        <f>'Calc scen 1 NHA'!T18</f>
        <v>0</v>
      </c>
      <c r="U220" s="91">
        <f>'Calc scen 1 NHA'!U18</f>
        <v>0</v>
      </c>
      <c r="V220" s="91">
        <f>'Calc scen 1 NHA'!V18</f>
        <v>0</v>
      </c>
      <c r="W220" s="91">
        <f>'Calc scen 1 NHA'!W18</f>
        <v>0</v>
      </c>
      <c r="X220" s="91">
        <f>'Calc scen 1 NHA'!X18</f>
        <v>0</v>
      </c>
      <c r="Y220" s="91">
        <f>'Calc scen 1 NHA'!Y18</f>
        <v>0</v>
      </c>
      <c r="Z220" s="91">
        <f>'Calc scen 1 NHA'!Z18</f>
        <v>0</v>
      </c>
      <c r="AA220" s="91">
        <f>'Calc scen 1 NHA'!AA18</f>
        <v>0</v>
      </c>
      <c r="AB220" s="91">
        <f>'Calc scen 1 NHA'!AB18</f>
        <v>0</v>
      </c>
      <c r="AC220" s="91">
        <f>'Calc scen 1 NHA'!AC18</f>
        <v>0</v>
      </c>
      <c r="AD220" s="91">
        <f>'Calc scen 1 NHA'!AD18</f>
        <v>0</v>
      </c>
      <c r="AE220" s="91">
        <f>'Calc scen 1 NHA'!AE18</f>
        <v>0</v>
      </c>
      <c r="AF220" s="91">
        <f>'Calc scen 1 NHA'!AF18</f>
        <v>0</v>
      </c>
      <c r="AG220" s="91">
        <f>'Calc scen 1 NHA'!AG18</f>
        <v>0</v>
      </c>
      <c r="AH220" s="91">
        <f>'Calc scen 1 NHA'!AH18</f>
        <v>0</v>
      </c>
      <c r="AI220" s="91">
        <f>'Calc scen 1 NHA'!AI18</f>
        <v>0</v>
      </c>
      <c r="AJ220" s="91">
        <f>'Calc scen 1 NHA'!AJ18</f>
        <v>0</v>
      </c>
      <c r="AK220" s="91">
        <f>'Calc scen 1 NHA'!AK18</f>
        <v>0</v>
      </c>
      <c r="AL220" s="91">
        <f>'Calc scen 1 NHA'!AL18</f>
        <v>0</v>
      </c>
      <c r="AM220" s="91">
        <f>'Calc scen 1 NHA'!AM18</f>
        <v>0</v>
      </c>
      <c r="AN220" s="91">
        <f>'Calc scen 1 NHA'!AN18</f>
        <v>0</v>
      </c>
      <c r="AO220" s="91">
        <f>'Calc scen 1 NHA'!AO18</f>
        <v>0</v>
      </c>
      <c r="AP220" s="91">
        <f>'Calc scen 1 NHA'!AP18</f>
        <v>0</v>
      </c>
      <c r="AQ220" s="91">
        <f>'Calc scen 1 NHA'!AQ18</f>
        <v>0</v>
      </c>
      <c r="AR220" s="91">
        <f>'Calc scen 1 NHA'!AR18</f>
        <v>0</v>
      </c>
      <c r="AS220" s="91">
        <f>'Calc scen 1 NHA'!AS18</f>
        <v>0</v>
      </c>
      <c r="AT220" s="91">
        <f>'Calc scen 1 NHA'!AT18</f>
        <v>0</v>
      </c>
      <c r="AU220" s="91">
        <f>'Calc scen 1 NHA'!AU18</f>
        <v>0</v>
      </c>
      <c r="AV220" s="91">
        <f>'Calc scen 1 NHA'!AV18</f>
        <v>0</v>
      </c>
      <c r="AW220" s="91">
        <f>'Calc scen 1 NHA'!AW18</f>
        <v>0</v>
      </c>
    </row>
    <row r="221" spans="1:49" ht="14.4" hidden="1" customHeight="1" outlineLevel="1" x14ac:dyDescent="0.3">
      <c r="A221" s="135"/>
      <c r="E221" s="93" t="str">
        <f>'Calc scen 1 NHA'!E21</f>
        <v>Drinkwater verbruik vlaktarief</v>
      </c>
      <c r="F221" s="24"/>
      <c r="G221" s="93" t="str">
        <f>'Calc scen 1 NHA'!G21</f>
        <v>EUR</v>
      </c>
      <c r="H221" s="24"/>
      <c r="I221" s="24"/>
      <c r="J221" s="24">
        <f>'Calc scen 1 NHA'!J21</f>
        <v>0</v>
      </c>
      <c r="K221" s="24">
        <f>'Calc scen 1 NHA'!K21</f>
        <v>0</v>
      </c>
      <c r="L221" s="24">
        <f>'Calc scen 1 NHA'!L21</f>
        <v>0</v>
      </c>
      <c r="M221" s="24">
        <f>'Calc scen 1 NHA'!M21</f>
        <v>0</v>
      </c>
      <c r="N221" s="24">
        <f>'Calc scen 1 NHA'!N21</f>
        <v>0</v>
      </c>
      <c r="O221" s="24">
        <f>'Calc scen 1 NHA'!O21</f>
        <v>0</v>
      </c>
      <c r="P221" s="24">
        <f>'Calc scen 1 NHA'!P21</f>
        <v>0</v>
      </c>
      <c r="Q221" s="24">
        <f>'Calc scen 1 NHA'!Q21</f>
        <v>0</v>
      </c>
      <c r="R221" s="24">
        <f>'Calc scen 1 NHA'!R21</f>
        <v>0</v>
      </c>
      <c r="S221" s="24">
        <f>'Calc scen 1 NHA'!S21</f>
        <v>0</v>
      </c>
      <c r="T221" s="24">
        <f>'Calc scen 1 NHA'!T21</f>
        <v>0</v>
      </c>
      <c r="U221" s="24">
        <f>'Calc scen 1 NHA'!U21</f>
        <v>0</v>
      </c>
      <c r="V221" s="24">
        <f>'Calc scen 1 NHA'!V21</f>
        <v>0</v>
      </c>
      <c r="W221" s="24">
        <f>'Calc scen 1 NHA'!W21</f>
        <v>0</v>
      </c>
      <c r="X221" s="24">
        <f>'Calc scen 1 NHA'!X21</f>
        <v>0</v>
      </c>
      <c r="Y221" s="24">
        <f>'Calc scen 1 NHA'!Y21</f>
        <v>0</v>
      </c>
      <c r="Z221" s="24">
        <f>'Calc scen 1 NHA'!Z21</f>
        <v>0</v>
      </c>
      <c r="AA221" s="24">
        <f>'Calc scen 1 NHA'!AA21</f>
        <v>0</v>
      </c>
      <c r="AB221" s="24">
        <f>'Calc scen 1 NHA'!AB21</f>
        <v>0</v>
      </c>
      <c r="AC221" s="24">
        <f>'Calc scen 1 NHA'!AC21</f>
        <v>0</v>
      </c>
      <c r="AD221" s="24">
        <f>'Calc scen 1 NHA'!AD21</f>
        <v>0</v>
      </c>
      <c r="AE221" s="24">
        <f>'Calc scen 1 NHA'!AE21</f>
        <v>0</v>
      </c>
      <c r="AF221" s="24">
        <f>'Calc scen 1 NHA'!AF21</f>
        <v>0</v>
      </c>
      <c r="AG221" s="24">
        <f>'Calc scen 1 NHA'!AG21</f>
        <v>0</v>
      </c>
      <c r="AH221" s="24">
        <f>'Calc scen 1 NHA'!AH21</f>
        <v>0</v>
      </c>
      <c r="AI221" s="24">
        <f>'Calc scen 1 NHA'!AI21</f>
        <v>0</v>
      </c>
      <c r="AJ221" s="24">
        <f>'Calc scen 1 NHA'!AJ21</f>
        <v>0</v>
      </c>
      <c r="AK221" s="24">
        <f>'Calc scen 1 NHA'!AK21</f>
        <v>0</v>
      </c>
      <c r="AL221" s="24">
        <f>'Calc scen 1 NHA'!AL21</f>
        <v>0</v>
      </c>
      <c r="AM221" s="24">
        <f>'Calc scen 1 NHA'!AM21</f>
        <v>0</v>
      </c>
      <c r="AN221" s="24">
        <f>'Calc scen 1 NHA'!AN21</f>
        <v>0</v>
      </c>
      <c r="AO221" s="24">
        <f>'Calc scen 1 NHA'!AO21</f>
        <v>0</v>
      </c>
      <c r="AP221" s="24">
        <f>'Calc scen 1 NHA'!AP21</f>
        <v>0</v>
      </c>
      <c r="AQ221" s="24">
        <f>'Calc scen 1 NHA'!AQ21</f>
        <v>0</v>
      </c>
      <c r="AR221" s="24">
        <f>'Calc scen 1 NHA'!AR21</f>
        <v>0</v>
      </c>
      <c r="AS221" s="24">
        <f>'Calc scen 1 NHA'!AS21</f>
        <v>0</v>
      </c>
      <c r="AT221" s="24">
        <f>'Calc scen 1 NHA'!AT21</f>
        <v>0</v>
      </c>
      <c r="AU221" s="24">
        <f>'Calc scen 1 NHA'!AU21</f>
        <v>0</v>
      </c>
      <c r="AV221" s="24">
        <f>'Calc scen 1 NHA'!AV21</f>
        <v>0</v>
      </c>
      <c r="AW221" s="24">
        <f>'Calc scen 1 NHA'!AW21</f>
        <v>0</v>
      </c>
    </row>
    <row r="222" spans="1:49" ht="14.4" hidden="1" customHeight="1" outlineLevel="1" x14ac:dyDescent="0.3">
      <c r="A222" s="135"/>
      <c r="E222" s="93" t="str">
        <f>'Calc scen 1 NHA'!E22</f>
        <v>Gemeentelijke saneringsbijdrage vlaktarief</v>
      </c>
      <c r="F222" s="24"/>
      <c r="G222" s="93" t="str">
        <f>'Calc scen 1 NHA'!G22</f>
        <v>EUR</v>
      </c>
      <c r="H222" s="24"/>
      <c r="I222" s="24"/>
      <c r="J222" s="24">
        <f>'Calc scen 1 NHA'!J22</f>
        <v>0</v>
      </c>
      <c r="K222" s="24">
        <f>'Calc scen 1 NHA'!K22</f>
        <v>0</v>
      </c>
      <c r="L222" s="24">
        <f>'Calc scen 1 NHA'!L22</f>
        <v>0</v>
      </c>
      <c r="M222" s="24">
        <f>'Calc scen 1 NHA'!M22</f>
        <v>0</v>
      </c>
      <c r="N222" s="24">
        <f>'Calc scen 1 NHA'!N22</f>
        <v>0</v>
      </c>
      <c r="O222" s="24">
        <f>'Calc scen 1 NHA'!O22</f>
        <v>0</v>
      </c>
      <c r="P222" s="24">
        <f>'Calc scen 1 NHA'!P22</f>
        <v>0</v>
      </c>
      <c r="Q222" s="24">
        <f>'Calc scen 1 NHA'!Q22</f>
        <v>0</v>
      </c>
      <c r="R222" s="24">
        <f>'Calc scen 1 NHA'!R22</f>
        <v>0</v>
      </c>
      <c r="S222" s="24">
        <f>'Calc scen 1 NHA'!S22</f>
        <v>0</v>
      </c>
      <c r="T222" s="24">
        <f>'Calc scen 1 NHA'!T22</f>
        <v>0</v>
      </c>
      <c r="U222" s="24">
        <f>'Calc scen 1 NHA'!U22</f>
        <v>0</v>
      </c>
      <c r="V222" s="24">
        <f>'Calc scen 1 NHA'!V22</f>
        <v>0</v>
      </c>
      <c r="W222" s="24">
        <f>'Calc scen 1 NHA'!W22</f>
        <v>0</v>
      </c>
      <c r="X222" s="24">
        <f>'Calc scen 1 NHA'!X22</f>
        <v>0</v>
      </c>
      <c r="Y222" s="24">
        <f>'Calc scen 1 NHA'!Y22</f>
        <v>0</v>
      </c>
      <c r="Z222" s="24">
        <f>'Calc scen 1 NHA'!Z22</f>
        <v>0</v>
      </c>
      <c r="AA222" s="24">
        <f>'Calc scen 1 NHA'!AA22</f>
        <v>0</v>
      </c>
      <c r="AB222" s="24">
        <f>'Calc scen 1 NHA'!AB22</f>
        <v>0</v>
      </c>
      <c r="AC222" s="24">
        <f>'Calc scen 1 NHA'!AC22</f>
        <v>0</v>
      </c>
      <c r="AD222" s="24">
        <f>'Calc scen 1 NHA'!AD22</f>
        <v>0</v>
      </c>
      <c r="AE222" s="24">
        <f>'Calc scen 1 NHA'!AE22</f>
        <v>0</v>
      </c>
      <c r="AF222" s="24">
        <f>'Calc scen 1 NHA'!AF22</f>
        <v>0</v>
      </c>
      <c r="AG222" s="24">
        <f>'Calc scen 1 NHA'!AG22</f>
        <v>0</v>
      </c>
      <c r="AH222" s="24">
        <f>'Calc scen 1 NHA'!AH22</f>
        <v>0</v>
      </c>
      <c r="AI222" s="24">
        <f>'Calc scen 1 NHA'!AI22</f>
        <v>0</v>
      </c>
      <c r="AJ222" s="24">
        <f>'Calc scen 1 NHA'!AJ22</f>
        <v>0</v>
      </c>
      <c r="AK222" s="24">
        <f>'Calc scen 1 NHA'!AK22</f>
        <v>0</v>
      </c>
      <c r="AL222" s="24">
        <f>'Calc scen 1 NHA'!AL22</f>
        <v>0</v>
      </c>
      <c r="AM222" s="24">
        <f>'Calc scen 1 NHA'!AM22</f>
        <v>0</v>
      </c>
      <c r="AN222" s="24">
        <f>'Calc scen 1 NHA'!AN22</f>
        <v>0</v>
      </c>
      <c r="AO222" s="24">
        <f>'Calc scen 1 NHA'!AO22</f>
        <v>0</v>
      </c>
      <c r="AP222" s="24">
        <f>'Calc scen 1 NHA'!AP22</f>
        <v>0</v>
      </c>
      <c r="AQ222" s="24">
        <f>'Calc scen 1 NHA'!AQ22</f>
        <v>0</v>
      </c>
      <c r="AR222" s="24">
        <f>'Calc scen 1 NHA'!AR22</f>
        <v>0</v>
      </c>
      <c r="AS222" s="24">
        <f>'Calc scen 1 NHA'!AS22</f>
        <v>0</v>
      </c>
      <c r="AT222" s="24">
        <f>'Calc scen 1 NHA'!AT22</f>
        <v>0</v>
      </c>
      <c r="AU222" s="24">
        <f>'Calc scen 1 NHA'!AU22</f>
        <v>0</v>
      </c>
      <c r="AV222" s="24">
        <f>'Calc scen 1 NHA'!AV22</f>
        <v>0</v>
      </c>
      <c r="AW222" s="24">
        <f>'Calc scen 1 NHA'!AW22</f>
        <v>0</v>
      </c>
    </row>
    <row r="223" spans="1:49" ht="14.4" hidden="1" customHeight="1" outlineLevel="1" x14ac:dyDescent="0.3">
      <c r="A223" s="135"/>
      <c r="E223" s="93" t="str">
        <f>'Calc scen 1 NHA'!E23</f>
        <v>Bovengemeentelijke saneringsbijdrage basistarief</v>
      </c>
      <c r="F223" s="24"/>
      <c r="G223" s="93" t="str">
        <f>'Calc scen 1 NHA'!G23</f>
        <v>EUR</v>
      </c>
      <c r="H223" s="24"/>
      <c r="I223" s="24"/>
      <c r="J223" s="24">
        <f>'Calc scen 1 NHA'!J23</f>
        <v>0</v>
      </c>
      <c r="K223" s="24">
        <f>'Calc scen 1 NHA'!K23</f>
        <v>0</v>
      </c>
      <c r="L223" s="24">
        <f>'Calc scen 1 NHA'!L23</f>
        <v>0</v>
      </c>
      <c r="M223" s="24">
        <f>'Calc scen 1 NHA'!M23</f>
        <v>0</v>
      </c>
      <c r="N223" s="24">
        <f>'Calc scen 1 NHA'!N23</f>
        <v>0</v>
      </c>
      <c r="O223" s="24">
        <f>'Calc scen 1 NHA'!O23</f>
        <v>0</v>
      </c>
      <c r="P223" s="24">
        <f>'Calc scen 1 NHA'!P23</f>
        <v>0</v>
      </c>
      <c r="Q223" s="24">
        <f>'Calc scen 1 NHA'!Q23</f>
        <v>0</v>
      </c>
      <c r="R223" s="24">
        <f>'Calc scen 1 NHA'!R23</f>
        <v>0</v>
      </c>
      <c r="S223" s="24">
        <f>'Calc scen 1 NHA'!S23</f>
        <v>0</v>
      </c>
      <c r="T223" s="24">
        <f>'Calc scen 1 NHA'!T23</f>
        <v>0</v>
      </c>
      <c r="U223" s="24">
        <f>'Calc scen 1 NHA'!U23</f>
        <v>0</v>
      </c>
      <c r="V223" s="24">
        <f>'Calc scen 1 NHA'!V23</f>
        <v>0</v>
      </c>
      <c r="W223" s="24">
        <f>'Calc scen 1 NHA'!W23</f>
        <v>0</v>
      </c>
      <c r="X223" s="24">
        <f>'Calc scen 1 NHA'!X23</f>
        <v>0</v>
      </c>
      <c r="Y223" s="24">
        <f>'Calc scen 1 NHA'!Y23</f>
        <v>0</v>
      </c>
      <c r="Z223" s="24">
        <f>'Calc scen 1 NHA'!Z23</f>
        <v>0</v>
      </c>
      <c r="AA223" s="24">
        <f>'Calc scen 1 NHA'!AA23</f>
        <v>0</v>
      </c>
      <c r="AB223" s="24">
        <f>'Calc scen 1 NHA'!AB23</f>
        <v>0</v>
      </c>
      <c r="AC223" s="24">
        <f>'Calc scen 1 NHA'!AC23</f>
        <v>0</v>
      </c>
      <c r="AD223" s="24">
        <f>'Calc scen 1 NHA'!AD23</f>
        <v>0</v>
      </c>
      <c r="AE223" s="24">
        <f>'Calc scen 1 NHA'!AE23</f>
        <v>0</v>
      </c>
      <c r="AF223" s="24">
        <f>'Calc scen 1 NHA'!AF23</f>
        <v>0</v>
      </c>
      <c r="AG223" s="24">
        <f>'Calc scen 1 NHA'!AG23</f>
        <v>0</v>
      </c>
      <c r="AH223" s="24">
        <f>'Calc scen 1 NHA'!AH23</f>
        <v>0</v>
      </c>
      <c r="AI223" s="24">
        <f>'Calc scen 1 NHA'!AI23</f>
        <v>0</v>
      </c>
      <c r="AJ223" s="24">
        <f>'Calc scen 1 NHA'!AJ23</f>
        <v>0</v>
      </c>
      <c r="AK223" s="24">
        <f>'Calc scen 1 NHA'!AK23</f>
        <v>0</v>
      </c>
      <c r="AL223" s="24">
        <f>'Calc scen 1 NHA'!AL23</f>
        <v>0</v>
      </c>
      <c r="AM223" s="24">
        <f>'Calc scen 1 NHA'!AM23</f>
        <v>0</v>
      </c>
      <c r="AN223" s="24">
        <f>'Calc scen 1 NHA'!AN23</f>
        <v>0</v>
      </c>
      <c r="AO223" s="24">
        <f>'Calc scen 1 NHA'!AO23</f>
        <v>0</v>
      </c>
      <c r="AP223" s="24">
        <f>'Calc scen 1 NHA'!AP23</f>
        <v>0</v>
      </c>
      <c r="AQ223" s="24">
        <f>'Calc scen 1 NHA'!AQ23</f>
        <v>0</v>
      </c>
      <c r="AR223" s="24">
        <f>'Calc scen 1 NHA'!AR23</f>
        <v>0</v>
      </c>
      <c r="AS223" s="24">
        <f>'Calc scen 1 NHA'!AS23</f>
        <v>0</v>
      </c>
      <c r="AT223" s="24">
        <f>'Calc scen 1 NHA'!AT23</f>
        <v>0</v>
      </c>
      <c r="AU223" s="24">
        <f>'Calc scen 1 NHA'!AU23</f>
        <v>0</v>
      </c>
      <c r="AV223" s="24">
        <f>'Calc scen 1 NHA'!AV23</f>
        <v>0</v>
      </c>
      <c r="AW223" s="24">
        <f>'Calc scen 1 NHA'!AW23</f>
        <v>0</v>
      </c>
    </row>
    <row r="224" spans="1:49" ht="14.4" hidden="1" customHeight="1" outlineLevel="1" x14ac:dyDescent="0.3">
      <c r="A224" s="135"/>
      <c r="E224" s="93" t="str">
        <f>'Calc scen 1 NHA'!E24</f>
        <v>…</v>
      </c>
      <c r="F224" s="24"/>
      <c r="G224" s="93" t="str">
        <f>'Calc scen 1 NHA'!G24</f>
        <v>EUR</v>
      </c>
      <c r="H224" s="24"/>
      <c r="I224" s="24"/>
      <c r="J224" s="24">
        <f>'Calc scen 1 NHA'!J24</f>
        <v>0</v>
      </c>
      <c r="K224" s="24">
        <f>'Calc scen 1 NHA'!K24</f>
        <v>0</v>
      </c>
      <c r="L224" s="24">
        <f>'Calc scen 1 NHA'!L24</f>
        <v>0</v>
      </c>
      <c r="M224" s="24">
        <f>'Calc scen 1 NHA'!M24</f>
        <v>0</v>
      </c>
      <c r="N224" s="24">
        <f>'Calc scen 1 NHA'!N24</f>
        <v>0</v>
      </c>
      <c r="O224" s="24">
        <f>'Calc scen 1 NHA'!O24</f>
        <v>0</v>
      </c>
      <c r="P224" s="24">
        <f>'Calc scen 1 NHA'!P24</f>
        <v>0</v>
      </c>
      <c r="Q224" s="24">
        <f>'Calc scen 1 NHA'!Q24</f>
        <v>0</v>
      </c>
      <c r="R224" s="24">
        <f>'Calc scen 1 NHA'!R24</f>
        <v>0</v>
      </c>
      <c r="S224" s="24">
        <f>'Calc scen 1 NHA'!S24</f>
        <v>0</v>
      </c>
      <c r="T224" s="24">
        <f>'Calc scen 1 NHA'!T24</f>
        <v>0</v>
      </c>
      <c r="U224" s="24">
        <f>'Calc scen 1 NHA'!U24</f>
        <v>0</v>
      </c>
      <c r="V224" s="24">
        <f>'Calc scen 1 NHA'!V24</f>
        <v>0</v>
      </c>
      <c r="W224" s="24">
        <f>'Calc scen 1 NHA'!W24</f>
        <v>0</v>
      </c>
      <c r="X224" s="24">
        <f>'Calc scen 1 NHA'!X24</f>
        <v>0</v>
      </c>
      <c r="Y224" s="24">
        <f>'Calc scen 1 NHA'!Y24</f>
        <v>0</v>
      </c>
      <c r="Z224" s="24">
        <f>'Calc scen 1 NHA'!Z24</f>
        <v>0</v>
      </c>
      <c r="AA224" s="24">
        <f>'Calc scen 1 NHA'!AA24</f>
        <v>0</v>
      </c>
      <c r="AB224" s="24">
        <f>'Calc scen 1 NHA'!AB24</f>
        <v>0</v>
      </c>
      <c r="AC224" s="24">
        <f>'Calc scen 1 NHA'!AC24</f>
        <v>0</v>
      </c>
      <c r="AD224" s="24">
        <f>'Calc scen 1 NHA'!AD24</f>
        <v>0</v>
      </c>
      <c r="AE224" s="24">
        <f>'Calc scen 1 NHA'!AE24</f>
        <v>0</v>
      </c>
      <c r="AF224" s="24">
        <f>'Calc scen 1 NHA'!AF24</f>
        <v>0</v>
      </c>
      <c r="AG224" s="24">
        <f>'Calc scen 1 NHA'!AG24</f>
        <v>0</v>
      </c>
      <c r="AH224" s="24">
        <f>'Calc scen 1 NHA'!AH24</f>
        <v>0</v>
      </c>
      <c r="AI224" s="24">
        <f>'Calc scen 1 NHA'!AI24</f>
        <v>0</v>
      </c>
      <c r="AJ224" s="24">
        <f>'Calc scen 1 NHA'!AJ24</f>
        <v>0</v>
      </c>
      <c r="AK224" s="24">
        <f>'Calc scen 1 NHA'!AK24</f>
        <v>0</v>
      </c>
      <c r="AL224" s="24">
        <f>'Calc scen 1 NHA'!AL24</f>
        <v>0</v>
      </c>
      <c r="AM224" s="24">
        <f>'Calc scen 1 NHA'!AM24</f>
        <v>0</v>
      </c>
      <c r="AN224" s="24">
        <f>'Calc scen 1 NHA'!AN24</f>
        <v>0</v>
      </c>
      <c r="AO224" s="24">
        <f>'Calc scen 1 NHA'!AO24</f>
        <v>0</v>
      </c>
      <c r="AP224" s="24">
        <f>'Calc scen 1 NHA'!AP24</f>
        <v>0</v>
      </c>
      <c r="AQ224" s="24">
        <f>'Calc scen 1 NHA'!AQ24</f>
        <v>0</v>
      </c>
      <c r="AR224" s="24">
        <f>'Calc scen 1 NHA'!AR24</f>
        <v>0</v>
      </c>
      <c r="AS224" s="24">
        <f>'Calc scen 1 NHA'!AS24</f>
        <v>0</v>
      </c>
      <c r="AT224" s="24">
        <f>'Calc scen 1 NHA'!AT24</f>
        <v>0</v>
      </c>
      <c r="AU224" s="24">
        <f>'Calc scen 1 NHA'!AU24</f>
        <v>0</v>
      </c>
      <c r="AV224" s="24">
        <f>'Calc scen 1 NHA'!AV24</f>
        <v>0</v>
      </c>
      <c r="AW224" s="24">
        <f>'Calc scen 1 NHA'!AW24</f>
        <v>0</v>
      </c>
    </row>
    <row r="225" spans="1:49" ht="14.4" hidden="1" customHeight="1" outlineLevel="1" x14ac:dyDescent="0.3">
      <c r="A225" s="135"/>
      <c r="E225" s="93" t="str">
        <f>'Calc scen 1 NHA'!E25</f>
        <v>…</v>
      </c>
      <c r="F225" s="24"/>
      <c r="G225" s="93" t="str">
        <f>'Calc scen 1 NHA'!G25</f>
        <v>EUR</v>
      </c>
      <c r="H225" s="24"/>
      <c r="I225" s="24"/>
      <c r="J225" s="24">
        <f>'Calc scen 1 NHA'!J25</f>
        <v>0</v>
      </c>
      <c r="K225" s="24">
        <f>'Calc scen 1 NHA'!K25</f>
        <v>0</v>
      </c>
      <c r="L225" s="24">
        <f>'Calc scen 1 NHA'!L25</f>
        <v>0</v>
      </c>
      <c r="M225" s="24">
        <f>'Calc scen 1 NHA'!M25</f>
        <v>0</v>
      </c>
      <c r="N225" s="24">
        <f>'Calc scen 1 NHA'!N25</f>
        <v>0</v>
      </c>
      <c r="O225" s="24">
        <f>'Calc scen 1 NHA'!O25</f>
        <v>0</v>
      </c>
      <c r="P225" s="24">
        <f>'Calc scen 1 NHA'!P25</f>
        <v>0</v>
      </c>
      <c r="Q225" s="24">
        <f>'Calc scen 1 NHA'!Q25</f>
        <v>0</v>
      </c>
      <c r="R225" s="24">
        <f>'Calc scen 1 NHA'!R25</f>
        <v>0</v>
      </c>
      <c r="S225" s="24">
        <f>'Calc scen 1 NHA'!S25</f>
        <v>0</v>
      </c>
      <c r="T225" s="24">
        <f>'Calc scen 1 NHA'!T25</f>
        <v>0</v>
      </c>
      <c r="U225" s="24">
        <f>'Calc scen 1 NHA'!U25</f>
        <v>0</v>
      </c>
      <c r="V225" s="24">
        <f>'Calc scen 1 NHA'!V25</f>
        <v>0</v>
      </c>
      <c r="W225" s="24">
        <f>'Calc scen 1 NHA'!W25</f>
        <v>0</v>
      </c>
      <c r="X225" s="24">
        <f>'Calc scen 1 NHA'!X25</f>
        <v>0</v>
      </c>
      <c r="Y225" s="24">
        <f>'Calc scen 1 NHA'!Y25</f>
        <v>0</v>
      </c>
      <c r="Z225" s="24">
        <f>'Calc scen 1 NHA'!Z25</f>
        <v>0</v>
      </c>
      <c r="AA225" s="24">
        <f>'Calc scen 1 NHA'!AA25</f>
        <v>0</v>
      </c>
      <c r="AB225" s="24">
        <f>'Calc scen 1 NHA'!AB25</f>
        <v>0</v>
      </c>
      <c r="AC225" s="24">
        <f>'Calc scen 1 NHA'!AC25</f>
        <v>0</v>
      </c>
      <c r="AD225" s="24">
        <f>'Calc scen 1 NHA'!AD25</f>
        <v>0</v>
      </c>
      <c r="AE225" s="24">
        <f>'Calc scen 1 NHA'!AE25</f>
        <v>0</v>
      </c>
      <c r="AF225" s="24">
        <f>'Calc scen 1 NHA'!AF25</f>
        <v>0</v>
      </c>
      <c r="AG225" s="24">
        <f>'Calc scen 1 NHA'!AG25</f>
        <v>0</v>
      </c>
      <c r="AH225" s="24">
        <f>'Calc scen 1 NHA'!AH25</f>
        <v>0</v>
      </c>
      <c r="AI225" s="24">
        <f>'Calc scen 1 NHA'!AI25</f>
        <v>0</v>
      </c>
      <c r="AJ225" s="24">
        <f>'Calc scen 1 NHA'!AJ25</f>
        <v>0</v>
      </c>
      <c r="AK225" s="24">
        <f>'Calc scen 1 NHA'!AK25</f>
        <v>0</v>
      </c>
      <c r="AL225" s="24">
        <f>'Calc scen 1 NHA'!AL25</f>
        <v>0</v>
      </c>
      <c r="AM225" s="24">
        <f>'Calc scen 1 NHA'!AM25</f>
        <v>0</v>
      </c>
      <c r="AN225" s="24">
        <f>'Calc scen 1 NHA'!AN25</f>
        <v>0</v>
      </c>
      <c r="AO225" s="24">
        <f>'Calc scen 1 NHA'!AO25</f>
        <v>0</v>
      </c>
      <c r="AP225" s="24">
        <f>'Calc scen 1 NHA'!AP25</f>
        <v>0</v>
      </c>
      <c r="AQ225" s="24">
        <f>'Calc scen 1 NHA'!AQ25</f>
        <v>0</v>
      </c>
      <c r="AR225" s="24">
        <f>'Calc scen 1 NHA'!AR25</f>
        <v>0</v>
      </c>
      <c r="AS225" s="24">
        <f>'Calc scen 1 NHA'!AS25</f>
        <v>0</v>
      </c>
      <c r="AT225" s="24">
        <f>'Calc scen 1 NHA'!AT25</f>
        <v>0</v>
      </c>
      <c r="AU225" s="24">
        <f>'Calc scen 1 NHA'!AU25</f>
        <v>0</v>
      </c>
      <c r="AV225" s="24">
        <f>'Calc scen 1 NHA'!AV25</f>
        <v>0</v>
      </c>
      <c r="AW225" s="24">
        <f>'Calc scen 1 NHA'!AW25</f>
        <v>0</v>
      </c>
    </row>
    <row r="226" spans="1:49" s="92" customFormat="1" collapsed="1" x14ac:dyDescent="0.3">
      <c r="A226" s="135"/>
      <c r="B226" s="22"/>
      <c r="C226" s="90"/>
      <c r="D226" s="22"/>
      <c r="E226" s="91" t="str">
        <f>'Calc scen 1 NHA'!E26</f>
        <v>Totale kost waterverbruik</v>
      </c>
      <c r="F226" s="91"/>
      <c r="G226" s="91" t="str">
        <f>'Calc scen 1 NHA'!G26</f>
        <v>EUR</v>
      </c>
      <c r="H226" s="91"/>
      <c r="I226" s="91"/>
      <c r="J226" s="91">
        <f>'Calc scen 1 NHA'!J26</f>
        <v>0</v>
      </c>
      <c r="K226" s="91">
        <f>'Calc scen 1 NHA'!K26</f>
        <v>0</v>
      </c>
      <c r="L226" s="91">
        <f>'Calc scen 1 NHA'!L26</f>
        <v>0</v>
      </c>
      <c r="M226" s="91">
        <f>'Calc scen 1 NHA'!M26</f>
        <v>0</v>
      </c>
      <c r="N226" s="91">
        <f>'Calc scen 1 NHA'!N26</f>
        <v>0</v>
      </c>
      <c r="O226" s="91">
        <f>'Calc scen 1 NHA'!O26</f>
        <v>0</v>
      </c>
      <c r="P226" s="91">
        <f>'Calc scen 1 NHA'!P26</f>
        <v>0</v>
      </c>
      <c r="Q226" s="91">
        <f>'Calc scen 1 NHA'!Q26</f>
        <v>0</v>
      </c>
      <c r="R226" s="91">
        <f>'Calc scen 1 NHA'!R26</f>
        <v>0</v>
      </c>
      <c r="S226" s="91">
        <f>'Calc scen 1 NHA'!S26</f>
        <v>0</v>
      </c>
      <c r="T226" s="91">
        <f>'Calc scen 1 NHA'!T26</f>
        <v>0</v>
      </c>
      <c r="U226" s="91">
        <f>'Calc scen 1 NHA'!U26</f>
        <v>0</v>
      </c>
      <c r="V226" s="91">
        <f>'Calc scen 1 NHA'!V26</f>
        <v>0</v>
      </c>
      <c r="W226" s="91">
        <f>'Calc scen 1 NHA'!W26</f>
        <v>0</v>
      </c>
      <c r="X226" s="91">
        <f>'Calc scen 1 NHA'!X26</f>
        <v>0</v>
      </c>
      <c r="Y226" s="91">
        <f>'Calc scen 1 NHA'!Y26</f>
        <v>0</v>
      </c>
      <c r="Z226" s="91">
        <f>'Calc scen 1 NHA'!Z26</f>
        <v>0</v>
      </c>
      <c r="AA226" s="91">
        <f>'Calc scen 1 NHA'!AA26</f>
        <v>0</v>
      </c>
      <c r="AB226" s="91">
        <f>'Calc scen 1 NHA'!AB26</f>
        <v>0</v>
      </c>
      <c r="AC226" s="91">
        <f>'Calc scen 1 NHA'!AC26</f>
        <v>0</v>
      </c>
      <c r="AD226" s="91">
        <f>'Calc scen 1 NHA'!AD26</f>
        <v>0</v>
      </c>
      <c r="AE226" s="91">
        <f>'Calc scen 1 NHA'!AE26</f>
        <v>0</v>
      </c>
      <c r="AF226" s="91">
        <f>'Calc scen 1 NHA'!AF26</f>
        <v>0</v>
      </c>
      <c r="AG226" s="91">
        <f>'Calc scen 1 NHA'!AG26</f>
        <v>0</v>
      </c>
      <c r="AH226" s="91">
        <f>'Calc scen 1 NHA'!AH26</f>
        <v>0</v>
      </c>
      <c r="AI226" s="91">
        <f>'Calc scen 1 NHA'!AI26</f>
        <v>0</v>
      </c>
      <c r="AJ226" s="91">
        <f>'Calc scen 1 NHA'!AJ26</f>
        <v>0</v>
      </c>
      <c r="AK226" s="91">
        <f>'Calc scen 1 NHA'!AK26</f>
        <v>0</v>
      </c>
      <c r="AL226" s="91">
        <f>'Calc scen 1 NHA'!AL26</f>
        <v>0</v>
      </c>
      <c r="AM226" s="91">
        <f>'Calc scen 1 NHA'!AM26</f>
        <v>0</v>
      </c>
      <c r="AN226" s="91">
        <f>'Calc scen 1 NHA'!AN26</f>
        <v>0</v>
      </c>
      <c r="AO226" s="91">
        <f>'Calc scen 1 NHA'!AO26</f>
        <v>0</v>
      </c>
      <c r="AP226" s="91">
        <f>'Calc scen 1 NHA'!AP26</f>
        <v>0</v>
      </c>
      <c r="AQ226" s="91">
        <f>'Calc scen 1 NHA'!AQ26</f>
        <v>0</v>
      </c>
      <c r="AR226" s="91">
        <f>'Calc scen 1 NHA'!AR26</f>
        <v>0</v>
      </c>
      <c r="AS226" s="91">
        <f>'Calc scen 1 NHA'!AS26</f>
        <v>0</v>
      </c>
      <c r="AT226" s="91">
        <f>'Calc scen 1 NHA'!AT26</f>
        <v>0</v>
      </c>
      <c r="AU226" s="91">
        <f>'Calc scen 1 NHA'!AU26</f>
        <v>0</v>
      </c>
      <c r="AV226" s="91">
        <f>'Calc scen 1 NHA'!AV26</f>
        <v>0</v>
      </c>
      <c r="AW226" s="91">
        <f>'Calc scen 1 NHA'!AW26</f>
        <v>0</v>
      </c>
    </row>
    <row r="227" spans="1:49" ht="14.4" hidden="1" customHeight="1" outlineLevel="1" x14ac:dyDescent="0.3">
      <c r="A227" s="135"/>
      <c r="E227" s="93" t="str">
        <f>'Calc scen 1 NHA'!E29</f>
        <v>Waterverlies bij verbruiker</v>
      </c>
      <c r="F227" s="24"/>
      <c r="G227" s="93" t="str">
        <f>'Calc scen 1 NHA'!G29</f>
        <v>EUR</v>
      </c>
      <c r="H227" s="24"/>
      <c r="I227" s="24"/>
      <c r="J227" s="24">
        <f>'Calc scen 1 NHA'!J29</f>
        <v>0</v>
      </c>
      <c r="K227" s="24">
        <f>'Calc scen 1 NHA'!K29</f>
        <v>0</v>
      </c>
      <c r="L227" s="24">
        <f>'Calc scen 1 NHA'!L29</f>
        <v>0</v>
      </c>
      <c r="M227" s="24">
        <f>'Calc scen 1 NHA'!M29</f>
        <v>0</v>
      </c>
      <c r="N227" s="24">
        <f>'Calc scen 1 NHA'!N29</f>
        <v>0</v>
      </c>
      <c r="O227" s="24">
        <f>'Calc scen 1 NHA'!O29</f>
        <v>0</v>
      </c>
      <c r="P227" s="24">
        <f>'Calc scen 1 NHA'!P29</f>
        <v>0</v>
      </c>
      <c r="Q227" s="24">
        <f>'Calc scen 1 NHA'!Q29</f>
        <v>0</v>
      </c>
      <c r="R227" s="24">
        <f>'Calc scen 1 NHA'!R29</f>
        <v>0</v>
      </c>
      <c r="S227" s="24">
        <f>'Calc scen 1 NHA'!S29</f>
        <v>0</v>
      </c>
      <c r="T227" s="24">
        <f>'Calc scen 1 NHA'!T29</f>
        <v>0</v>
      </c>
      <c r="U227" s="24">
        <f>'Calc scen 1 NHA'!U29</f>
        <v>0</v>
      </c>
      <c r="V227" s="24">
        <f>'Calc scen 1 NHA'!V29</f>
        <v>0</v>
      </c>
      <c r="W227" s="24">
        <f>'Calc scen 1 NHA'!W29</f>
        <v>0</v>
      </c>
      <c r="X227" s="24">
        <f>'Calc scen 1 NHA'!X29</f>
        <v>0</v>
      </c>
      <c r="Y227" s="24">
        <f>'Calc scen 1 NHA'!Y29</f>
        <v>0</v>
      </c>
      <c r="Z227" s="24">
        <f>'Calc scen 1 NHA'!Z29</f>
        <v>0</v>
      </c>
      <c r="AA227" s="24">
        <f>'Calc scen 1 NHA'!AA29</f>
        <v>0</v>
      </c>
      <c r="AB227" s="24">
        <f>'Calc scen 1 NHA'!AB29</f>
        <v>0</v>
      </c>
      <c r="AC227" s="24">
        <f>'Calc scen 1 NHA'!AC29</f>
        <v>0</v>
      </c>
      <c r="AD227" s="24">
        <f>'Calc scen 1 NHA'!AD29</f>
        <v>0</v>
      </c>
      <c r="AE227" s="24">
        <f>'Calc scen 1 NHA'!AE29</f>
        <v>0</v>
      </c>
      <c r="AF227" s="24">
        <f>'Calc scen 1 NHA'!AF29</f>
        <v>0</v>
      </c>
      <c r="AG227" s="24">
        <f>'Calc scen 1 NHA'!AG29</f>
        <v>0</v>
      </c>
      <c r="AH227" s="24">
        <f>'Calc scen 1 NHA'!AH29</f>
        <v>0</v>
      </c>
      <c r="AI227" s="24">
        <f>'Calc scen 1 NHA'!AI29</f>
        <v>0</v>
      </c>
      <c r="AJ227" s="24">
        <f>'Calc scen 1 NHA'!AJ29</f>
        <v>0</v>
      </c>
      <c r="AK227" s="24">
        <f>'Calc scen 1 NHA'!AK29</f>
        <v>0</v>
      </c>
      <c r="AL227" s="24">
        <f>'Calc scen 1 NHA'!AL29</f>
        <v>0</v>
      </c>
      <c r="AM227" s="24">
        <f>'Calc scen 1 NHA'!AM29</f>
        <v>0</v>
      </c>
      <c r="AN227" s="24">
        <f>'Calc scen 1 NHA'!AN29</f>
        <v>0</v>
      </c>
      <c r="AO227" s="24">
        <f>'Calc scen 1 NHA'!AO29</f>
        <v>0</v>
      </c>
      <c r="AP227" s="24">
        <f>'Calc scen 1 NHA'!AP29</f>
        <v>0</v>
      </c>
      <c r="AQ227" s="24">
        <f>'Calc scen 1 NHA'!AQ29</f>
        <v>0</v>
      </c>
      <c r="AR227" s="24">
        <f>'Calc scen 1 NHA'!AR29</f>
        <v>0</v>
      </c>
      <c r="AS227" s="24">
        <f>'Calc scen 1 NHA'!AS29</f>
        <v>0</v>
      </c>
      <c r="AT227" s="24">
        <f>'Calc scen 1 NHA'!AT29</f>
        <v>0</v>
      </c>
      <c r="AU227" s="24">
        <f>'Calc scen 1 NHA'!AU29</f>
        <v>0</v>
      </c>
      <c r="AV227" s="24">
        <f>'Calc scen 1 NHA'!AV29</f>
        <v>0</v>
      </c>
      <c r="AW227" s="24">
        <f>'Calc scen 1 NHA'!AW29</f>
        <v>0</v>
      </c>
    </row>
    <row r="228" spans="1:49" ht="14.4" hidden="1" customHeight="1" outlineLevel="1" x14ac:dyDescent="0.3">
      <c r="A228" s="135"/>
      <c r="E228" s="93" t="str">
        <f>'Calc scen 1 NHA'!E30</f>
        <v>…</v>
      </c>
      <c r="F228" s="24"/>
      <c r="G228" s="93" t="str">
        <f>'Calc scen 1 NHA'!G30</f>
        <v>EUR</v>
      </c>
      <c r="H228" s="24"/>
      <c r="I228" s="24"/>
      <c r="J228" s="24">
        <f>'Calc scen 1 NHA'!J30</f>
        <v>0</v>
      </c>
      <c r="K228" s="24">
        <f>'Calc scen 1 NHA'!K30</f>
        <v>0</v>
      </c>
      <c r="L228" s="24">
        <f>'Calc scen 1 NHA'!L30</f>
        <v>0</v>
      </c>
      <c r="M228" s="24">
        <f>'Calc scen 1 NHA'!M30</f>
        <v>0</v>
      </c>
      <c r="N228" s="24">
        <f>'Calc scen 1 NHA'!N30</f>
        <v>0</v>
      </c>
      <c r="O228" s="24">
        <f>'Calc scen 1 NHA'!O30</f>
        <v>0</v>
      </c>
      <c r="P228" s="24">
        <f>'Calc scen 1 NHA'!P30</f>
        <v>0</v>
      </c>
      <c r="Q228" s="24">
        <f>'Calc scen 1 NHA'!Q30</f>
        <v>0</v>
      </c>
      <c r="R228" s="24">
        <f>'Calc scen 1 NHA'!R30</f>
        <v>0</v>
      </c>
      <c r="S228" s="24">
        <f>'Calc scen 1 NHA'!S30</f>
        <v>0</v>
      </c>
      <c r="T228" s="24">
        <f>'Calc scen 1 NHA'!T30</f>
        <v>0</v>
      </c>
      <c r="U228" s="24">
        <f>'Calc scen 1 NHA'!U30</f>
        <v>0</v>
      </c>
      <c r="V228" s="24">
        <f>'Calc scen 1 NHA'!V30</f>
        <v>0</v>
      </c>
      <c r="W228" s="24">
        <f>'Calc scen 1 NHA'!W30</f>
        <v>0</v>
      </c>
      <c r="X228" s="24">
        <f>'Calc scen 1 NHA'!X30</f>
        <v>0</v>
      </c>
      <c r="Y228" s="24">
        <f>'Calc scen 1 NHA'!Y30</f>
        <v>0</v>
      </c>
      <c r="Z228" s="24">
        <f>'Calc scen 1 NHA'!Z30</f>
        <v>0</v>
      </c>
      <c r="AA228" s="24">
        <f>'Calc scen 1 NHA'!AA30</f>
        <v>0</v>
      </c>
      <c r="AB228" s="24">
        <f>'Calc scen 1 NHA'!AB30</f>
        <v>0</v>
      </c>
      <c r="AC228" s="24">
        <f>'Calc scen 1 NHA'!AC30</f>
        <v>0</v>
      </c>
      <c r="AD228" s="24">
        <f>'Calc scen 1 NHA'!AD30</f>
        <v>0</v>
      </c>
      <c r="AE228" s="24">
        <f>'Calc scen 1 NHA'!AE30</f>
        <v>0</v>
      </c>
      <c r="AF228" s="24">
        <f>'Calc scen 1 NHA'!AF30</f>
        <v>0</v>
      </c>
      <c r="AG228" s="24">
        <f>'Calc scen 1 NHA'!AG30</f>
        <v>0</v>
      </c>
      <c r="AH228" s="24">
        <f>'Calc scen 1 NHA'!AH30</f>
        <v>0</v>
      </c>
      <c r="AI228" s="24">
        <f>'Calc scen 1 NHA'!AI30</f>
        <v>0</v>
      </c>
      <c r="AJ228" s="24">
        <f>'Calc scen 1 NHA'!AJ30</f>
        <v>0</v>
      </c>
      <c r="AK228" s="24">
        <f>'Calc scen 1 NHA'!AK30</f>
        <v>0</v>
      </c>
      <c r="AL228" s="24">
        <f>'Calc scen 1 NHA'!AL30</f>
        <v>0</v>
      </c>
      <c r="AM228" s="24">
        <f>'Calc scen 1 NHA'!AM30</f>
        <v>0</v>
      </c>
      <c r="AN228" s="24">
        <f>'Calc scen 1 NHA'!AN30</f>
        <v>0</v>
      </c>
      <c r="AO228" s="24">
        <f>'Calc scen 1 NHA'!AO30</f>
        <v>0</v>
      </c>
      <c r="AP228" s="24">
        <f>'Calc scen 1 NHA'!AP30</f>
        <v>0</v>
      </c>
      <c r="AQ228" s="24">
        <f>'Calc scen 1 NHA'!AQ30</f>
        <v>0</v>
      </c>
      <c r="AR228" s="24">
        <f>'Calc scen 1 NHA'!AR30</f>
        <v>0</v>
      </c>
      <c r="AS228" s="24">
        <f>'Calc scen 1 NHA'!AS30</f>
        <v>0</v>
      </c>
      <c r="AT228" s="24">
        <f>'Calc scen 1 NHA'!AT30</f>
        <v>0</v>
      </c>
      <c r="AU228" s="24">
        <f>'Calc scen 1 NHA'!AU30</f>
        <v>0</v>
      </c>
      <c r="AV228" s="24">
        <f>'Calc scen 1 NHA'!AV30</f>
        <v>0</v>
      </c>
      <c r="AW228" s="24">
        <f>'Calc scen 1 NHA'!AW30</f>
        <v>0</v>
      </c>
    </row>
    <row r="229" spans="1:49" ht="14.4" hidden="1" customHeight="1" outlineLevel="1" x14ac:dyDescent="0.3">
      <c r="A229" s="135"/>
      <c r="E229" s="93" t="str">
        <f>'Calc scen 1 NHA'!E31</f>
        <v>…</v>
      </c>
      <c r="F229" s="24"/>
      <c r="G229" s="93" t="str">
        <f>'Calc scen 1 NHA'!G31</f>
        <v>EUR</v>
      </c>
      <c r="H229" s="24"/>
      <c r="I229" s="24"/>
      <c r="J229" s="24">
        <f>'Calc scen 1 NHA'!J31</f>
        <v>0</v>
      </c>
      <c r="K229" s="24">
        <f>'Calc scen 1 NHA'!K31</f>
        <v>0</v>
      </c>
      <c r="L229" s="24">
        <f>'Calc scen 1 NHA'!L31</f>
        <v>0</v>
      </c>
      <c r="M229" s="24">
        <f>'Calc scen 1 NHA'!M31</f>
        <v>0</v>
      </c>
      <c r="N229" s="24">
        <f>'Calc scen 1 NHA'!N31</f>
        <v>0</v>
      </c>
      <c r="O229" s="24">
        <f>'Calc scen 1 NHA'!O31</f>
        <v>0</v>
      </c>
      <c r="P229" s="24">
        <f>'Calc scen 1 NHA'!P31</f>
        <v>0</v>
      </c>
      <c r="Q229" s="24">
        <f>'Calc scen 1 NHA'!Q31</f>
        <v>0</v>
      </c>
      <c r="R229" s="24">
        <f>'Calc scen 1 NHA'!R31</f>
        <v>0</v>
      </c>
      <c r="S229" s="24">
        <f>'Calc scen 1 NHA'!S31</f>
        <v>0</v>
      </c>
      <c r="T229" s="24">
        <f>'Calc scen 1 NHA'!T31</f>
        <v>0</v>
      </c>
      <c r="U229" s="24">
        <f>'Calc scen 1 NHA'!U31</f>
        <v>0</v>
      </c>
      <c r="V229" s="24">
        <f>'Calc scen 1 NHA'!V31</f>
        <v>0</v>
      </c>
      <c r="W229" s="24">
        <f>'Calc scen 1 NHA'!W31</f>
        <v>0</v>
      </c>
      <c r="X229" s="24">
        <f>'Calc scen 1 NHA'!X31</f>
        <v>0</v>
      </c>
      <c r="Y229" s="24">
        <f>'Calc scen 1 NHA'!Y31</f>
        <v>0</v>
      </c>
      <c r="Z229" s="24">
        <f>'Calc scen 1 NHA'!Z31</f>
        <v>0</v>
      </c>
      <c r="AA229" s="24">
        <f>'Calc scen 1 NHA'!AA31</f>
        <v>0</v>
      </c>
      <c r="AB229" s="24">
        <f>'Calc scen 1 NHA'!AB31</f>
        <v>0</v>
      </c>
      <c r="AC229" s="24">
        <f>'Calc scen 1 NHA'!AC31</f>
        <v>0</v>
      </c>
      <c r="AD229" s="24">
        <f>'Calc scen 1 NHA'!AD31</f>
        <v>0</v>
      </c>
      <c r="AE229" s="24">
        <f>'Calc scen 1 NHA'!AE31</f>
        <v>0</v>
      </c>
      <c r="AF229" s="24">
        <f>'Calc scen 1 NHA'!AF31</f>
        <v>0</v>
      </c>
      <c r="AG229" s="24">
        <f>'Calc scen 1 NHA'!AG31</f>
        <v>0</v>
      </c>
      <c r="AH229" s="24">
        <f>'Calc scen 1 NHA'!AH31</f>
        <v>0</v>
      </c>
      <c r="AI229" s="24">
        <f>'Calc scen 1 NHA'!AI31</f>
        <v>0</v>
      </c>
      <c r="AJ229" s="24">
        <f>'Calc scen 1 NHA'!AJ31</f>
        <v>0</v>
      </c>
      <c r="AK229" s="24">
        <f>'Calc scen 1 NHA'!AK31</f>
        <v>0</v>
      </c>
      <c r="AL229" s="24">
        <f>'Calc scen 1 NHA'!AL31</f>
        <v>0</v>
      </c>
      <c r="AM229" s="24">
        <f>'Calc scen 1 NHA'!AM31</f>
        <v>0</v>
      </c>
      <c r="AN229" s="24">
        <f>'Calc scen 1 NHA'!AN31</f>
        <v>0</v>
      </c>
      <c r="AO229" s="24">
        <f>'Calc scen 1 NHA'!AO31</f>
        <v>0</v>
      </c>
      <c r="AP229" s="24">
        <f>'Calc scen 1 NHA'!AP31</f>
        <v>0</v>
      </c>
      <c r="AQ229" s="24">
        <f>'Calc scen 1 NHA'!AQ31</f>
        <v>0</v>
      </c>
      <c r="AR229" s="24">
        <f>'Calc scen 1 NHA'!AR31</f>
        <v>0</v>
      </c>
      <c r="AS229" s="24">
        <f>'Calc scen 1 NHA'!AS31</f>
        <v>0</v>
      </c>
      <c r="AT229" s="24">
        <f>'Calc scen 1 NHA'!AT31</f>
        <v>0</v>
      </c>
      <c r="AU229" s="24">
        <f>'Calc scen 1 NHA'!AU31</f>
        <v>0</v>
      </c>
      <c r="AV229" s="24">
        <f>'Calc scen 1 NHA'!AV31</f>
        <v>0</v>
      </c>
      <c r="AW229" s="24">
        <f>'Calc scen 1 NHA'!AW31</f>
        <v>0</v>
      </c>
    </row>
    <row r="230" spans="1:49" s="92" customFormat="1" collapsed="1" x14ac:dyDescent="0.3">
      <c r="A230" s="135"/>
      <c r="B230" s="22"/>
      <c r="C230" s="90"/>
      <c r="D230" s="22"/>
      <c r="E230" s="91" t="str">
        <f>'Calc scen 1 NHA'!E32</f>
        <v>Totale kost waterverlies</v>
      </c>
      <c r="F230" s="91"/>
      <c r="G230" s="91" t="str">
        <f>'Calc scen 1 NHA'!G32</f>
        <v>EUR</v>
      </c>
      <c r="H230" s="91"/>
      <c r="I230" s="91"/>
      <c r="J230" s="91">
        <f>'Calc scen 1 NHA'!J32</f>
        <v>0</v>
      </c>
      <c r="K230" s="91">
        <f>'Calc scen 1 NHA'!K32</f>
        <v>0</v>
      </c>
      <c r="L230" s="91">
        <f>'Calc scen 1 NHA'!L32</f>
        <v>0</v>
      </c>
      <c r="M230" s="91">
        <f>'Calc scen 1 NHA'!M32</f>
        <v>0</v>
      </c>
      <c r="N230" s="91">
        <f>'Calc scen 1 NHA'!N32</f>
        <v>0</v>
      </c>
      <c r="O230" s="91">
        <f>'Calc scen 1 NHA'!O32</f>
        <v>0</v>
      </c>
      <c r="P230" s="91">
        <f>'Calc scen 1 NHA'!P32</f>
        <v>0</v>
      </c>
      <c r="Q230" s="91">
        <f>'Calc scen 1 NHA'!Q32</f>
        <v>0</v>
      </c>
      <c r="R230" s="91">
        <f>'Calc scen 1 NHA'!R32</f>
        <v>0</v>
      </c>
      <c r="S230" s="91">
        <f>'Calc scen 1 NHA'!S32</f>
        <v>0</v>
      </c>
      <c r="T230" s="91">
        <f>'Calc scen 1 NHA'!T32</f>
        <v>0</v>
      </c>
      <c r="U230" s="91">
        <f>'Calc scen 1 NHA'!U32</f>
        <v>0</v>
      </c>
      <c r="V230" s="91">
        <f>'Calc scen 1 NHA'!V32</f>
        <v>0</v>
      </c>
      <c r="W230" s="91">
        <f>'Calc scen 1 NHA'!W32</f>
        <v>0</v>
      </c>
      <c r="X230" s="91">
        <f>'Calc scen 1 NHA'!X32</f>
        <v>0</v>
      </c>
      <c r="Y230" s="91">
        <f>'Calc scen 1 NHA'!Y32</f>
        <v>0</v>
      </c>
      <c r="Z230" s="91">
        <f>'Calc scen 1 NHA'!Z32</f>
        <v>0</v>
      </c>
      <c r="AA230" s="91">
        <f>'Calc scen 1 NHA'!AA32</f>
        <v>0</v>
      </c>
      <c r="AB230" s="91">
        <f>'Calc scen 1 NHA'!AB32</f>
        <v>0</v>
      </c>
      <c r="AC230" s="91">
        <f>'Calc scen 1 NHA'!AC32</f>
        <v>0</v>
      </c>
      <c r="AD230" s="91">
        <f>'Calc scen 1 NHA'!AD32</f>
        <v>0</v>
      </c>
      <c r="AE230" s="91">
        <f>'Calc scen 1 NHA'!AE32</f>
        <v>0</v>
      </c>
      <c r="AF230" s="91">
        <f>'Calc scen 1 NHA'!AF32</f>
        <v>0</v>
      </c>
      <c r="AG230" s="91">
        <f>'Calc scen 1 NHA'!AG32</f>
        <v>0</v>
      </c>
      <c r="AH230" s="91">
        <f>'Calc scen 1 NHA'!AH32</f>
        <v>0</v>
      </c>
      <c r="AI230" s="91">
        <f>'Calc scen 1 NHA'!AI32</f>
        <v>0</v>
      </c>
      <c r="AJ230" s="91">
        <f>'Calc scen 1 NHA'!AJ32</f>
        <v>0</v>
      </c>
      <c r="AK230" s="91">
        <f>'Calc scen 1 NHA'!AK32</f>
        <v>0</v>
      </c>
      <c r="AL230" s="91">
        <f>'Calc scen 1 NHA'!AL32</f>
        <v>0</v>
      </c>
      <c r="AM230" s="91">
        <f>'Calc scen 1 NHA'!AM32</f>
        <v>0</v>
      </c>
      <c r="AN230" s="91">
        <f>'Calc scen 1 NHA'!AN32</f>
        <v>0</v>
      </c>
      <c r="AO230" s="91">
        <f>'Calc scen 1 NHA'!AO32</f>
        <v>0</v>
      </c>
      <c r="AP230" s="91">
        <f>'Calc scen 1 NHA'!AP32</f>
        <v>0</v>
      </c>
      <c r="AQ230" s="91">
        <f>'Calc scen 1 NHA'!AQ32</f>
        <v>0</v>
      </c>
      <c r="AR230" s="91">
        <f>'Calc scen 1 NHA'!AR32</f>
        <v>0</v>
      </c>
      <c r="AS230" s="91">
        <f>'Calc scen 1 NHA'!AS32</f>
        <v>0</v>
      </c>
      <c r="AT230" s="91">
        <f>'Calc scen 1 NHA'!AT32</f>
        <v>0</v>
      </c>
      <c r="AU230" s="91">
        <f>'Calc scen 1 NHA'!AU32</f>
        <v>0</v>
      </c>
      <c r="AV230" s="91">
        <f>'Calc scen 1 NHA'!AV32</f>
        <v>0</v>
      </c>
      <c r="AW230" s="91">
        <f>'Calc scen 1 NHA'!AW32</f>
        <v>0</v>
      </c>
    </row>
    <row r="231" spans="1:49" x14ac:dyDescent="0.3">
      <c r="A231" s="135"/>
      <c r="E231" s="24"/>
      <c r="F231" s="24"/>
      <c r="G231" s="24"/>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row>
    <row r="232" spans="1:49" s="100" customFormat="1" x14ac:dyDescent="0.3">
      <c r="A232" s="135"/>
      <c r="B232" s="89"/>
      <c r="C232" s="89"/>
      <c r="D232" s="89"/>
      <c r="E232" s="89" t="s">
        <v>71</v>
      </c>
      <c r="F232" s="89"/>
      <c r="G232" s="89" t="s">
        <v>28</v>
      </c>
      <c r="H232" s="99"/>
      <c r="I232" s="99"/>
      <c r="J232" s="99">
        <f t="shared" ref="J232:AW232" si="11">-J216-J220-J226-J230</f>
        <v>0</v>
      </c>
      <c r="K232" s="99">
        <f t="shared" si="11"/>
        <v>0</v>
      </c>
      <c r="L232" s="99">
        <f t="shared" si="11"/>
        <v>0</v>
      </c>
      <c r="M232" s="99">
        <f t="shared" si="11"/>
        <v>0</v>
      </c>
      <c r="N232" s="99">
        <f t="shared" si="11"/>
        <v>0</v>
      </c>
      <c r="O232" s="99">
        <f t="shared" si="11"/>
        <v>0</v>
      </c>
      <c r="P232" s="99">
        <f t="shared" si="11"/>
        <v>0</v>
      </c>
      <c r="Q232" s="99">
        <f t="shared" si="11"/>
        <v>0</v>
      </c>
      <c r="R232" s="99">
        <f t="shared" si="11"/>
        <v>0</v>
      </c>
      <c r="S232" s="99">
        <f t="shared" si="11"/>
        <v>0</v>
      </c>
      <c r="T232" s="99">
        <f t="shared" si="11"/>
        <v>0</v>
      </c>
      <c r="U232" s="99">
        <f t="shared" si="11"/>
        <v>0</v>
      </c>
      <c r="V232" s="99">
        <f t="shared" si="11"/>
        <v>0</v>
      </c>
      <c r="W232" s="99">
        <f t="shared" si="11"/>
        <v>0</v>
      </c>
      <c r="X232" s="99">
        <f t="shared" si="11"/>
        <v>0</v>
      </c>
      <c r="Y232" s="99">
        <f t="shared" si="11"/>
        <v>0</v>
      </c>
      <c r="Z232" s="99">
        <f t="shared" si="11"/>
        <v>0</v>
      </c>
      <c r="AA232" s="99">
        <f t="shared" si="11"/>
        <v>0</v>
      </c>
      <c r="AB232" s="99">
        <f t="shared" si="11"/>
        <v>0</v>
      </c>
      <c r="AC232" s="99">
        <f t="shared" si="11"/>
        <v>0</v>
      </c>
      <c r="AD232" s="99">
        <f t="shared" si="11"/>
        <v>0</v>
      </c>
      <c r="AE232" s="99">
        <f t="shared" si="11"/>
        <v>0</v>
      </c>
      <c r="AF232" s="99">
        <f t="shared" si="11"/>
        <v>0</v>
      </c>
      <c r="AG232" s="99">
        <f t="shared" si="11"/>
        <v>0</v>
      </c>
      <c r="AH232" s="99">
        <f t="shared" si="11"/>
        <v>0</v>
      </c>
      <c r="AI232" s="99">
        <f t="shared" si="11"/>
        <v>0</v>
      </c>
      <c r="AJ232" s="99">
        <f t="shared" si="11"/>
        <v>0</v>
      </c>
      <c r="AK232" s="99">
        <f t="shared" si="11"/>
        <v>0</v>
      </c>
      <c r="AL232" s="99">
        <f t="shared" si="11"/>
        <v>0</v>
      </c>
      <c r="AM232" s="99">
        <f t="shared" si="11"/>
        <v>0</v>
      </c>
      <c r="AN232" s="99">
        <f t="shared" si="11"/>
        <v>0</v>
      </c>
      <c r="AO232" s="99">
        <f t="shared" si="11"/>
        <v>0</v>
      </c>
      <c r="AP232" s="99">
        <f t="shared" si="11"/>
        <v>0</v>
      </c>
      <c r="AQ232" s="99">
        <f t="shared" si="11"/>
        <v>0</v>
      </c>
      <c r="AR232" s="99">
        <f t="shared" si="11"/>
        <v>0</v>
      </c>
      <c r="AS232" s="99">
        <f t="shared" si="11"/>
        <v>0</v>
      </c>
      <c r="AT232" s="99">
        <f t="shared" si="11"/>
        <v>0</v>
      </c>
      <c r="AU232" s="99">
        <f t="shared" si="11"/>
        <v>0</v>
      </c>
      <c r="AV232" s="99">
        <f t="shared" si="11"/>
        <v>0</v>
      </c>
      <c r="AW232" s="99">
        <f t="shared" si="11"/>
        <v>0</v>
      </c>
    </row>
    <row r="233" spans="1:49" s="95" customFormat="1" collapsed="1" x14ac:dyDescent="0.3">
      <c r="A233" s="135"/>
      <c r="B233" s="1"/>
      <c r="C233" s="23"/>
      <c r="D233" s="1"/>
      <c r="E233" s="24" t="s">
        <v>172</v>
      </c>
      <c r="F233" s="24"/>
      <c r="G233" s="24" t="s">
        <v>61</v>
      </c>
      <c r="H233" s="24"/>
      <c r="I233" s="24"/>
      <c r="J233" s="24">
        <f>'Assumpties scen 1'!J189</f>
        <v>0</v>
      </c>
      <c r="K233" s="24">
        <f>'Assumpties scen 1'!K189</f>
        <v>0</v>
      </c>
      <c r="L233" s="24">
        <f>'Assumpties scen 1'!L189</f>
        <v>0</v>
      </c>
      <c r="M233" s="24">
        <f>'Assumpties scen 1'!M189</f>
        <v>0</v>
      </c>
      <c r="N233" s="24">
        <f>'Assumpties scen 1'!N189</f>
        <v>0</v>
      </c>
      <c r="O233" s="24">
        <f>'Assumpties scen 1'!O189</f>
        <v>0</v>
      </c>
      <c r="P233" s="24">
        <f>'Assumpties scen 1'!P189</f>
        <v>0</v>
      </c>
      <c r="Q233" s="24">
        <f>'Assumpties scen 1'!Q189</f>
        <v>0</v>
      </c>
      <c r="R233" s="24">
        <f>'Assumpties scen 1'!R189</f>
        <v>0</v>
      </c>
      <c r="S233" s="24">
        <f>'Assumpties scen 1'!S189</f>
        <v>0</v>
      </c>
      <c r="T233" s="24">
        <f>'Assumpties scen 1'!T189</f>
        <v>0</v>
      </c>
      <c r="U233" s="24">
        <f>'Assumpties scen 1'!U189</f>
        <v>0</v>
      </c>
      <c r="V233" s="24">
        <f>'Assumpties scen 1'!V189</f>
        <v>0</v>
      </c>
      <c r="W233" s="24">
        <f>'Assumpties scen 1'!W189</f>
        <v>0</v>
      </c>
      <c r="X233" s="24">
        <f>'Assumpties scen 1'!X189</f>
        <v>0</v>
      </c>
      <c r="Y233" s="24">
        <f>'Assumpties scen 1'!Y189</f>
        <v>0</v>
      </c>
      <c r="Z233" s="24">
        <f>'Assumpties scen 1'!Z189</f>
        <v>0</v>
      </c>
      <c r="AA233" s="24">
        <f>'Assumpties scen 1'!AA189</f>
        <v>0</v>
      </c>
      <c r="AB233" s="24">
        <f>'Assumpties scen 1'!AB189</f>
        <v>0</v>
      </c>
      <c r="AC233" s="24">
        <f>'Assumpties scen 1'!AC189</f>
        <v>0</v>
      </c>
      <c r="AD233" s="24">
        <f>'Assumpties scen 1'!AD189</f>
        <v>0</v>
      </c>
      <c r="AE233" s="24">
        <f>'Assumpties scen 1'!AE189</f>
        <v>0</v>
      </c>
      <c r="AF233" s="24">
        <f>'Assumpties scen 1'!AF189</f>
        <v>0</v>
      </c>
      <c r="AG233" s="24">
        <f>'Assumpties scen 1'!AG189</f>
        <v>0</v>
      </c>
      <c r="AH233" s="24">
        <f>'Assumpties scen 1'!AH189</f>
        <v>0</v>
      </c>
      <c r="AI233" s="24">
        <f>'Assumpties scen 1'!AI189</f>
        <v>0</v>
      </c>
      <c r="AJ233" s="24">
        <f>'Assumpties scen 1'!AJ189</f>
        <v>0</v>
      </c>
      <c r="AK233" s="24">
        <f>'Assumpties scen 1'!AK189</f>
        <v>0</v>
      </c>
      <c r="AL233" s="24">
        <f>'Assumpties scen 1'!AL189</f>
        <v>0</v>
      </c>
      <c r="AM233" s="24">
        <f>'Assumpties scen 1'!AM189</f>
        <v>0</v>
      </c>
      <c r="AN233" s="24">
        <f>'Assumpties scen 1'!AN189</f>
        <v>0</v>
      </c>
      <c r="AO233" s="24">
        <f>'Assumpties scen 1'!AO189</f>
        <v>0</v>
      </c>
      <c r="AP233" s="24">
        <f>'Assumpties scen 1'!AP189</f>
        <v>0</v>
      </c>
      <c r="AQ233" s="24">
        <f>'Assumpties scen 1'!AQ189</f>
        <v>0</v>
      </c>
      <c r="AR233" s="24">
        <f>'Assumpties scen 1'!AR189</f>
        <v>0</v>
      </c>
      <c r="AS233" s="24">
        <f>'Assumpties scen 1'!AS189</f>
        <v>0</v>
      </c>
      <c r="AT233" s="24">
        <f>'Assumpties scen 1'!AT189</f>
        <v>0</v>
      </c>
      <c r="AU233" s="24">
        <f>'Assumpties scen 1'!AU189</f>
        <v>0</v>
      </c>
      <c r="AV233" s="24">
        <f>'Assumpties scen 1'!AV189</f>
        <v>0</v>
      </c>
      <c r="AW233" s="24">
        <f>'Assumpties scen 1'!AW189</f>
        <v>0</v>
      </c>
    </row>
    <row r="234" spans="1:49" x14ac:dyDescent="0.3">
      <c r="A234" s="135"/>
      <c r="E234" s="24" t="s">
        <v>173</v>
      </c>
      <c r="F234" s="24"/>
      <c r="G234" s="24" t="s">
        <v>7</v>
      </c>
      <c r="H234" s="24"/>
      <c r="I234" s="24"/>
      <c r="J234" s="109">
        <f>'Assumpties scen 1'!J25</f>
        <v>0</v>
      </c>
      <c r="K234" s="109">
        <f>'Assumpties scen 1'!K25</f>
        <v>0</v>
      </c>
      <c r="L234" s="109">
        <f>'Assumpties scen 1'!L25</f>
        <v>0</v>
      </c>
      <c r="M234" s="109">
        <f>'Assumpties scen 1'!M25</f>
        <v>0</v>
      </c>
      <c r="N234" s="109">
        <f>'Assumpties scen 1'!N25</f>
        <v>0</v>
      </c>
      <c r="O234" s="109">
        <f>'Assumpties scen 1'!O25</f>
        <v>0</v>
      </c>
      <c r="P234" s="109">
        <f>'Assumpties scen 1'!P25</f>
        <v>0</v>
      </c>
      <c r="Q234" s="109">
        <f>'Assumpties scen 1'!Q25</f>
        <v>0</v>
      </c>
      <c r="R234" s="109">
        <f>'Assumpties scen 1'!R25</f>
        <v>0</v>
      </c>
      <c r="S234" s="109">
        <f>'Assumpties scen 1'!S25</f>
        <v>0</v>
      </c>
      <c r="T234" s="109">
        <f>'Assumpties scen 1'!T25</f>
        <v>0</v>
      </c>
      <c r="U234" s="109">
        <f>'Assumpties scen 1'!U25</f>
        <v>0</v>
      </c>
      <c r="V234" s="109">
        <f>'Assumpties scen 1'!V25</f>
        <v>0</v>
      </c>
      <c r="W234" s="109">
        <f>'Assumpties scen 1'!W25</f>
        <v>0</v>
      </c>
      <c r="X234" s="109">
        <f>'Assumpties scen 1'!X25</f>
        <v>0</v>
      </c>
      <c r="Y234" s="109">
        <f>'Assumpties scen 1'!Y25</f>
        <v>0</v>
      </c>
      <c r="Z234" s="109">
        <f>'Assumpties scen 1'!Z25</f>
        <v>0</v>
      </c>
      <c r="AA234" s="109">
        <f>'Assumpties scen 1'!AA25</f>
        <v>0</v>
      </c>
      <c r="AB234" s="109">
        <f>'Assumpties scen 1'!AB25</f>
        <v>0</v>
      </c>
      <c r="AC234" s="109">
        <f>'Assumpties scen 1'!AC25</f>
        <v>0</v>
      </c>
      <c r="AD234" s="109">
        <f>'Assumpties scen 1'!AD25</f>
        <v>0</v>
      </c>
      <c r="AE234" s="109">
        <f>'Assumpties scen 1'!AE25</f>
        <v>0</v>
      </c>
      <c r="AF234" s="109">
        <f>'Assumpties scen 1'!AF25</f>
        <v>0</v>
      </c>
      <c r="AG234" s="109">
        <f>'Assumpties scen 1'!AG25</f>
        <v>0</v>
      </c>
      <c r="AH234" s="109">
        <f>'Assumpties scen 1'!AH25</f>
        <v>0</v>
      </c>
      <c r="AI234" s="109">
        <f>'Assumpties scen 1'!AI25</f>
        <v>0</v>
      </c>
      <c r="AJ234" s="109">
        <f>'Assumpties scen 1'!AJ25</f>
        <v>0</v>
      </c>
      <c r="AK234" s="109">
        <f>'Assumpties scen 1'!AK25</f>
        <v>0</v>
      </c>
      <c r="AL234" s="109">
        <f>'Assumpties scen 1'!AL25</f>
        <v>0</v>
      </c>
      <c r="AM234" s="109">
        <f>'Assumpties scen 1'!AM25</f>
        <v>0</v>
      </c>
      <c r="AN234" s="109">
        <f>'Assumpties scen 1'!AN25</f>
        <v>0</v>
      </c>
      <c r="AO234" s="109">
        <f>'Assumpties scen 1'!AO25</f>
        <v>0</v>
      </c>
      <c r="AP234" s="109">
        <f>'Assumpties scen 1'!AP25</f>
        <v>0</v>
      </c>
      <c r="AQ234" s="109">
        <f>'Assumpties scen 1'!AQ25</f>
        <v>0</v>
      </c>
      <c r="AR234" s="109">
        <f>'Assumpties scen 1'!AR25</f>
        <v>0</v>
      </c>
      <c r="AS234" s="109">
        <f>'Assumpties scen 1'!AS25</f>
        <v>0</v>
      </c>
      <c r="AT234" s="109">
        <f>'Assumpties scen 1'!AT25</f>
        <v>0</v>
      </c>
      <c r="AU234" s="109">
        <f>'Assumpties scen 1'!AU25</f>
        <v>0</v>
      </c>
      <c r="AV234" s="109">
        <f>'Assumpties scen 1'!AV25</f>
        <v>0</v>
      </c>
      <c r="AW234" s="109">
        <f>'Assumpties scen 1'!AW25</f>
        <v>0</v>
      </c>
    </row>
    <row r="235" spans="1:49" hidden="1" x14ac:dyDescent="0.3"/>
    <row r="236" spans="1:49" x14ac:dyDescent="0.3"/>
    <row r="237" spans="1:49" x14ac:dyDescent="0.3"/>
    <row r="238" spans="1:49" x14ac:dyDescent="0.3"/>
  </sheetData>
  <mergeCells count="4">
    <mergeCell ref="A6:A146"/>
    <mergeCell ref="A150:A177"/>
    <mergeCell ref="A180:A207"/>
    <mergeCell ref="A210:A234"/>
  </mergeCell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9DAD"/>
  </sheetPr>
  <dimension ref="A1:BA238"/>
  <sheetViews>
    <sheetView showGridLines="0" showRowColHeaders="0" zoomScale="85" zoomScaleNormal="85" workbookViewId="0">
      <pane xSplit="8" ySplit="3" topLeftCell="I4" activePane="bottomRight" state="frozen"/>
      <selection pane="topRight"/>
      <selection pane="bottomLeft"/>
      <selection pane="bottomRight"/>
    </sheetView>
  </sheetViews>
  <sheetFormatPr defaultColWidth="0" defaultRowHeight="14.4" zeroHeight="1" outlineLevelRow="1" x14ac:dyDescent="0.3"/>
  <cols>
    <col min="1" max="1" width="2.77734375" style="1" customWidth="1"/>
    <col min="2" max="2" width="1.44140625" style="22" customWidth="1"/>
    <col min="3" max="3" width="1.44140625" style="23" customWidth="1"/>
    <col min="4" max="4" width="1.44140625" style="1" customWidth="1"/>
    <col min="5" max="5" width="24.5546875" style="1" customWidth="1"/>
    <col min="6" max="7" width="9.109375" style="1" customWidth="1"/>
    <col min="8" max="9" width="8.88671875" customWidth="1"/>
    <col min="10" max="49" width="12.109375" customWidth="1"/>
    <col min="50" max="53" width="0" hidden="1" customWidth="1"/>
    <col min="54" max="16384" width="8.88671875" hidden="1"/>
  </cols>
  <sheetData>
    <row r="1" spans="1:53" s="2" customFormat="1" x14ac:dyDescent="0.3">
      <c r="A1" s="1"/>
      <c r="B1" s="22"/>
      <c r="C1" s="23"/>
      <c r="D1" s="1"/>
      <c r="E1" s="1"/>
      <c r="F1" s="1"/>
      <c r="G1" s="1"/>
    </row>
    <row r="2" spans="1:53" s="2" customFormat="1" x14ac:dyDescent="0.3">
      <c r="A2" s="1"/>
      <c r="B2" s="22"/>
      <c r="C2" s="23"/>
      <c r="D2" s="1"/>
      <c r="E2" s="119"/>
      <c r="F2" s="1"/>
      <c r="G2" s="1"/>
    </row>
    <row r="3" spans="1:53" s="2" customFormat="1" x14ac:dyDescent="0.3">
      <c r="A3" s="1"/>
      <c r="B3" s="22"/>
      <c r="C3" s="23"/>
      <c r="D3" s="1"/>
      <c r="E3" s="1"/>
      <c r="F3" s="1"/>
      <c r="G3" s="1"/>
      <c r="J3" s="4">
        <f>Timing!J3</f>
        <v>43100</v>
      </c>
      <c r="K3" s="4">
        <f>Timing!K3</f>
        <v>43465</v>
      </c>
      <c r="L3" s="4">
        <f>Timing!L3</f>
        <v>43830</v>
      </c>
      <c r="M3" s="4">
        <f>Timing!M3</f>
        <v>44196</v>
      </c>
      <c r="N3" s="4">
        <f>Timing!N3</f>
        <v>44561</v>
      </c>
      <c r="O3" s="4">
        <f>Timing!O3</f>
        <v>44926</v>
      </c>
      <c r="P3" s="4">
        <f>Timing!P3</f>
        <v>45291</v>
      </c>
      <c r="Q3" s="4">
        <f>Timing!Q3</f>
        <v>45657</v>
      </c>
      <c r="R3" s="4">
        <f>Timing!R3</f>
        <v>46022</v>
      </c>
      <c r="S3" s="4">
        <f>Timing!S3</f>
        <v>46387</v>
      </c>
      <c r="T3" s="4">
        <f>Timing!T3</f>
        <v>46752</v>
      </c>
      <c r="U3" s="4">
        <f>Timing!U3</f>
        <v>47118</v>
      </c>
      <c r="V3" s="4">
        <f>Timing!V3</f>
        <v>47483</v>
      </c>
      <c r="W3" s="4">
        <f>Timing!W3</f>
        <v>47848</v>
      </c>
      <c r="X3" s="4">
        <f>Timing!X3</f>
        <v>48213</v>
      </c>
      <c r="Y3" s="4">
        <f>Timing!Y3</f>
        <v>48579</v>
      </c>
      <c r="Z3" s="4">
        <f>Timing!Z3</f>
        <v>48944</v>
      </c>
      <c r="AA3" s="4">
        <f>Timing!AA3</f>
        <v>49309</v>
      </c>
      <c r="AB3" s="4">
        <f>Timing!AB3</f>
        <v>49674</v>
      </c>
      <c r="AC3" s="4">
        <f>Timing!AC3</f>
        <v>50040</v>
      </c>
      <c r="AD3" s="4" t="str">
        <f>Timing!AD3</f>
        <v>---</v>
      </c>
      <c r="AE3" s="4" t="str">
        <f>Timing!AE3</f>
        <v>---</v>
      </c>
      <c r="AF3" s="4" t="str">
        <f>Timing!AF3</f>
        <v>---</v>
      </c>
      <c r="AG3" s="4" t="str">
        <f>Timing!AG3</f>
        <v>---</v>
      </c>
      <c r="AH3" s="4" t="str">
        <f>Timing!AH3</f>
        <v>---</v>
      </c>
      <c r="AI3" s="4" t="str">
        <f>Timing!AI3</f>
        <v>---</v>
      </c>
      <c r="AJ3" s="4" t="str">
        <f>Timing!AJ3</f>
        <v>---</v>
      </c>
      <c r="AK3" s="4" t="str">
        <f>Timing!AK3</f>
        <v>---</v>
      </c>
      <c r="AL3" s="4" t="str">
        <f>Timing!AL3</f>
        <v>---</v>
      </c>
      <c r="AM3" s="4" t="str">
        <f>Timing!AM3</f>
        <v>---</v>
      </c>
      <c r="AN3" s="4" t="str">
        <f>Timing!AN3</f>
        <v>---</v>
      </c>
      <c r="AO3" s="4" t="str">
        <f>Timing!AO3</f>
        <v>---</v>
      </c>
      <c r="AP3" s="4" t="str">
        <f>Timing!AP3</f>
        <v>---</v>
      </c>
      <c r="AQ3" s="4" t="str">
        <f>Timing!AQ3</f>
        <v>---</v>
      </c>
      <c r="AR3" s="4" t="str">
        <f>Timing!AR3</f>
        <v>---</v>
      </c>
      <c r="AS3" s="4" t="str">
        <f>Timing!AS3</f>
        <v>---</v>
      </c>
      <c r="AT3" s="4" t="str">
        <f>Timing!AT3</f>
        <v>---</v>
      </c>
      <c r="AU3" s="4" t="str">
        <f>Timing!AU3</f>
        <v>---</v>
      </c>
      <c r="AV3" s="4" t="str">
        <f>Timing!AV3</f>
        <v>---</v>
      </c>
      <c r="AW3" s="4" t="str">
        <f>Timing!AW3</f>
        <v>---</v>
      </c>
      <c r="AX3" s="4"/>
      <c r="AY3" s="4"/>
      <c r="AZ3" s="4"/>
      <c r="BA3" s="4"/>
    </row>
    <row r="4" spans="1:53" x14ac:dyDescent="0.3"/>
    <row r="5" spans="1:53" s="13" customFormat="1" x14ac:dyDescent="0.3">
      <c r="A5" s="13" t="str">
        <f>'Assumpties scen 0'!A28</f>
        <v>Watermaatschappij</v>
      </c>
    </row>
    <row r="6" spans="1:53" s="16" customFormat="1" x14ac:dyDescent="0.3">
      <c r="A6" s="132" t="s">
        <v>185</v>
      </c>
    </row>
    <row r="7" spans="1:53" x14ac:dyDescent="0.3">
      <c r="A7" s="132"/>
      <c r="B7" s="103" t="s">
        <v>63</v>
      </c>
      <c r="C7" s="104"/>
      <c r="D7" s="105"/>
      <c r="E7" s="105"/>
    </row>
    <row r="8" spans="1:53" x14ac:dyDescent="0.3">
      <c r="A8" s="132"/>
    </row>
    <row r="9" spans="1:53" x14ac:dyDescent="0.3">
      <c r="A9" s="132"/>
      <c r="E9" s="24" t="str">
        <f>'Calc scen 1 DWM'!E55</f>
        <v>Inkomsten watervoorziening BK1</v>
      </c>
      <c r="F9" s="24"/>
      <c r="G9" s="24" t="str">
        <f>'Calc scen 1 DWM'!G55</f>
        <v>EUR</v>
      </c>
      <c r="H9" s="53"/>
      <c r="I9" s="24"/>
      <c r="J9" s="24">
        <f>'Fin stat scen 1'!J9-'Fin stat scen 0'!J9</f>
        <v>0</v>
      </c>
      <c r="K9" s="24">
        <f>'Fin stat scen 1'!K9-'Fin stat scen 0'!K9</f>
        <v>0</v>
      </c>
      <c r="L9" s="24">
        <f>'Fin stat scen 1'!L9-'Fin stat scen 0'!L9</f>
        <v>0</v>
      </c>
      <c r="M9" s="24">
        <f>'Fin stat scen 1'!M9-'Fin stat scen 0'!M9</f>
        <v>0</v>
      </c>
      <c r="N9" s="24">
        <f>'Fin stat scen 1'!N9-'Fin stat scen 0'!N9</f>
        <v>0</v>
      </c>
      <c r="O9" s="24">
        <f>'Fin stat scen 1'!O9-'Fin stat scen 0'!O9</f>
        <v>0</v>
      </c>
      <c r="P9" s="24">
        <f>'Fin stat scen 1'!P9-'Fin stat scen 0'!P9</f>
        <v>0</v>
      </c>
      <c r="Q9" s="24">
        <f>'Fin stat scen 1'!Q9-'Fin stat scen 0'!Q9</f>
        <v>0</v>
      </c>
      <c r="R9" s="24">
        <f>'Fin stat scen 1'!R9-'Fin stat scen 0'!R9</f>
        <v>0</v>
      </c>
      <c r="S9" s="24">
        <f>'Fin stat scen 1'!S9-'Fin stat scen 0'!S9</f>
        <v>0</v>
      </c>
      <c r="T9" s="24">
        <f>'Fin stat scen 1'!T9-'Fin stat scen 0'!T9</f>
        <v>0</v>
      </c>
      <c r="U9" s="24">
        <f>'Fin stat scen 1'!U9-'Fin stat scen 0'!U9</f>
        <v>0</v>
      </c>
      <c r="V9" s="24">
        <f>'Fin stat scen 1'!V9-'Fin stat scen 0'!V9</f>
        <v>0</v>
      </c>
      <c r="W9" s="24">
        <f>'Fin stat scen 1'!W9-'Fin stat scen 0'!W9</f>
        <v>0</v>
      </c>
      <c r="X9" s="24">
        <f>'Fin stat scen 1'!X9-'Fin stat scen 0'!X9</f>
        <v>0</v>
      </c>
      <c r="Y9" s="24">
        <f>'Fin stat scen 1'!Y9-'Fin stat scen 0'!Y9</f>
        <v>0</v>
      </c>
      <c r="Z9" s="24">
        <f>'Fin stat scen 1'!Z9-'Fin stat scen 0'!Z9</f>
        <v>0</v>
      </c>
      <c r="AA9" s="24">
        <f>'Fin stat scen 1'!AA9-'Fin stat scen 0'!AA9</f>
        <v>0</v>
      </c>
      <c r="AB9" s="24">
        <f>'Fin stat scen 1'!AB9-'Fin stat scen 0'!AB9</f>
        <v>0</v>
      </c>
      <c r="AC9" s="24">
        <f>'Fin stat scen 1'!AC9-'Fin stat scen 0'!AC9</f>
        <v>0</v>
      </c>
      <c r="AD9" s="24">
        <f>'Fin stat scen 1'!AD9-'Fin stat scen 0'!AD9</f>
        <v>0</v>
      </c>
      <c r="AE9" s="24">
        <f>'Fin stat scen 1'!AE9-'Fin stat scen 0'!AE9</f>
        <v>0</v>
      </c>
      <c r="AF9" s="24">
        <f>'Fin stat scen 1'!AF9-'Fin stat scen 0'!AF9</f>
        <v>0</v>
      </c>
      <c r="AG9" s="24">
        <f>'Fin stat scen 1'!AG9-'Fin stat scen 0'!AG9</f>
        <v>0</v>
      </c>
      <c r="AH9" s="24">
        <f>'Fin stat scen 1'!AH9-'Fin stat scen 0'!AH9</f>
        <v>0</v>
      </c>
      <c r="AI9" s="24">
        <f>'Fin stat scen 1'!AI9-'Fin stat scen 0'!AI9</f>
        <v>0</v>
      </c>
      <c r="AJ9" s="24">
        <f>'Fin stat scen 1'!AJ9-'Fin stat scen 0'!AJ9</f>
        <v>0</v>
      </c>
      <c r="AK9" s="24">
        <f>'Fin stat scen 1'!AK9-'Fin stat scen 0'!AK9</f>
        <v>0</v>
      </c>
      <c r="AL9" s="24">
        <f>'Fin stat scen 1'!AL9-'Fin stat scen 0'!AL9</f>
        <v>0</v>
      </c>
      <c r="AM9" s="24">
        <f>'Fin stat scen 1'!AM9-'Fin stat scen 0'!AM9</f>
        <v>0</v>
      </c>
      <c r="AN9" s="24">
        <f>'Fin stat scen 1'!AN9-'Fin stat scen 0'!AN9</f>
        <v>0</v>
      </c>
      <c r="AO9" s="24">
        <f>'Fin stat scen 1'!AO9-'Fin stat scen 0'!AO9</f>
        <v>0</v>
      </c>
      <c r="AP9" s="24">
        <f>'Fin stat scen 1'!AP9-'Fin stat scen 0'!AP9</f>
        <v>0</v>
      </c>
      <c r="AQ9" s="24">
        <f>'Fin stat scen 1'!AQ9-'Fin stat scen 0'!AQ9</f>
        <v>0</v>
      </c>
      <c r="AR9" s="24">
        <f>'Fin stat scen 1'!AR9-'Fin stat scen 0'!AR9</f>
        <v>0</v>
      </c>
      <c r="AS9" s="24">
        <f>'Fin stat scen 1'!AS9-'Fin stat scen 0'!AS9</f>
        <v>0</v>
      </c>
      <c r="AT9" s="24">
        <f>'Fin stat scen 1'!AT9-'Fin stat scen 0'!AT9</f>
        <v>0</v>
      </c>
      <c r="AU9" s="24">
        <f>'Fin stat scen 1'!AU9-'Fin stat scen 0'!AU9</f>
        <v>0</v>
      </c>
      <c r="AV9" s="24">
        <f>'Fin stat scen 1'!AV9-'Fin stat scen 0'!AV9</f>
        <v>0</v>
      </c>
      <c r="AW9" s="24">
        <f>'Fin stat scen 1'!AW9-'Fin stat scen 0'!AW9</f>
        <v>0</v>
      </c>
    </row>
    <row r="10" spans="1:53" x14ac:dyDescent="0.3">
      <c r="A10" s="132"/>
      <c r="E10" s="24" t="str">
        <f>'Calc scen 1 DWM'!E56</f>
        <v>Inkomsten watervoorziening HA1</v>
      </c>
      <c r="F10" s="24"/>
      <c r="G10" s="24" t="str">
        <f>'Calc scen 1 DWM'!G56</f>
        <v>EUR</v>
      </c>
      <c r="H10" s="53"/>
      <c r="I10" s="24"/>
      <c r="J10" s="24">
        <f>'Fin stat scen 1'!J10-'Fin stat scen 0'!J10</f>
        <v>0</v>
      </c>
      <c r="K10" s="24">
        <f>'Fin stat scen 1'!K10-'Fin stat scen 0'!K10</f>
        <v>0</v>
      </c>
      <c r="L10" s="24">
        <f>'Fin stat scen 1'!L10-'Fin stat scen 0'!L10</f>
        <v>0</v>
      </c>
      <c r="M10" s="24">
        <f>'Fin stat scen 1'!M10-'Fin stat scen 0'!M10</f>
        <v>0</v>
      </c>
      <c r="N10" s="24">
        <f>'Fin stat scen 1'!N10-'Fin stat scen 0'!N10</f>
        <v>0</v>
      </c>
      <c r="O10" s="24">
        <f>'Fin stat scen 1'!O10-'Fin stat scen 0'!O10</f>
        <v>0</v>
      </c>
      <c r="P10" s="24">
        <f>'Fin stat scen 1'!P10-'Fin stat scen 0'!P10</f>
        <v>0</v>
      </c>
      <c r="Q10" s="24">
        <f>'Fin stat scen 1'!Q10-'Fin stat scen 0'!Q10</f>
        <v>0</v>
      </c>
      <c r="R10" s="24">
        <f>'Fin stat scen 1'!R10-'Fin stat scen 0'!R10</f>
        <v>0</v>
      </c>
      <c r="S10" s="24">
        <f>'Fin stat scen 1'!S10-'Fin stat scen 0'!S10</f>
        <v>0</v>
      </c>
      <c r="T10" s="24">
        <f>'Fin stat scen 1'!T10-'Fin stat scen 0'!T10</f>
        <v>0</v>
      </c>
      <c r="U10" s="24">
        <f>'Fin stat scen 1'!U10-'Fin stat scen 0'!U10</f>
        <v>0</v>
      </c>
      <c r="V10" s="24">
        <f>'Fin stat scen 1'!V10-'Fin stat scen 0'!V10</f>
        <v>0</v>
      </c>
      <c r="W10" s="24">
        <f>'Fin stat scen 1'!W10-'Fin stat scen 0'!W10</f>
        <v>0</v>
      </c>
      <c r="X10" s="24">
        <f>'Fin stat scen 1'!X10-'Fin stat scen 0'!X10</f>
        <v>0</v>
      </c>
      <c r="Y10" s="24">
        <f>'Fin stat scen 1'!Y10-'Fin stat scen 0'!Y10</f>
        <v>0</v>
      </c>
      <c r="Z10" s="24">
        <f>'Fin stat scen 1'!Z10-'Fin stat scen 0'!Z10</f>
        <v>0</v>
      </c>
      <c r="AA10" s="24">
        <f>'Fin stat scen 1'!AA10-'Fin stat scen 0'!AA10</f>
        <v>0</v>
      </c>
      <c r="AB10" s="24">
        <f>'Fin stat scen 1'!AB10-'Fin stat scen 0'!AB10</f>
        <v>0</v>
      </c>
      <c r="AC10" s="24">
        <f>'Fin stat scen 1'!AC10-'Fin stat scen 0'!AC10</f>
        <v>0</v>
      </c>
      <c r="AD10" s="24">
        <f>'Fin stat scen 1'!AD10-'Fin stat scen 0'!AD10</f>
        <v>0</v>
      </c>
      <c r="AE10" s="24">
        <f>'Fin stat scen 1'!AE10-'Fin stat scen 0'!AE10</f>
        <v>0</v>
      </c>
      <c r="AF10" s="24">
        <f>'Fin stat scen 1'!AF10-'Fin stat scen 0'!AF10</f>
        <v>0</v>
      </c>
      <c r="AG10" s="24">
        <f>'Fin stat scen 1'!AG10-'Fin stat scen 0'!AG10</f>
        <v>0</v>
      </c>
      <c r="AH10" s="24">
        <f>'Fin stat scen 1'!AH10-'Fin stat scen 0'!AH10</f>
        <v>0</v>
      </c>
      <c r="AI10" s="24">
        <f>'Fin stat scen 1'!AI10-'Fin stat scen 0'!AI10</f>
        <v>0</v>
      </c>
      <c r="AJ10" s="24">
        <f>'Fin stat scen 1'!AJ10-'Fin stat scen 0'!AJ10</f>
        <v>0</v>
      </c>
      <c r="AK10" s="24">
        <f>'Fin stat scen 1'!AK10-'Fin stat scen 0'!AK10</f>
        <v>0</v>
      </c>
      <c r="AL10" s="24">
        <f>'Fin stat scen 1'!AL10-'Fin stat scen 0'!AL10</f>
        <v>0</v>
      </c>
      <c r="AM10" s="24">
        <f>'Fin stat scen 1'!AM10-'Fin stat scen 0'!AM10</f>
        <v>0</v>
      </c>
      <c r="AN10" s="24">
        <f>'Fin stat scen 1'!AN10-'Fin stat scen 0'!AN10</f>
        <v>0</v>
      </c>
      <c r="AO10" s="24">
        <f>'Fin stat scen 1'!AO10-'Fin stat scen 0'!AO10</f>
        <v>0</v>
      </c>
      <c r="AP10" s="24">
        <f>'Fin stat scen 1'!AP10-'Fin stat scen 0'!AP10</f>
        <v>0</v>
      </c>
      <c r="AQ10" s="24">
        <f>'Fin stat scen 1'!AQ10-'Fin stat scen 0'!AQ10</f>
        <v>0</v>
      </c>
      <c r="AR10" s="24">
        <f>'Fin stat scen 1'!AR10-'Fin stat scen 0'!AR10</f>
        <v>0</v>
      </c>
      <c r="AS10" s="24">
        <f>'Fin stat scen 1'!AS10-'Fin stat scen 0'!AS10</f>
        <v>0</v>
      </c>
      <c r="AT10" s="24">
        <f>'Fin stat scen 1'!AT10-'Fin stat scen 0'!AT10</f>
        <v>0</v>
      </c>
      <c r="AU10" s="24">
        <f>'Fin stat scen 1'!AU10-'Fin stat scen 0'!AU10</f>
        <v>0</v>
      </c>
      <c r="AV10" s="24">
        <f>'Fin stat scen 1'!AV10-'Fin stat scen 0'!AV10</f>
        <v>0</v>
      </c>
      <c r="AW10" s="24">
        <f>'Fin stat scen 1'!AW10-'Fin stat scen 0'!AW10</f>
        <v>0</v>
      </c>
    </row>
    <row r="11" spans="1:53" x14ac:dyDescent="0.3">
      <c r="A11" s="132"/>
      <c r="E11" s="24" t="str">
        <f>'Calc scen 1 DWM'!E57</f>
        <v>Inkomsten watervoorziening NHA1</v>
      </c>
      <c r="F11" s="24"/>
      <c r="G11" s="24" t="str">
        <f>'Calc scen 1 DWM'!G57</f>
        <v>EUR</v>
      </c>
      <c r="H11" s="53"/>
      <c r="I11" s="24"/>
      <c r="J11" s="24">
        <f>'Fin stat scen 1'!J11-'Fin stat scen 0'!J11</f>
        <v>0</v>
      </c>
      <c r="K11" s="24">
        <f>'Fin stat scen 1'!K11-'Fin stat scen 0'!K11</f>
        <v>0</v>
      </c>
      <c r="L11" s="24">
        <f>'Fin stat scen 1'!L11-'Fin stat scen 0'!L11</f>
        <v>0</v>
      </c>
      <c r="M11" s="24">
        <f>'Fin stat scen 1'!M11-'Fin stat scen 0'!M11</f>
        <v>0</v>
      </c>
      <c r="N11" s="24">
        <f>'Fin stat scen 1'!N11-'Fin stat scen 0'!N11</f>
        <v>0</v>
      </c>
      <c r="O11" s="24">
        <f>'Fin stat scen 1'!O11-'Fin stat scen 0'!O11</f>
        <v>0</v>
      </c>
      <c r="P11" s="24">
        <f>'Fin stat scen 1'!P11-'Fin stat scen 0'!P11</f>
        <v>0</v>
      </c>
      <c r="Q11" s="24">
        <f>'Fin stat scen 1'!Q11-'Fin stat scen 0'!Q11</f>
        <v>0</v>
      </c>
      <c r="R11" s="24">
        <f>'Fin stat scen 1'!R11-'Fin stat scen 0'!R11</f>
        <v>0</v>
      </c>
      <c r="S11" s="24">
        <f>'Fin stat scen 1'!S11-'Fin stat scen 0'!S11</f>
        <v>0</v>
      </c>
      <c r="T11" s="24">
        <f>'Fin stat scen 1'!T11-'Fin stat scen 0'!T11</f>
        <v>0</v>
      </c>
      <c r="U11" s="24">
        <f>'Fin stat scen 1'!U11-'Fin stat scen 0'!U11</f>
        <v>0</v>
      </c>
      <c r="V11" s="24">
        <f>'Fin stat scen 1'!V11-'Fin stat scen 0'!V11</f>
        <v>0</v>
      </c>
      <c r="W11" s="24">
        <f>'Fin stat scen 1'!W11-'Fin stat scen 0'!W11</f>
        <v>0</v>
      </c>
      <c r="X11" s="24">
        <f>'Fin stat scen 1'!X11-'Fin stat scen 0'!X11</f>
        <v>0</v>
      </c>
      <c r="Y11" s="24">
        <f>'Fin stat scen 1'!Y11-'Fin stat scen 0'!Y11</f>
        <v>0</v>
      </c>
      <c r="Z11" s="24">
        <f>'Fin stat scen 1'!Z11-'Fin stat scen 0'!Z11</f>
        <v>0</v>
      </c>
      <c r="AA11" s="24">
        <f>'Fin stat scen 1'!AA11-'Fin stat scen 0'!AA11</f>
        <v>0</v>
      </c>
      <c r="AB11" s="24">
        <f>'Fin stat scen 1'!AB11-'Fin stat scen 0'!AB11</f>
        <v>0</v>
      </c>
      <c r="AC11" s="24">
        <f>'Fin stat scen 1'!AC11-'Fin stat scen 0'!AC11</f>
        <v>0</v>
      </c>
      <c r="AD11" s="24">
        <f>'Fin stat scen 1'!AD11-'Fin stat scen 0'!AD11</f>
        <v>0</v>
      </c>
      <c r="AE11" s="24">
        <f>'Fin stat scen 1'!AE11-'Fin stat scen 0'!AE11</f>
        <v>0</v>
      </c>
      <c r="AF11" s="24">
        <f>'Fin stat scen 1'!AF11-'Fin stat scen 0'!AF11</f>
        <v>0</v>
      </c>
      <c r="AG11" s="24">
        <f>'Fin stat scen 1'!AG11-'Fin stat scen 0'!AG11</f>
        <v>0</v>
      </c>
      <c r="AH11" s="24">
        <f>'Fin stat scen 1'!AH11-'Fin stat scen 0'!AH11</f>
        <v>0</v>
      </c>
      <c r="AI11" s="24">
        <f>'Fin stat scen 1'!AI11-'Fin stat scen 0'!AI11</f>
        <v>0</v>
      </c>
      <c r="AJ11" s="24">
        <f>'Fin stat scen 1'!AJ11-'Fin stat scen 0'!AJ11</f>
        <v>0</v>
      </c>
      <c r="AK11" s="24">
        <f>'Fin stat scen 1'!AK11-'Fin stat scen 0'!AK11</f>
        <v>0</v>
      </c>
      <c r="AL11" s="24">
        <f>'Fin stat scen 1'!AL11-'Fin stat scen 0'!AL11</f>
        <v>0</v>
      </c>
      <c r="AM11" s="24">
        <f>'Fin stat scen 1'!AM11-'Fin stat scen 0'!AM11</f>
        <v>0</v>
      </c>
      <c r="AN11" s="24">
        <f>'Fin stat scen 1'!AN11-'Fin stat scen 0'!AN11</f>
        <v>0</v>
      </c>
      <c r="AO11" s="24">
        <f>'Fin stat scen 1'!AO11-'Fin stat scen 0'!AO11</f>
        <v>0</v>
      </c>
      <c r="AP11" s="24">
        <f>'Fin stat scen 1'!AP11-'Fin stat scen 0'!AP11</f>
        <v>0</v>
      </c>
      <c r="AQ11" s="24">
        <f>'Fin stat scen 1'!AQ11-'Fin stat scen 0'!AQ11</f>
        <v>0</v>
      </c>
      <c r="AR11" s="24">
        <f>'Fin stat scen 1'!AR11-'Fin stat scen 0'!AR11</f>
        <v>0</v>
      </c>
      <c r="AS11" s="24">
        <f>'Fin stat scen 1'!AS11-'Fin stat scen 0'!AS11</f>
        <v>0</v>
      </c>
      <c r="AT11" s="24">
        <f>'Fin stat scen 1'!AT11-'Fin stat scen 0'!AT11</f>
        <v>0</v>
      </c>
      <c r="AU11" s="24">
        <f>'Fin stat scen 1'!AU11-'Fin stat scen 0'!AU11</f>
        <v>0</v>
      </c>
      <c r="AV11" s="24">
        <f>'Fin stat scen 1'!AV11-'Fin stat scen 0'!AV11</f>
        <v>0</v>
      </c>
      <c r="AW11" s="24">
        <f>'Fin stat scen 1'!AW11-'Fin stat scen 0'!AW11</f>
        <v>0</v>
      </c>
    </row>
    <row r="12" spans="1:53" x14ac:dyDescent="0.3">
      <c r="A12" s="132"/>
      <c r="E12" s="24" t="str">
        <f>'Calc scen 1 DWM'!E58</f>
        <v>Inkomsten meetsysteem (kosten gedragen door klant)</v>
      </c>
      <c r="F12" s="24"/>
      <c r="G12" s="24" t="str">
        <f>'Calc scen 1 DWM'!G58</f>
        <v>EUR</v>
      </c>
      <c r="H12" s="53"/>
      <c r="I12" s="24"/>
      <c r="J12" s="24">
        <f>'Fin stat scen 1'!J12-'Fin stat scen 0'!J12</f>
        <v>0</v>
      </c>
      <c r="K12" s="24">
        <f>'Fin stat scen 1'!K12-'Fin stat scen 0'!K12</f>
        <v>0</v>
      </c>
      <c r="L12" s="24">
        <f>'Fin stat scen 1'!L12-'Fin stat scen 0'!L12</f>
        <v>0</v>
      </c>
      <c r="M12" s="24">
        <f>'Fin stat scen 1'!M12-'Fin stat scen 0'!M12</f>
        <v>0</v>
      </c>
      <c r="N12" s="24">
        <f>'Fin stat scen 1'!N12-'Fin stat scen 0'!N12</f>
        <v>0</v>
      </c>
      <c r="O12" s="24">
        <f>'Fin stat scen 1'!O12-'Fin stat scen 0'!O12</f>
        <v>0</v>
      </c>
      <c r="P12" s="24">
        <f>'Fin stat scen 1'!P12-'Fin stat scen 0'!P12</f>
        <v>0</v>
      </c>
      <c r="Q12" s="24">
        <f>'Fin stat scen 1'!Q12-'Fin stat scen 0'!Q12</f>
        <v>0</v>
      </c>
      <c r="R12" s="24">
        <f>'Fin stat scen 1'!R12-'Fin stat scen 0'!R12</f>
        <v>0</v>
      </c>
      <c r="S12" s="24">
        <f>'Fin stat scen 1'!S12-'Fin stat scen 0'!S12</f>
        <v>0</v>
      </c>
      <c r="T12" s="24">
        <f>'Fin stat scen 1'!T12-'Fin stat scen 0'!T12</f>
        <v>0</v>
      </c>
      <c r="U12" s="24">
        <f>'Fin stat scen 1'!U12-'Fin stat scen 0'!U12</f>
        <v>0</v>
      </c>
      <c r="V12" s="24">
        <f>'Fin stat scen 1'!V12-'Fin stat scen 0'!V12</f>
        <v>0</v>
      </c>
      <c r="W12" s="24">
        <f>'Fin stat scen 1'!W12-'Fin stat scen 0'!W12</f>
        <v>0</v>
      </c>
      <c r="X12" s="24">
        <f>'Fin stat scen 1'!X12-'Fin stat scen 0'!X12</f>
        <v>0</v>
      </c>
      <c r="Y12" s="24">
        <f>'Fin stat scen 1'!Y12-'Fin stat scen 0'!Y12</f>
        <v>0</v>
      </c>
      <c r="Z12" s="24">
        <f>'Fin stat scen 1'!Z12-'Fin stat scen 0'!Z12</f>
        <v>0</v>
      </c>
      <c r="AA12" s="24">
        <f>'Fin stat scen 1'!AA12-'Fin stat scen 0'!AA12</f>
        <v>0</v>
      </c>
      <c r="AB12" s="24">
        <f>'Fin stat scen 1'!AB12-'Fin stat scen 0'!AB12</f>
        <v>0</v>
      </c>
      <c r="AC12" s="24">
        <f>'Fin stat scen 1'!AC12-'Fin stat scen 0'!AC12</f>
        <v>0</v>
      </c>
      <c r="AD12" s="24">
        <f>'Fin stat scen 1'!AD12-'Fin stat scen 0'!AD12</f>
        <v>0</v>
      </c>
      <c r="AE12" s="24">
        <f>'Fin stat scen 1'!AE12-'Fin stat scen 0'!AE12</f>
        <v>0</v>
      </c>
      <c r="AF12" s="24">
        <f>'Fin stat scen 1'!AF12-'Fin stat scen 0'!AF12</f>
        <v>0</v>
      </c>
      <c r="AG12" s="24">
        <f>'Fin stat scen 1'!AG12-'Fin stat scen 0'!AG12</f>
        <v>0</v>
      </c>
      <c r="AH12" s="24">
        <f>'Fin stat scen 1'!AH12-'Fin stat scen 0'!AH12</f>
        <v>0</v>
      </c>
      <c r="AI12" s="24">
        <f>'Fin stat scen 1'!AI12-'Fin stat scen 0'!AI12</f>
        <v>0</v>
      </c>
      <c r="AJ12" s="24">
        <f>'Fin stat scen 1'!AJ12-'Fin stat scen 0'!AJ12</f>
        <v>0</v>
      </c>
      <c r="AK12" s="24">
        <f>'Fin stat scen 1'!AK12-'Fin stat scen 0'!AK12</f>
        <v>0</v>
      </c>
      <c r="AL12" s="24">
        <f>'Fin stat scen 1'!AL12-'Fin stat scen 0'!AL12</f>
        <v>0</v>
      </c>
      <c r="AM12" s="24">
        <f>'Fin stat scen 1'!AM12-'Fin stat scen 0'!AM12</f>
        <v>0</v>
      </c>
      <c r="AN12" s="24">
        <f>'Fin stat scen 1'!AN12-'Fin stat scen 0'!AN12</f>
        <v>0</v>
      </c>
      <c r="AO12" s="24">
        <f>'Fin stat scen 1'!AO12-'Fin stat scen 0'!AO12</f>
        <v>0</v>
      </c>
      <c r="AP12" s="24">
        <f>'Fin stat scen 1'!AP12-'Fin stat scen 0'!AP12</f>
        <v>0</v>
      </c>
      <c r="AQ12" s="24">
        <f>'Fin stat scen 1'!AQ12-'Fin stat scen 0'!AQ12</f>
        <v>0</v>
      </c>
      <c r="AR12" s="24">
        <f>'Fin stat scen 1'!AR12-'Fin stat scen 0'!AR12</f>
        <v>0</v>
      </c>
      <c r="AS12" s="24">
        <f>'Fin stat scen 1'!AS12-'Fin stat scen 0'!AS12</f>
        <v>0</v>
      </c>
      <c r="AT12" s="24">
        <f>'Fin stat scen 1'!AT12-'Fin stat scen 0'!AT12</f>
        <v>0</v>
      </c>
      <c r="AU12" s="24">
        <f>'Fin stat scen 1'!AU12-'Fin stat scen 0'!AU12</f>
        <v>0</v>
      </c>
      <c r="AV12" s="24">
        <f>'Fin stat scen 1'!AV12-'Fin stat scen 0'!AV12</f>
        <v>0</v>
      </c>
      <c r="AW12" s="24">
        <f>'Fin stat scen 1'!AW12-'Fin stat scen 0'!AW12</f>
        <v>0</v>
      </c>
    </row>
    <row r="13" spans="1:53" x14ac:dyDescent="0.3">
      <c r="A13" s="132"/>
      <c r="E13" s="24" t="str">
        <f>'Calc scen 1 DWM'!E59</f>
        <v>Inkomsten in home display (kosten gedragen door klant)</v>
      </c>
      <c r="F13" s="24"/>
      <c r="G13" s="24" t="str">
        <f>'Calc scen 1 DWM'!G59</f>
        <v>EUR</v>
      </c>
      <c r="H13" s="53"/>
      <c r="I13" s="24"/>
      <c r="J13" s="24">
        <f>'Fin stat scen 1'!J13-'Fin stat scen 0'!J13</f>
        <v>0</v>
      </c>
      <c r="K13" s="24">
        <f>'Fin stat scen 1'!K13-'Fin stat scen 0'!K13</f>
        <v>0</v>
      </c>
      <c r="L13" s="24">
        <f>'Fin stat scen 1'!L13-'Fin stat scen 0'!L13</f>
        <v>0</v>
      </c>
      <c r="M13" s="24">
        <f>'Fin stat scen 1'!M13-'Fin stat scen 0'!M13</f>
        <v>0</v>
      </c>
      <c r="N13" s="24">
        <f>'Fin stat scen 1'!N13-'Fin stat scen 0'!N13</f>
        <v>0</v>
      </c>
      <c r="O13" s="24">
        <f>'Fin stat scen 1'!O13-'Fin stat scen 0'!O13</f>
        <v>0</v>
      </c>
      <c r="P13" s="24">
        <f>'Fin stat scen 1'!P13-'Fin stat scen 0'!P13</f>
        <v>0</v>
      </c>
      <c r="Q13" s="24">
        <f>'Fin stat scen 1'!Q13-'Fin stat scen 0'!Q13</f>
        <v>0</v>
      </c>
      <c r="R13" s="24">
        <f>'Fin stat scen 1'!R13-'Fin stat scen 0'!R13</f>
        <v>0</v>
      </c>
      <c r="S13" s="24">
        <f>'Fin stat scen 1'!S13-'Fin stat scen 0'!S13</f>
        <v>0</v>
      </c>
      <c r="T13" s="24">
        <f>'Fin stat scen 1'!T13-'Fin stat scen 0'!T13</f>
        <v>0</v>
      </c>
      <c r="U13" s="24">
        <f>'Fin stat scen 1'!U13-'Fin stat scen 0'!U13</f>
        <v>0</v>
      </c>
      <c r="V13" s="24">
        <f>'Fin stat scen 1'!V13-'Fin stat scen 0'!V13</f>
        <v>0</v>
      </c>
      <c r="W13" s="24">
        <f>'Fin stat scen 1'!W13-'Fin stat scen 0'!W13</f>
        <v>0</v>
      </c>
      <c r="X13" s="24">
        <f>'Fin stat scen 1'!X13-'Fin stat scen 0'!X13</f>
        <v>0</v>
      </c>
      <c r="Y13" s="24">
        <f>'Fin stat scen 1'!Y13-'Fin stat scen 0'!Y13</f>
        <v>0</v>
      </c>
      <c r="Z13" s="24">
        <f>'Fin stat scen 1'!Z13-'Fin stat scen 0'!Z13</f>
        <v>0</v>
      </c>
      <c r="AA13" s="24">
        <f>'Fin stat scen 1'!AA13-'Fin stat scen 0'!AA13</f>
        <v>0</v>
      </c>
      <c r="AB13" s="24">
        <f>'Fin stat scen 1'!AB13-'Fin stat scen 0'!AB13</f>
        <v>0</v>
      </c>
      <c r="AC13" s="24">
        <f>'Fin stat scen 1'!AC13-'Fin stat scen 0'!AC13</f>
        <v>0</v>
      </c>
      <c r="AD13" s="24">
        <f>'Fin stat scen 1'!AD13-'Fin stat scen 0'!AD13</f>
        <v>0</v>
      </c>
      <c r="AE13" s="24">
        <f>'Fin stat scen 1'!AE13-'Fin stat scen 0'!AE13</f>
        <v>0</v>
      </c>
      <c r="AF13" s="24">
        <f>'Fin stat scen 1'!AF13-'Fin stat scen 0'!AF13</f>
        <v>0</v>
      </c>
      <c r="AG13" s="24">
        <f>'Fin stat scen 1'!AG13-'Fin stat scen 0'!AG13</f>
        <v>0</v>
      </c>
      <c r="AH13" s="24">
        <f>'Fin stat scen 1'!AH13-'Fin stat scen 0'!AH13</f>
        <v>0</v>
      </c>
      <c r="AI13" s="24">
        <f>'Fin stat scen 1'!AI13-'Fin stat scen 0'!AI13</f>
        <v>0</v>
      </c>
      <c r="AJ13" s="24">
        <f>'Fin stat scen 1'!AJ13-'Fin stat scen 0'!AJ13</f>
        <v>0</v>
      </c>
      <c r="AK13" s="24">
        <f>'Fin stat scen 1'!AK13-'Fin stat scen 0'!AK13</f>
        <v>0</v>
      </c>
      <c r="AL13" s="24">
        <f>'Fin stat scen 1'!AL13-'Fin stat scen 0'!AL13</f>
        <v>0</v>
      </c>
      <c r="AM13" s="24">
        <f>'Fin stat scen 1'!AM13-'Fin stat scen 0'!AM13</f>
        <v>0</v>
      </c>
      <c r="AN13" s="24">
        <f>'Fin stat scen 1'!AN13-'Fin stat scen 0'!AN13</f>
        <v>0</v>
      </c>
      <c r="AO13" s="24">
        <f>'Fin stat scen 1'!AO13-'Fin stat scen 0'!AO13</f>
        <v>0</v>
      </c>
      <c r="AP13" s="24">
        <f>'Fin stat scen 1'!AP13-'Fin stat scen 0'!AP13</f>
        <v>0</v>
      </c>
      <c r="AQ13" s="24">
        <f>'Fin stat scen 1'!AQ13-'Fin stat scen 0'!AQ13</f>
        <v>0</v>
      </c>
      <c r="AR13" s="24">
        <f>'Fin stat scen 1'!AR13-'Fin stat scen 0'!AR13</f>
        <v>0</v>
      </c>
      <c r="AS13" s="24">
        <f>'Fin stat scen 1'!AS13-'Fin stat scen 0'!AS13</f>
        <v>0</v>
      </c>
      <c r="AT13" s="24">
        <f>'Fin stat scen 1'!AT13-'Fin stat scen 0'!AT13</f>
        <v>0</v>
      </c>
      <c r="AU13" s="24">
        <f>'Fin stat scen 1'!AU13-'Fin stat scen 0'!AU13</f>
        <v>0</v>
      </c>
      <c r="AV13" s="24">
        <f>'Fin stat scen 1'!AV13-'Fin stat scen 0'!AV13</f>
        <v>0</v>
      </c>
      <c r="AW13" s="24">
        <f>'Fin stat scen 1'!AW13-'Fin stat scen 0'!AW13</f>
        <v>0</v>
      </c>
    </row>
    <row r="14" spans="1:53" x14ac:dyDescent="0.3">
      <c r="A14" s="132"/>
      <c r="E14" s="24" t="str">
        <f>'Calc scen 1 DWM'!E60</f>
        <v>Recuperatie meetsystemen</v>
      </c>
      <c r="F14" s="24"/>
      <c r="G14" s="24" t="str">
        <f>'Calc scen 1 DWM'!G60</f>
        <v>EUR</v>
      </c>
      <c r="H14" s="53"/>
      <c r="I14" s="24"/>
      <c r="J14" s="24">
        <f>'Fin stat scen 1'!J14-'Fin stat scen 0'!J14</f>
        <v>0</v>
      </c>
      <c r="K14" s="24">
        <f>'Fin stat scen 1'!K14-'Fin stat scen 0'!K14</f>
        <v>0</v>
      </c>
      <c r="L14" s="24">
        <f>'Fin stat scen 1'!L14-'Fin stat scen 0'!L14</f>
        <v>0</v>
      </c>
      <c r="M14" s="24">
        <f>'Fin stat scen 1'!M14-'Fin stat scen 0'!M14</f>
        <v>0</v>
      </c>
      <c r="N14" s="24">
        <f>'Fin stat scen 1'!N14-'Fin stat scen 0'!N14</f>
        <v>0</v>
      </c>
      <c r="O14" s="24">
        <f>'Fin stat scen 1'!O14-'Fin stat scen 0'!O14</f>
        <v>0</v>
      </c>
      <c r="P14" s="24">
        <f>'Fin stat scen 1'!P14-'Fin stat scen 0'!P14</f>
        <v>0</v>
      </c>
      <c r="Q14" s="24">
        <f>'Fin stat scen 1'!Q14-'Fin stat scen 0'!Q14</f>
        <v>0</v>
      </c>
      <c r="R14" s="24">
        <f>'Fin stat scen 1'!R14-'Fin stat scen 0'!R14</f>
        <v>0</v>
      </c>
      <c r="S14" s="24">
        <f>'Fin stat scen 1'!S14-'Fin stat scen 0'!S14</f>
        <v>0</v>
      </c>
      <c r="T14" s="24">
        <f>'Fin stat scen 1'!T14-'Fin stat scen 0'!T14</f>
        <v>0</v>
      </c>
      <c r="U14" s="24">
        <f>'Fin stat scen 1'!U14-'Fin stat scen 0'!U14</f>
        <v>0</v>
      </c>
      <c r="V14" s="24">
        <f>'Fin stat scen 1'!V14-'Fin stat scen 0'!V14</f>
        <v>0</v>
      </c>
      <c r="W14" s="24">
        <f>'Fin stat scen 1'!W14-'Fin stat scen 0'!W14</f>
        <v>0</v>
      </c>
      <c r="X14" s="24">
        <f>'Fin stat scen 1'!X14-'Fin stat scen 0'!X14</f>
        <v>0</v>
      </c>
      <c r="Y14" s="24">
        <f>'Fin stat scen 1'!Y14-'Fin stat scen 0'!Y14</f>
        <v>0</v>
      </c>
      <c r="Z14" s="24">
        <f>'Fin stat scen 1'!Z14-'Fin stat scen 0'!Z14</f>
        <v>0</v>
      </c>
      <c r="AA14" s="24">
        <f>'Fin stat scen 1'!AA14-'Fin stat scen 0'!AA14</f>
        <v>0</v>
      </c>
      <c r="AB14" s="24">
        <f>'Fin stat scen 1'!AB14-'Fin stat scen 0'!AB14</f>
        <v>0</v>
      </c>
      <c r="AC14" s="24">
        <f>'Fin stat scen 1'!AC14-'Fin stat scen 0'!AC14</f>
        <v>0</v>
      </c>
      <c r="AD14" s="24">
        <f>'Fin stat scen 1'!AD14-'Fin stat scen 0'!AD14</f>
        <v>0</v>
      </c>
      <c r="AE14" s="24">
        <f>'Fin stat scen 1'!AE14-'Fin stat scen 0'!AE14</f>
        <v>0</v>
      </c>
      <c r="AF14" s="24">
        <f>'Fin stat scen 1'!AF14-'Fin stat scen 0'!AF14</f>
        <v>0</v>
      </c>
      <c r="AG14" s="24">
        <f>'Fin stat scen 1'!AG14-'Fin stat scen 0'!AG14</f>
        <v>0</v>
      </c>
      <c r="AH14" s="24">
        <f>'Fin stat scen 1'!AH14-'Fin stat scen 0'!AH14</f>
        <v>0</v>
      </c>
      <c r="AI14" s="24">
        <f>'Fin stat scen 1'!AI14-'Fin stat scen 0'!AI14</f>
        <v>0</v>
      </c>
      <c r="AJ14" s="24">
        <f>'Fin stat scen 1'!AJ14-'Fin stat scen 0'!AJ14</f>
        <v>0</v>
      </c>
      <c r="AK14" s="24">
        <f>'Fin stat scen 1'!AK14-'Fin stat scen 0'!AK14</f>
        <v>0</v>
      </c>
      <c r="AL14" s="24">
        <f>'Fin stat scen 1'!AL14-'Fin stat scen 0'!AL14</f>
        <v>0</v>
      </c>
      <c r="AM14" s="24">
        <f>'Fin stat scen 1'!AM14-'Fin stat scen 0'!AM14</f>
        <v>0</v>
      </c>
      <c r="AN14" s="24">
        <f>'Fin stat scen 1'!AN14-'Fin stat scen 0'!AN14</f>
        <v>0</v>
      </c>
      <c r="AO14" s="24">
        <f>'Fin stat scen 1'!AO14-'Fin stat scen 0'!AO14</f>
        <v>0</v>
      </c>
      <c r="AP14" s="24">
        <f>'Fin stat scen 1'!AP14-'Fin stat scen 0'!AP14</f>
        <v>0</v>
      </c>
      <c r="AQ14" s="24">
        <f>'Fin stat scen 1'!AQ14-'Fin stat scen 0'!AQ14</f>
        <v>0</v>
      </c>
      <c r="AR14" s="24">
        <f>'Fin stat scen 1'!AR14-'Fin stat scen 0'!AR14</f>
        <v>0</v>
      </c>
      <c r="AS14" s="24">
        <f>'Fin stat scen 1'!AS14-'Fin stat scen 0'!AS14</f>
        <v>0</v>
      </c>
      <c r="AT14" s="24">
        <f>'Fin stat scen 1'!AT14-'Fin stat scen 0'!AT14</f>
        <v>0</v>
      </c>
      <c r="AU14" s="24">
        <f>'Fin stat scen 1'!AU14-'Fin stat scen 0'!AU14</f>
        <v>0</v>
      </c>
      <c r="AV14" s="24">
        <f>'Fin stat scen 1'!AV14-'Fin stat scen 0'!AV14</f>
        <v>0</v>
      </c>
      <c r="AW14" s="24">
        <f>'Fin stat scen 1'!AW14-'Fin stat scen 0'!AW14</f>
        <v>0</v>
      </c>
    </row>
    <row r="15" spans="1:53" x14ac:dyDescent="0.3">
      <c r="A15" s="132"/>
      <c r="E15" s="24" t="str">
        <f>'Calc scen 1 DWM'!E61</f>
        <v>…</v>
      </c>
      <c r="F15" s="24"/>
      <c r="G15" s="24" t="str">
        <f>'Calc scen 1 DWM'!G61</f>
        <v>EUR</v>
      </c>
      <c r="H15" s="53"/>
      <c r="I15" s="24"/>
      <c r="J15" s="24">
        <f>'Fin stat scen 1'!J15-'Fin stat scen 0'!J15</f>
        <v>0</v>
      </c>
      <c r="K15" s="24">
        <f>'Fin stat scen 1'!K15-'Fin stat scen 0'!K15</f>
        <v>0</v>
      </c>
      <c r="L15" s="24">
        <f>'Fin stat scen 1'!L15-'Fin stat scen 0'!L15</f>
        <v>0</v>
      </c>
      <c r="M15" s="24">
        <f>'Fin stat scen 1'!M15-'Fin stat scen 0'!M15</f>
        <v>0</v>
      </c>
      <c r="N15" s="24">
        <f>'Fin stat scen 1'!N15-'Fin stat scen 0'!N15</f>
        <v>0</v>
      </c>
      <c r="O15" s="24">
        <f>'Fin stat scen 1'!O15-'Fin stat scen 0'!O15</f>
        <v>0</v>
      </c>
      <c r="P15" s="24">
        <f>'Fin stat scen 1'!P15-'Fin stat scen 0'!P15</f>
        <v>0</v>
      </c>
      <c r="Q15" s="24">
        <f>'Fin stat scen 1'!Q15-'Fin stat scen 0'!Q15</f>
        <v>0</v>
      </c>
      <c r="R15" s="24">
        <f>'Fin stat scen 1'!R15-'Fin stat scen 0'!R15</f>
        <v>0</v>
      </c>
      <c r="S15" s="24">
        <f>'Fin stat scen 1'!S15-'Fin stat scen 0'!S15</f>
        <v>0</v>
      </c>
      <c r="T15" s="24">
        <f>'Fin stat scen 1'!T15-'Fin stat scen 0'!T15</f>
        <v>0</v>
      </c>
      <c r="U15" s="24">
        <f>'Fin stat scen 1'!U15-'Fin stat scen 0'!U15</f>
        <v>0</v>
      </c>
      <c r="V15" s="24">
        <f>'Fin stat scen 1'!V15-'Fin stat scen 0'!V15</f>
        <v>0</v>
      </c>
      <c r="W15" s="24">
        <f>'Fin stat scen 1'!W15-'Fin stat scen 0'!W15</f>
        <v>0</v>
      </c>
      <c r="X15" s="24">
        <f>'Fin stat scen 1'!X15-'Fin stat scen 0'!X15</f>
        <v>0</v>
      </c>
      <c r="Y15" s="24">
        <f>'Fin stat scen 1'!Y15-'Fin stat scen 0'!Y15</f>
        <v>0</v>
      </c>
      <c r="Z15" s="24">
        <f>'Fin stat scen 1'!Z15-'Fin stat scen 0'!Z15</f>
        <v>0</v>
      </c>
      <c r="AA15" s="24">
        <f>'Fin stat scen 1'!AA15-'Fin stat scen 0'!AA15</f>
        <v>0</v>
      </c>
      <c r="AB15" s="24">
        <f>'Fin stat scen 1'!AB15-'Fin stat scen 0'!AB15</f>
        <v>0</v>
      </c>
      <c r="AC15" s="24">
        <f>'Fin stat scen 1'!AC15-'Fin stat scen 0'!AC15</f>
        <v>0</v>
      </c>
      <c r="AD15" s="24">
        <f>'Fin stat scen 1'!AD15-'Fin stat scen 0'!AD15</f>
        <v>0</v>
      </c>
      <c r="AE15" s="24">
        <f>'Fin stat scen 1'!AE15-'Fin stat scen 0'!AE15</f>
        <v>0</v>
      </c>
      <c r="AF15" s="24">
        <f>'Fin stat scen 1'!AF15-'Fin stat scen 0'!AF15</f>
        <v>0</v>
      </c>
      <c r="AG15" s="24">
        <f>'Fin stat scen 1'!AG15-'Fin stat scen 0'!AG15</f>
        <v>0</v>
      </c>
      <c r="AH15" s="24">
        <f>'Fin stat scen 1'!AH15-'Fin stat scen 0'!AH15</f>
        <v>0</v>
      </c>
      <c r="AI15" s="24">
        <f>'Fin stat scen 1'!AI15-'Fin stat scen 0'!AI15</f>
        <v>0</v>
      </c>
      <c r="AJ15" s="24">
        <f>'Fin stat scen 1'!AJ15-'Fin stat scen 0'!AJ15</f>
        <v>0</v>
      </c>
      <c r="AK15" s="24">
        <f>'Fin stat scen 1'!AK15-'Fin stat scen 0'!AK15</f>
        <v>0</v>
      </c>
      <c r="AL15" s="24">
        <f>'Fin stat scen 1'!AL15-'Fin stat scen 0'!AL15</f>
        <v>0</v>
      </c>
      <c r="AM15" s="24">
        <f>'Fin stat scen 1'!AM15-'Fin stat scen 0'!AM15</f>
        <v>0</v>
      </c>
      <c r="AN15" s="24">
        <f>'Fin stat scen 1'!AN15-'Fin stat scen 0'!AN15</f>
        <v>0</v>
      </c>
      <c r="AO15" s="24">
        <f>'Fin stat scen 1'!AO15-'Fin stat scen 0'!AO15</f>
        <v>0</v>
      </c>
      <c r="AP15" s="24">
        <f>'Fin stat scen 1'!AP15-'Fin stat scen 0'!AP15</f>
        <v>0</v>
      </c>
      <c r="AQ15" s="24">
        <f>'Fin stat scen 1'!AQ15-'Fin stat scen 0'!AQ15</f>
        <v>0</v>
      </c>
      <c r="AR15" s="24">
        <f>'Fin stat scen 1'!AR15-'Fin stat scen 0'!AR15</f>
        <v>0</v>
      </c>
      <c r="AS15" s="24">
        <f>'Fin stat scen 1'!AS15-'Fin stat scen 0'!AS15</f>
        <v>0</v>
      </c>
      <c r="AT15" s="24">
        <f>'Fin stat scen 1'!AT15-'Fin stat scen 0'!AT15</f>
        <v>0</v>
      </c>
      <c r="AU15" s="24">
        <f>'Fin stat scen 1'!AU15-'Fin stat scen 0'!AU15</f>
        <v>0</v>
      </c>
      <c r="AV15" s="24">
        <f>'Fin stat scen 1'!AV15-'Fin stat scen 0'!AV15</f>
        <v>0</v>
      </c>
      <c r="AW15" s="24">
        <f>'Fin stat scen 1'!AW15-'Fin stat scen 0'!AW15</f>
        <v>0</v>
      </c>
    </row>
    <row r="16" spans="1:53" x14ac:dyDescent="0.3">
      <c r="A16" s="132"/>
      <c r="E16" s="24" t="str">
        <f>'Calc scen 1 DWM'!E62</f>
        <v>…</v>
      </c>
      <c r="F16" s="24"/>
      <c r="G16" s="24" t="str">
        <f>'Calc scen 1 DWM'!G62</f>
        <v>EUR</v>
      </c>
      <c r="H16" s="53"/>
      <c r="I16" s="24"/>
      <c r="J16" s="24">
        <f>'Fin stat scen 1'!J16-'Fin stat scen 0'!J16</f>
        <v>0</v>
      </c>
      <c r="K16" s="24">
        <f>'Fin stat scen 1'!K16-'Fin stat scen 0'!K16</f>
        <v>0</v>
      </c>
      <c r="L16" s="24">
        <f>'Fin stat scen 1'!L16-'Fin stat scen 0'!L16</f>
        <v>0</v>
      </c>
      <c r="M16" s="24">
        <f>'Fin stat scen 1'!M16-'Fin stat scen 0'!M16</f>
        <v>0</v>
      </c>
      <c r="N16" s="24">
        <f>'Fin stat scen 1'!N16-'Fin stat scen 0'!N16</f>
        <v>0</v>
      </c>
      <c r="O16" s="24">
        <f>'Fin stat scen 1'!O16-'Fin stat scen 0'!O16</f>
        <v>0</v>
      </c>
      <c r="P16" s="24">
        <f>'Fin stat scen 1'!P16-'Fin stat scen 0'!P16</f>
        <v>0</v>
      </c>
      <c r="Q16" s="24">
        <f>'Fin stat scen 1'!Q16-'Fin stat scen 0'!Q16</f>
        <v>0</v>
      </c>
      <c r="R16" s="24">
        <f>'Fin stat scen 1'!R16-'Fin stat scen 0'!R16</f>
        <v>0</v>
      </c>
      <c r="S16" s="24">
        <f>'Fin stat scen 1'!S16-'Fin stat scen 0'!S16</f>
        <v>0</v>
      </c>
      <c r="T16" s="24">
        <f>'Fin stat scen 1'!T16-'Fin stat scen 0'!T16</f>
        <v>0</v>
      </c>
      <c r="U16" s="24">
        <f>'Fin stat scen 1'!U16-'Fin stat scen 0'!U16</f>
        <v>0</v>
      </c>
      <c r="V16" s="24">
        <f>'Fin stat scen 1'!V16-'Fin stat scen 0'!V16</f>
        <v>0</v>
      </c>
      <c r="W16" s="24">
        <f>'Fin stat scen 1'!W16-'Fin stat scen 0'!W16</f>
        <v>0</v>
      </c>
      <c r="X16" s="24">
        <f>'Fin stat scen 1'!X16-'Fin stat scen 0'!X16</f>
        <v>0</v>
      </c>
      <c r="Y16" s="24">
        <f>'Fin stat scen 1'!Y16-'Fin stat scen 0'!Y16</f>
        <v>0</v>
      </c>
      <c r="Z16" s="24">
        <f>'Fin stat scen 1'!Z16-'Fin stat scen 0'!Z16</f>
        <v>0</v>
      </c>
      <c r="AA16" s="24">
        <f>'Fin stat scen 1'!AA16-'Fin stat scen 0'!AA16</f>
        <v>0</v>
      </c>
      <c r="AB16" s="24">
        <f>'Fin stat scen 1'!AB16-'Fin stat scen 0'!AB16</f>
        <v>0</v>
      </c>
      <c r="AC16" s="24">
        <f>'Fin stat scen 1'!AC16-'Fin stat scen 0'!AC16</f>
        <v>0</v>
      </c>
      <c r="AD16" s="24">
        <f>'Fin stat scen 1'!AD16-'Fin stat scen 0'!AD16</f>
        <v>0</v>
      </c>
      <c r="AE16" s="24">
        <f>'Fin stat scen 1'!AE16-'Fin stat scen 0'!AE16</f>
        <v>0</v>
      </c>
      <c r="AF16" s="24">
        <f>'Fin stat scen 1'!AF16-'Fin stat scen 0'!AF16</f>
        <v>0</v>
      </c>
      <c r="AG16" s="24">
        <f>'Fin stat scen 1'!AG16-'Fin stat scen 0'!AG16</f>
        <v>0</v>
      </c>
      <c r="AH16" s="24">
        <f>'Fin stat scen 1'!AH16-'Fin stat scen 0'!AH16</f>
        <v>0</v>
      </c>
      <c r="AI16" s="24">
        <f>'Fin stat scen 1'!AI16-'Fin stat scen 0'!AI16</f>
        <v>0</v>
      </c>
      <c r="AJ16" s="24">
        <f>'Fin stat scen 1'!AJ16-'Fin stat scen 0'!AJ16</f>
        <v>0</v>
      </c>
      <c r="AK16" s="24">
        <f>'Fin stat scen 1'!AK16-'Fin stat scen 0'!AK16</f>
        <v>0</v>
      </c>
      <c r="AL16" s="24">
        <f>'Fin stat scen 1'!AL16-'Fin stat scen 0'!AL16</f>
        <v>0</v>
      </c>
      <c r="AM16" s="24">
        <f>'Fin stat scen 1'!AM16-'Fin stat scen 0'!AM16</f>
        <v>0</v>
      </c>
      <c r="AN16" s="24">
        <f>'Fin stat scen 1'!AN16-'Fin stat scen 0'!AN16</f>
        <v>0</v>
      </c>
      <c r="AO16" s="24">
        <f>'Fin stat scen 1'!AO16-'Fin stat scen 0'!AO16</f>
        <v>0</v>
      </c>
      <c r="AP16" s="24">
        <f>'Fin stat scen 1'!AP16-'Fin stat scen 0'!AP16</f>
        <v>0</v>
      </c>
      <c r="AQ16" s="24">
        <f>'Fin stat scen 1'!AQ16-'Fin stat scen 0'!AQ16</f>
        <v>0</v>
      </c>
      <c r="AR16" s="24">
        <f>'Fin stat scen 1'!AR16-'Fin stat scen 0'!AR16</f>
        <v>0</v>
      </c>
      <c r="AS16" s="24">
        <f>'Fin stat scen 1'!AS16-'Fin stat scen 0'!AS16</f>
        <v>0</v>
      </c>
      <c r="AT16" s="24">
        <f>'Fin stat scen 1'!AT16-'Fin stat scen 0'!AT16</f>
        <v>0</v>
      </c>
      <c r="AU16" s="24">
        <f>'Fin stat scen 1'!AU16-'Fin stat scen 0'!AU16</f>
        <v>0</v>
      </c>
      <c r="AV16" s="24">
        <f>'Fin stat scen 1'!AV16-'Fin stat scen 0'!AV16</f>
        <v>0</v>
      </c>
      <c r="AW16" s="24">
        <f>'Fin stat scen 1'!AW16-'Fin stat scen 0'!AW16</f>
        <v>0</v>
      </c>
    </row>
    <row r="17" spans="1:49" x14ac:dyDescent="0.3">
      <c r="A17" s="132"/>
      <c r="E17" s="24" t="str">
        <f>'Calc scen 1 DWM'!E63</f>
        <v>…</v>
      </c>
      <c r="F17" s="24"/>
      <c r="G17" s="24" t="str">
        <f>'Calc scen 1 DWM'!G63</f>
        <v>EUR</v>
      </c>
      <c r="H17" s="53"/>
      <c r="I17" s="24"/>
      <c r="J17" s="24">
        <f>'Fin stat scen 1'!J17-'Fin stat scen 0'!J17</f>
        <v>0</v>
      </c>
      <c r="K17" s="24">
        <f>'Fin stat scen 1'!K17-'Fin stat scen 0'!K17</f>
        <v>0</v>
      </c>
      <c r="L17" s="24">
        <f>'Fin stat scen 1'!L17-'Fin stat scen 0'!L17</f>
        <v>0</v>
      </c>
      <c r="M17" s="24">
        <f>'Fin stat scen 1'!M17-'Fin stat scen 0'!M17</f>
        <v>0</v>
      </c>
      <c r="N17" s="24">
        <f>'Fin stat scen 1'!N17-'Fin stat scen 0'!N17</f>
        <v>0</v>
      </c>
      <c r="O17" s="24">
        <f>'Fin stat scen 1'!O17-'Fin stat scen 0'!O17</f>
        <v>0</v>
      </c>
      <c r="P17" s="24">
        <f>'Fin stat scen 1'!P17-'Fin stat scen 0'!P17</f>
        <v>0</v>
      </c>
      <c r="Q17" s="24">
        <f>'Fin stat scen 1'!Q17-'Fin stat scen 0'!Q17</f>
        <v>0</v>
      </c>
      <c r="R17" s="24">
        <f>'Fin stat scen 1'!R17-'Fin stat scen 0'!R17</f>
        <v>0</v>
      </c>
      <c r="S17" s="24">
        <f>'Fin stat scen 1'!S17-'Fin stat scen 0'!S17</f>
        <v>0</v>
      </c>
      <c r="T17" s="24">
        <f>'Fin stat scen 1'!T17-'Fin stat scen 0'!T17</f>
        <v>0</v>
      </c>
      <c r="U17" s="24">
        <f>'Fin stat scen 1'!U17-'Fin stat scen 0'!U17</f>
        <v>0</v>
      </c>
      <c r="V17" s="24">
        <f>'Fin stat scen 1'!V17-'Fin stat scen 0'!V17</f>
        <v>0</v>
      </c>
      <c r="W17" s="24">
        <f>'Fin stat scen 1'!W17-'Fin stat scen 0'!W17</f>
        <v>0</v>
      </c>
      <c r="X17" s="24">
        <f>'Fin stat scen 1'!X17-'Fin stat scen 0'!X17</f>
        <v>0</v>
      </c>
      <c r="Y17" s="24">
        <f>'Fin stat scen 1'!Y17-'Fin stat scen 0'!Y17</f>
        <v>0</v>
      </c>
      <c r="Z17" s="24">
        <f>'Fin stat scen 1'!Z17-'Fin stat scen 0'!Z17</f>
        <v>0</v>
      </c>
      <c r="AA17" s="24">
        <f>'Fin stat scen 1'!AA17-'Fin stat scen 0'!AA17</f>
        <v>0</v>
      </c>
      <c r="AB17" s="24">
        <f>'Fin stat scen 1'!AB17-'Fin stat scen 0'!AB17</f>
        <v>0</v>
      </c>
      <c r="AC17" s="24">
        <f>'Fin stat scen 1'!AC17-'Fin stat scen 0'!AC17</f>
        <v>0</v>
      </c>
      <c r="AD17" s="24">
        <f>'Fin stat scen 1'!AD17-'Fin stat scen 0'!AD17</f>
        <v>0</v>
      </c>
      <c r="AE17" s="24">
        <f>'Fin stat scen 1'!AE17-'Fin stat scen 0'!AE17</f>
        <v>0</v>
      </c>
      <c r="AF17" s="24">
        <f>'Fin stat scen 1'!AF17-'Fin stat scen 0'!AF17</f>
        <v>0</v>
      </c>
      <c r="AG17" s="24">
        <f>'Fin stat scen 1'!AG17-'Fin stat scen 0'!AG17</f>
        <v>0</v>
      </c>
      <c r="AH17" s="24">
        <f>'Fin stat scen 1'!AH17-'Fin stat scen 0'!AH17</f>
        <v>0</v>
      </c>
      <c r="AI17" s="24">
        <f>'Fin stat scen 1'!AI17-'Fin stat scen 0'!AI17</f>
        <v>0</v>
      </c>
      <c r="AJ17" s="24">
        <f>'Fin stat scen 1'!AJ17-'Fin stat scen 0'!AJ17</f>
        <v>0</v>
      </c>
      <c r="AK17" s="24">
        <f>'Fin stat scen 1'!AK17-'Fin stat scen 0'!AK17</f>
        <v>0</v>
      </c>
      <c r="AL17" s="24">
        <f>'Fin stat scen 1'!AL17-'Fin stat scen 0'!AL17</f>
        <v>0</v>
      </c>
      <c r="AM17" s="24">
        <f>'Fin stat scen 1'!AM17-'Fin stat scen 0'!AM17</f>
        <v>0</v>
      </c>
      <c r="AN17" s="24">
        <f>'Fin stat scen 1'!AN17-'Fin stat scen 0'!AN17</f>
        <v>0</v>
      </c>
      <c r="AO17" s="24">
        <f>'Fin stat scen 1'!AO17-'Fin stat scen 0'!AO17</f>
        <v>0</v>
      </c>
      <c r="AP17" s="24">
        <f>'Fin stat scen 1'!AP17-'Fin stat scen 0'!AP17</f>
        <v>0</v>
      </c>
      <c r="AQ17" s="24">
        <f>'Fin stat scen 1'!AQ17-'Fin stat scen 0'!AQ17</f>
        <v>0</v>
      </c>
      <c r="AR17" s="24">
        <f>'Fin stat scen 1'!AR17-'Fin stat scen 0'!AR17</f>
        <v>0</v>
      </c>
      <c r="AS17" s="24">
        <f>'Fin stat scen 1'!AS17-'Fin stat scen 0'!AS17</f>
        <v>0</v>
      </c>
      <c r="AT17" s="24">
        <f>'Fin stat scen 1'!AT17-'Fin stat scen 0'!AT17</f>
        <v>0</v>
      </c>
      <c r="AU17" s="24">
        <f>'Fin stat scen 1'!AU17-'Fin stat scen 0'!AU17</f>
        <v>0</v>
      </c>
      <c r="AV17" s="24">
        <f>'Fin stat scen 1'!AV17-'Fin stat scen 0'!AV17</f>
        <v>0</v>
      </c>
      <c r="AW17" s="24">
        <f>'Fin stat scen 1'!AW17-'Fin stat scen 0'!AW17</f>
        <v>0</v>
      </c>
    </row>
    <row r="18" spans="1:49" x14ac:dyDescent="0.3">
      <c r="A18" s="132"/>
      <c r="B18" s="26"/>
      <c r="C18" s="27"/>
      <c r="D18" s="25"/>
      <c r="E18" s="24" t="str">
        <f>'Calc scen 1 DWM'!E64</f>
        <v>…</v>
      </c>
      <c r="F18" s="24"/>
      <c r="G18" s="24" t="str">
        <f>'Calc scen 1 DWM'!G64</f>
        <v>EUR</v>
      </c>
      <c r="J18" s="24">
        <f>'Fin stat scen 1'!J18-'Fin stat scen 0'!J18</f>
        <v>0</v>
      </c>
      <c r="K18" s="24">
        <f>'Fin stat scen 1'!K18-'Fin stat scen 0'!K18</f>
        <v>0</v>
      </c>
      <c r="L18" s="24">
        <f>'Fin stat scen 1'!L18-'Fin stat scen 0'!L18</f>
        <v>0</v>
      </c>
      <c r="M18" s="24">
        <f>'Fin stat scen 1'!M18-'Fin stat scen 0'!M18</f>
        <v>0</v>
      </c>
      <c r="N18" s="24">
        <f>'Fin stat scen 1'!N18-'Fin stat scen 0'!N18</f>
        <v>0</v>
      </c>
      <c r="O18" s="24">
        <f>'Fin stat scen 1'!O18-'Fin stat scen 0'!O18</f>
        <v>0</v>
      </c>
      <c r="P18" s="24">
        <f>'Fin stat scen 1'!P18-'Fin stat scen 0'!P18</f>
        <v>0</v>
      </c>
      <c r="Q18" s="24">
        <f>'Fin stat scen 1'!Q18-'Fin stat scen 0'!Q18</f>
        <v>0</v>
      </c>
      <c r="R18" s="24">
        <f>'Fin stat scen 1'!R18-'Fin stat scen 0'!R18</f>
        <v>0</v>
      </c>
      <c r="S18" s="24">
        <f>'Fin stat scen 1'!S18-'Fin stat scen 0'!S18</f>
        <v>0</v>
      </c>
      <c r="T18" s="24">
        <f>'Fin stat scen 1'!T18-'Fin stat scen 0'!T18</f>
        <v>0</v>
      </c>
      <c r="U18" s="24">
        <f>'Fin stat scen 1'!U18-'Fin stat scen 0'!U18</f>
        <v>0</v>
      </c>
      <c r="V18" s="24">
        <f>'Fin stat scen 1'!V18-'Fin stat scen 0'!V18</f>
        <v>0</v>
      </c>
      <c r="W18" s="24">
        <f>'Fin stat scen 1'!W18-'Fin stat scen 0'!W18</f>
        <v>0</v>
      </c>
      <c r="X18" s="24">
        <f>'Fin stat scen 1'!X18-'Fin stat scen 0'!X18</f>
        <v>0</v>
      </c>
      <c r="Y18" s="24">
        <f>'Fin stat scen 1'!Y18-'Fin stat scen 0'!Y18</f>
        <v>0</v>
      </c>
      <c r="Z18" s="24">
        <f>'Fin stat scen 1'!Z18-'Fin stat scen 0'!Z18</f>
        <v>0</v>
      </c>
      <c r="AA18" s="24">
        <f>'Fin stat scen 1'!AA18-'Fin stat scen 0'!AA18</f>
        <v>0</v>
      </c>
      <c r="AB18" s="24">
        <f>'Fin stat scen 1'!AB18-'Fin stat scen 0'!AB18</f>
        <v>0</v>
      </c>
      <c r="AC18" s="24">
        <f>'Fin stat scen 1'!AC18-'Fin stat scen 0'!AC18</f>
        <v>0</v>
      </c>
      <c r="AD18" s="24">
        <f>'Fin stat scen 1'!AD18-'Fin stat scen 0'!AD18</f>
        <v>0</v>
      </c>
      <c r="AE18" s="24">
        <f>'Fin stat scen 1'!AE18-'Fin stat scen 0'!AE18</f>
        <v>0</v>
      </c>
      <c r="AF18" s="24">
        <f>'Fin stat scen 1'!AF18-'Fin stat scen 0'!AF18</f>
        <v>0</v>
      </c>
      <c r="AG18" s="24">
        <f>'Fin stat scen 1'!AG18-'Fin stat scen 0'!AG18</f>
        <v>0</v>
      </c>
      <c r="AH18" s="24">
        <f>'Fin stat scen 1'!AH18-'Fin stat scen 0'!AH18</f>
        <v>0</v>
      </c>
      <c r="AI18" s="24">
        <f>'Fin stat scen 1'!AI18-'Fin stat scen 0'!AI18</f>
        <v>0</v>
      </c>
      <c r="AJ18" s="24">
        <f>'Fin stat scen 1'!AJ18-'Fin stat scen 0'!AJ18</f>
        <v>0</v>
      </c>
      <c r="AK18" s="24">
        <f>'Fin stat scen 1'!AK18-'Fin stat scen 0'!AK18</f>
        <v>0</v>
      </c>
      <c r="AL18" s="24">
        <f>'Fin stat scen 1'!AL18-'Fin stat scen 0'!AL18</f>
        <v>0</v>
      </c>
      <c r="AM18" s="24">
        <f>'Fin stat scen 1'!AM18-'Fin stat scen 0'!AM18</f>
        <v>0</v>
      </c>
      <c r="AN18" s="24">
        <f>'Fin stat scen 1'!AN18-'Fin stat scen 0'!AN18</f>
        <v>0</v>
      </c>
      <c r="AO18" s="24">
        <f>'Fin stat scen 1'!AO18-'Fin stat scen 0'!AO18</f>
        <v>0</v>
      </c>
      <c r="AP18" s="24">
        <f>'Fin stat scen 1'!AP18-'Fin stat scen 0'!AP18</f>
        <v>0</v>
      </c>
      <c r="AQ18" s="24">
        <f>'Fin stat scen 1'!AQ18-'Fin stat scen 0'!AQ18</f>
        <v>0</v>
      </c>
      <c r="AR18" s="24">
        <f>'Fin stat scen 1'!AR18-'Fin stat scen 0'!AR18</f>
        <v>0</v>
      </c>
      <c r="AS18" s="24">
        <f>'Fin stat scen 1'!AS18-'Fin stat scen 0'!AS18</f>
        <v>0</v>
      </c>
      <c r="AT18" s="24">
        <f>'Fin stat scen 1'!AT18-'Fin stat scen 0'!AT18</f>
        <v>0</v>
      </c>
      <c r="AU18" s="24">
        <f>'Fin stat scen 1'!AU18-'Fin stat scen 0'!AU18</f>
        <v>0</v>
      </c>
      <c r="AV18" s="24">
        <f>'Fin stat scen 1'!AV18-'Fin stat scen 0'!AV18</f>
        <v>0</v>
      </c>
      <c r="AW18" s="24">
        <f>'Fin stat scen 1'!AW18-'Fin stat scen 0'!AW18</f>
        <v>0</v>
      </c>
    </row>
    <row r="19" spans="1:49" x14ac:dyDescent="0.3">
      <c r="A19" s="132"/>
      <c r="B19" s="26"/>
      <c r="C19" s="27"/>
      <c r="D19" s="25"/>
      <c r="E19" s="24"/>
      <c r="F19" s="24"/>
      <c r="G19" s="24"/>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row>
    <row r="20" spans="1:49" s="92" customFormat="1" x14ac:dyDescent="0.3">
      <c r="A20" s="132"/>
      <c r="B20" s="28"/>
      <c r="C20" s="96"/>
      <c r="D20" s="28"/>
      <c r="E20" s="28" t="s">
        <v>64</v>
      </c>
      <c r="F20" s="28"/>
      <c r="G20" s="28" t="s">
        <v>28</v>
      </c>
      <c r="H20" s="28"/>
      <c r="I20" s="28"/>
      <c r="J20" s="97">
        <f>'Fin stat scen 1'!J20-'Fin stat scen 0'!J20</f>
        <v>0</v>
      </c>
      <c r="K20" s="97">
        <f>'Fin stat scen 1'!K20-'Fin stat scen 0'!K20</f>
        <v>0</v>
      </c>
      <c r="L20" s="97">
        <f>'Fin stat scen 1'!L20-'Fin stat scen 0'!L20</f>
        <v>0</v>
      </c>
      <c r="M20" s="97">
        <f>'Fin stat scen 1'!M20-'Fin stat scen 0'!M20</f>
        <v>0</v>
      </c>
      <c r="N20" s="97">
        <f>'Fin stat scen 1'!N20-'Fin stat scen 0'!N20</f>
        <v>0</v>
      </c>
      <c r="O20" s="97">
        <f>'Fin stat scen 1'!O20-'Fin stat scen 0'!O20</f>
        <v>0</v>
      </c>
      <c r="P20" s="97">
        <f>'Fin stat scen 1'!P20-'Fin stat scen 0'!P20</f>
        <v>0</v>
      </c>
      <c r="Q20" s="97">
        <f>'Fin stat scen 1'!Q20-'Fin stat scen 0'!Q20</f>
        <v>0</v>
      </c>
      <c r="R20" s="97">
        <f>'Fin stat scen 1'!R20-'Fin stat scen 0'!R20</f>
        <v>0</v>
      </c>
      <c r="S20" s="97">
        <f>'Fin stat scen 1'!S20-'Fin stat scen 0'!S20</f>
        <v>0</v>
      </c>
      <c r="T20" s="97">
        <f>'Fin stat scen 1'!T20-'Fin stat scen 0'!T20</f>
        <v>0</v>
      </c>
      <c r="U20" s="97">
        <f>'Fin stat scen 1'!U20-'Fin stat scen 0'!U20</f>
        <v>0</v>
      </c>
      <c r="V20" s="97">
        <f>'Fin stat scen 1'!V20-'Fin stat scen 0'!V20</f>
        <v>0</v>
      </c>
      <c r="W20" s="97">
        <f>'Fin stat scen 1'!W20-'Fin stat scen 0'!W20</f>
        <v>0</v>
      </c>
      <c r="X20" s="97">
        <f>'Fin stat scen 1'!X20-'Fin stat scen 0'!X20</f>
        <v>0</v>
      </c>
      <c r="Y20" s="97">
        <f>'Fin stat scen 1'!Y20-'Fin stat scen 0'!Y20</f>
        <v>0</v>
      </c>
      <c r="Z20" s="97">
        <f>'Fin stat scen 1'!Z20-'Fin stat scen 0'!Z20</f>
        <v>0</v>
      </c>
      <c r="AA20" s="97">
        <f>'Fin stat scen 1'!AA20-'Fin stat scen 0'!AA20</f>
        <v>0</v>
      </c>
      <c r="AB20" s="97">
        <f>'Fin stat scen 1'!AB20-'Fin stat scen 0'!AB20</f>
        <v>0</v>
      </c>
      <c r="AC20" s="97">
        <f>'Fin stat scen 1'!AC20-'Fin stat scen 0'!AC20</f>
        <v>0</v>
      </c>
      <c r="AD20" s="97">
        <f>'Fin stat scen 1'!AD20-'Fin stat scen 0'!AD20</f>
        <v>0</v>
      </c>
      <c r="AE20" s="97">
        <f>'Fin stat scen 1'!AE20-'Fin stat scen 0'!AE20</f>
        <v>0</v>
      </c>
      <c r="AF20" s="97">
        <f>'Fin stat scen 1'!AF20-'Fin stat scen 0'!AF20</f>
        <v>0</v>
      </c>
      <c r="AG20" s="97">
        <f>'Fin stat scen 1'!AG20-'Fin stat scen 0'!AG20</f>
        <v>0</v>
      </c>
      <c r="AH20" s="97">
        <f>'Fin stat scen 1'!AH20-'Fin stat scen 0'!AH20</f>
        <v>0</v>
      </c>
      <c r="AI20" s="97">
        <f>'Fin stat scen 1'!AI20-'Fin stat scen 0'!AI20</f>
        <v>0</v>
      </c>
      <c r="AJ20" s="97">
        <f>'Fin stat scen 1'!AJ20-'Fin stat scen 0'!AJ20</f>
        <v>0</v>
      </c>
      <c r="AK20" s="97">
        <f>'Fin stat scen 1'!AK20-'Fin stat scen 0'!AK20</f>
        <v>0</v>
      </c>
      <c r="AL20" s="97">
        <f>'Fin stat scen 1'!AL20-'Fin stat scen 0'!AL20</f>
        <v>0</v>
      </c>
      <c r="AM20" s="97">
        <f>'Fin stat scen 1'!AM20-'Fin stat scen 0'!AM20</f>
        <v>0</v>
      </c>
      <c r="AN20" s="97">
        <f>'Fin stat scen 1'!AN20-'Fin stat scen 0'!AN20</f>
        <v>0</v>
      </c>
      <c r="AO20" s="97">
        <f>'Fin stat scen 1'!AO20-'Fin stat scen 0'!AO20</f>
        <v>0</v>
      </c>
      <c r="AP20" s="97">
        <f>'Fin stat scen 1'!AP20-'Fin stat scen 0'!AP20</f>
        <v>0</v>
      </c>
      <c r="AQ20" s="97">
        <f>'Fin stat scen 1'!AQ20-'Fin stat scen 0'!AQ20</f>
        <v>0</v>
      </c>
      <c r="AR20" s="97">
        <f>'Fin stat scen 1'!AR20-'Fin stat scen 0'!AR20</f>
        <v>0</v>
      </c>
      <c r="AS20" s="97">
        <f>'Fin stat scen 1'!AS20-'Fin stat scen 0'!AS20</f>
        <v>0</v>
      </c>
      <c r="AT20" s="97">
        <f>'Fin stat scen 1'!AT20-'Fin stat scen 0'!AT20</f>
        <v>0</v>
      </c>
      <c r="AU20" s="97">
        <f>'Fin stat scen 1'!AU20-'Fin stat scen 0'!AU20</f>
        <v>0</v>
      </c>
      <c r="AV20" s="97">
        <f>'Fin stat scen 1'!AV20-'Fin stat scen 0'!AV20</f>
        <v>0</v>
      </c>
      <c r="AW20" s="97">
        <f>'Fin stat scen 1'!AW20-'Fin stat scen 0'!AW20</f>
        <v>0</v>
      </c>
    </row>
    <row r="21" spans="1:49" x14ac:dyDescent="0.3">
      <c r="A21" s="132"/>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row>
    <row r="22" spans="1:49" hidden="1" outlineLevel="1" x14ac:dyDescent="0.3">
      <c r="A22" s="132"/>
      <c r="E22" s="93" t="str">
        <f>'Calc scen 1 DWM'!E8</f>
        <v>Onderhoud meetsystemen</v>
      </c>
      <c r="F22" s="93"/>
      <c r="G22" s="93" t="str">
        <f>'Calc scen 1 DWM'!G8</f>
        <v>EUR</v>
      </c>
      <c r="H22" s="24"/>
      <c r="I22" s="24"/>
      <c r="J22" s="24">
        <f>'Fin stat scen 1'!J22-'Fin stat scen 0'!J22</f>
        <v>0</v>
      </c>
      <c r="K22" s="24">
        <f>'Fin stat scen 1'!K22-'Fin stat scen 0'!K22</f>
        <v>0</v>
      </c>
      <c r="L22" s="24">
        <f>'Fin stat scen 1'!L22-'Fin stat scen 0'!L22</f>
        <v>0</v>
      </c>
      <c r="M22" s="24">
        <f>'Fin stat scen 1'!M22-'Fin stat scen 0'!M22</f>
        <v>0</v>
      </c>
      <c r="N22" s="24">
        <f>'Fin stat scen 1'!N22-'Fin stat scen 0'!N22</f>
        <v>0</v>
      </c>
      <c r="O22" s="24">
        <f>'Fin stat scen 1'!O22-'Fin stat scen 0'!O22</f>
        <v>0</v>
      </c>
      <c r="P22" s="24">
        <f>'Fin stat scen 1'!P22-'Fin stat scen 0'!P22</f>
        <v>0</v>
      </c>
      <c r="Q22" s="24">
        <f>'Fin stat scen 1'!Q22-'Fin stat scen 0'!Q22</f>
        <v>0</v>
      </c>
      <c r="R22" s="24">
        <f>'Fin stat scen 1'!R22-'Fin stat scen 0'!R22</f>
        <v>0</v>
      </c>
      <c r="S22" s="24">
        <f>'Fin stat scen 1'!S22-'Fin stat scen 0'!S22</f>
        <v>0</v>
      </c>
      <c r="T22" s="24">
        <f>'Fin stat scen 1'!T22-'Fin stat scen 0'!T22</f>
        <v>0</v>
      </c>
      <c r="U22" s="24">
        <f>'Fin stat scen 1'!U22-'Fin stat scen 0'!U22</f>
        <v>0</v>
      </c>
      <c r="V22" s="24">
        <f>'Fin stat scen 1'!V22-'Fin stat scen 0'!V22</f>
        <v>0</v>
      </c>
      <c r="W22" s="24">
        <f>'Fin stat scen 1'!W22-'Fin stat scen 0'!W22</f>
        <v>0</v>
      </c>
      <c r="X22" s="24">
        <f>'Fin stat scen 1'!X22-'Fin stat scen 0'!X22</f>
        <v>0</v>
      </c>
      <c r="Y22" s="24">
        <f>'Fin stat scen 1'!Y22-'Fin stat scen 0'!Y22</f>
        <v>0</v>
      </c>
      <c r="Z22" s="24">
        <f>'Fin stat scen 1'!Z22-'Fin stat scen 0'!Z22</f>
        <v>0</v>
      </c>
      <c r="AA22" s="24">
        <f>'Fin stat scen 1'!AA22-'Fin stat scen 0'!AA22</f>
        <v>0</v>
      </c>
      <c r="AB22" s="24">
        <f>'Fin stat scen 1'!AB22-'Fin stat scen 0'!AB22</f>
        <v>0</v>
      </c>
      <c r="AC22" s="24">
        <f>'Fin stat scen 1'!AC22-'Fin stat scen 0'!AC22</f>
        <v>0</v>
      </c>
      <c r="AD22" s="24">
        <f>'Fin stat scen 1'!AD22-'Fin stat scen 0'!AD22</f>
        <v>0</v>
      </c>
      <c r="AE22" s="24">
        <f>'Fin stat scen 1'!AE22-'Fin stat scen 0'!AE22</f>
        <v>0</v>
      </c>
      <c r="AF22" s="24">
        <f>'Fin stat scen 1'!AF22-'Fin stat scen 0'!AF22</f>
        <v>0</v>
      </c>
      <c r="AG22" s="24">
        <f>'Fin stat scen 1'!AG22-'Fin stat scen 0'!AG22</f>
        <v>0</v>
      </c>
      <c r="AH22" s="24">
        <f>'Fin stat scen 1'!AH22-'Fin stat scen 0'!AH22</f>
        <v>0</v>
      </c>
      <c r="AI22" s="24">
        <f>'Fin stat scen 1'!AI22-'Fin stat scen 0'!AI22</f>
        <v>0</v>
      </c>
      <c r="AJ22" s="24">
        <f>'Fin stat scen 1'!AJ22-'Fin stat scen 0'!AJ22</f>
        <v>0</v>
      </c>
      <c r="AK22" s="24">
        <f>'Fin stat scen 1'!AK22-'Fin stat scen 0'!AK22</f>
        <v>0</v>
      </c>
      <c r="AL22" s="24">
        <f>'Fin stat scen 1'!AL22-'Fin stat scen 0'!AL22</f>
        <v>0</v>
      </c>
      <c r="AM22" s="24">
        <f>'Fin stat scen 1'!AM22-'Fin stat scen 0'!AM22</f>
        <v>0</v>
      </c>
      <c r="AN22" s="24">
        <f>'Fin stat scen 1'!AN22-'Fin stat scen 0'!AN22</f>
        <v>0</v>
      </c>
      <c r="AO22" s="24">
        <f>'Fin stat scen 1'!AO22-'Fin stat scen 0'!AO22</f>
        <v>0</v>
      </c>
      <c r="AP22" s="24">
        <f>'Fin stat scen 1'!AP22-'Fin stat scen 0'!AP22</f>
        <v>0</v>
      </c>
      <c r="AQ22" s="24">
        <f>'Fin stat scen 1'!AQ22-'Fin stat scen 0'!AQ22</f>
        <v>0</v>
      </c>
      <c r="AR22" s="24">
        <f>'Fin stat scen 1'!AR22-'Fin stat scen 0'!AR22</f>
        <v>0</v>
      </c>
      <c r="AS22" s="24">
        <f>'Fin stat scen 1'!AS22-'Fin stat scen 0'!AS22</f>
        <v>0</v>
      </c>
      <c r="AT22" s="24">
        <f>'Fin stat scen 1'!AT22-'Fin stat scen 0'!AT22</f>
        <v>0</v>
      </c>
      <c r="AU22" s="24">
        <f>'Fin stat scen 1'!AU22-'Fin stat scen 0'!AU22</f>
        <v>0</v>
      </c>
      <c r="AV22" s="24">
        <f>'Fin stat scen 1'!AV22-'Fin stat scen 0'!AV22</f>
        <v>0</v>
      </c>
      <c r="AW22" s="24">
        <f>'Fin stat scen 1'!AW22-'Fin stat scen 0'!AW22</f>
        <v>0</v>
      </c>
    </row>
    <row r="23" spans="1:49" hidden="1" outlineLevel="1" x14ac:dyDescent="0.3">
      <c r="A23" s="132"/>
      <c r="E23" s="93" t="str">
        <f>'Calc scen 1 DWM'!E9</f>
        <v>Onderhoud in-home displays</v>
      </c>
      <c r="F23" s="93"/>
      <c r="G23" s="93" t="str">
        <f>'Calc scen 1 DWM'!G9</f>
        <v>EUR</v>
      </c>
      <c r="J23" s="24">
        <f>'Fin stat scen 1'!J23-'Fin stat scen 0'!J23</f>
        <v>0</v>
      </c>
      <c r="K23" s="24">
        <f>'Fin stat scen 1'!K23-'Fin stat scen 0'!K23</f>
        <v>0</v>
      </c>
      <c r="L23" s="24">
        <f>'Fin stat scen 1'!L23-'Fin stat scen 0'!L23</f>
        <v>0</v>
      </c>
      <c r="M23" s="24">
        <f>'Fin stat scen 1'!M23-'Fin stat scen 0'!M23</f>
        <v>0</v>
      </c>
      <c r="N23" s="24">
        <f>'Fin stat scen 1'!N23-'Fin stat scen 0'!N23</f>
        <v>0</v>
      </c>
      <c r="O23" s="24">
        <f>'Fin stat scen 1'!O23-'Fin stat scen 0'!O23</f>
        <v>0</v>
      </c>
      <c r="P23" s="24">
        <f>'Fin stat scen 1'!P23-'Fin stat scen 0'!P23</f>
        <v>0</v>
      </c>
      <c r="Q23" s="24">
        <f>'Fin stat scen 1'!Q23-'Fin stat scen 0'!Q23</f>
        <v>0</v>
      </c>
      <c r="R23" s="24">
        <f>'Fin stat scen 1'!R23-'Fin stat scen 0'!R23</f>
        <v>0</v>
      </c>
      <c r="S23" s="24">
        <f>'Fin stat scen 1'!S23-'Fin stat scen 0'!S23</f>
        <v>0</v>
      </c>
      <c r="T23" s="24">
        <f>'Fin stat scen 1'!T23-'Fin stat scen 0'!T23</f>
        <v>0</v>
      </c>
      <c r="U23" s="24">
        <f>'Fin stat scen 1'!U23-'Fin stat scen 0'!U23</f>
        <v>0</v>
      </c>
      <c r="V23" s="24">
        <f>'Fin stat scen 1'!V23-'Fin stat scen 0'!V23</f>
        <v>0</v>
      </c>
      <c r="W23" s="24">
        <f>'Fin stat scen 1'!W23-'Fin stat scen 0'!W23</f>
        <v>0</v>
      </c>
      <c r="X23" s="24">
        <f>'Fin stat scen 1'!X23-'Fin stat scen 0'!X23</f>
        <v>0</v>
      </c>
      <c r="Y23" s="24">
        <f>'Fin stat scen 1'!Y23-'Fin stat scen 0'!Y23</f>
        <v>0</v>
      </c>
      <c r="Z23" s="24">
        <f>'Fin stat scen 1'!Z23-'Fin stat scen 0'!Z23</f>
        <v>0</v>
      </c>
      <c r="AA23" s="24">
        <f>'Fin stat scen 1'!AA23-'Fin stat scen 0'!AA23</f>
        <v>0</v>
      </c>
      <c r="AB23" s="24">
        <f>'Fin stat scen 1'!AB23-'Fin stat scen 0'!AB23</f>
        <v>0</v>
      </c>
      <c r="AC23" s="24">
        <f>'Fin stat scen 1'!AC23-'Fin stat scen 0'!AC23</f>
        <v>0</v>
      </c>
      <c r="AD23" s="24">
        <f>'Fin stat scen 1'!AD23-'Fin stat scen 0'!AD23</f>
        <v>0</v>
      </c>
      <c r="AE23" s="24">
        <f>'Fin stat scen 1'!AE23-'Fin stat scen 0'!AE23</f>
        <v>0</v>
      </c>
      <c r="AF23" s="24">
        <f>'Fin stat scen 1'!AF23-'Fin stat scen 0'!AF23</f>
        <v>0</v>
      </c>
      <c r="AG23" s="24">
        <f>'Fin stat scen 1'!AG23-'Fin stat scen 0'!AG23</f>
        <v>0</v>
      </c>
      <c r="AH23" s="24">
        <f>'Fin stat scen 1'!AH23-'Fin stat scen 0'!AH23</f>
        <v>0</v>
      </c>
      <c r="AI23" s="24">
        <f>'Fin stat scen 1'!AI23-'Fin stat scen 0'!AI23</f>
        <v>0</v>
      </c>
      <c r="AJ23" s="24">
        <f>'Fin stat scen 1'!AJ23-'Fin stat scen 0'!AJ23</f>
        <v>0</v>
      </c>
      <c r="AK23" s="24">
        <f>'Fin stat scen 1'!AK23-'Fin stat scen 0'!AK23</f>
        <v>0</v>
      </c>
      <c r="AL23" s="24">
        <f>'Fin stat scen 1'!AL23-'Fin stat scen 0'!AL23</f>
        <v>0</v>
      </c>
      <c r="AM23" s="24">
        <f>'Fin stat scen 1'!AM23-'Fin stat scen 0'!AM23</f>
        <v>0</v>
      </c>
      <c r="AN23" s="24">
        <f>'Fin stat scen 1'!AN23-'Fin stat scen 0'!AN23</f>
        <v>0</v>
      </c>
      <c r="AO23" s="24">
        <f>'Fin stat scen 1'!AO23-'Fin stat scen 0'!AO23</f>
        <v>0</v>
      </c>
      <c r="AP23" s="24">
        <f>'Fin stat scen 1'!AP23-'Fin stat scen 0'!AP23</f>
        <v>0</v>
      </c>
      <c r="AQ23" s="24">
        <f>'Fin stat scen 1'!AQ23-'Fin stat scen 0'!AQ23</f>
        <v>0</v>
      </c>
      <c r="AR23" s="24">
        <f>'Fin stat scen 1'!AR23-'Fin stat scen 0'!AR23</f>
        <v>0</v>
      </c>
      <c r="AS23" s="24">
        <f>'Fin stat scen 1'!AS23-'Fin stat scen 0'!AS23</f>
        <v>0</v>
      </c>
      <c r="AT23" s="24">
        <f>'Fin stat scen 1'!AT23-'Fin stat scen 0'!AT23</f>
        <v>0</v>
      </c>
      <c r="AU23" s="24">
        <f>'Fin stat scen 1'!AU23-'Fin stat scen 0'!AU23</f>
        <v>0</v>
      </c>
      <c r="AV23" s="24">
        <f>'Fin stat scen 1'!AV23-'Fin stat scen 0'!AV23</f>
        <v>0</v>
      </c>
      <c r="AW23" s="24">
        <f>'Fin stat scen 1'!AW23-'Fin stat scen 0'!AW23</f>
        <v>0</v>
      </c>
    </row>
    <row r="24" spans="1:49" hidden="1" outlineLevel="1" x14ac:dyDescent="0.3">
      <c r="A24" s="132"/>
      <c r="E24" s="93" t="str">
        <f>'Calc scen 1 DWM'!E10</f>
        <v>Onderhoud datasysteem</v>
      </c>
      <c r="F24" s="93"/>
      <c r="G24" s="93" t="str">
        <f>'Calc scen 1 DWM'!G10</f>
        <v>EUR</v>
      </c>
      <c r="J24" s="24">
        <f>'Fin stat scen 1'!J24-'Fin stat scen 0'!J24</f>
        <v>0</v>
      </c>
      <c r="K24" s="24">
        <f>'Fin stat scen 1'!K24-'Fin stat scen 0'!K24</f>
        <v>0</v>
      </c>
      <c r="L24" s="24">
        <f>'Fin stat scen 1'!L24-'Fin stat scen 0'!L24</f>
        <v>0</v>
      </c>
      <c r="M24" s="24">
        <f>'Fin stat scen 1'!M24-'Fin stat scen 0'!M24</f>
        <v>0</v>
      </c>
      <c r="N24" s="24">
        <f>'Fin stat scen 1'!N24-'Fin stat scen 0'!N24</f>
        <v>0</v>
      </c>
      <c r="O24" s="24">
        <f>'Fin stat scen 1'!O24-'Fin stat scen 0'!O24</f>
        <v>0</v>
      </c>
      <c r="P24" s="24">
        <f>'Fin stat scen 1'!P24-'Fin stat scen 0'!P24</f>
        <v>0</v>
      </c>
      <c r="Q24" s="24">
        <f>'Fin stat scen 1'!Q24-'Fin stat scen 0'!Q24</f>
        <v>0</v>
      </c>
      <c r="R24" s="24">
        <f>'Fin stat scen 1'!R24-'Fin stat scen 0'!R24</f>
        <v>0</v>
      </c>
      <c r="S24" s="24">
        <f>'Fin stat scen 1'!S24-'Fin stat scen 0'!S24</f>
        <v>0</v>
      </c>
      <c r="T24" s="24">
        <f>'Fin stat scen 1'!T24-'Fin stat scen 0'!T24</f>
        <v>0</v>
      </c>
      <c r="U24" s="24">
        <f>'Fin stat scen 1'!U24-'Fin stat scen 0'!U24</f>
        <v>0</v>
      </c>
      <c r="V24" s="24">
        <f>'Fin stat scen 1'!V24-'Fin stat scen 0'!V24</f>
        <v>0</v>
      </c>
      <c r="W24" s="24">
        <f>'Fin stat scen 1'!W24-'Fin stat scen 0'!W24</f>
        <v>0</v>
      </c>
      <c r="X24" s="24">
        <f>'Fin stat scen 1'!X24-'Fin stat scen 0'!X24</f>
        <v>0</v>
      </c>
      <c r="Y24" s="24">
        <f>'Fin stat scen 1'!Y24-'Fin stat scen 0'!Y24</f>
        <v>0</v>
      </c>
      <c r="Z24" s="24">
        <f>'Fin stat scen 1'!Z24-'Fin stat scen 0'!Z24</f>
        <v>0</v>
      </c>
      <c r="AA24" s="24">
        <f>'Fin stat scen 1'!AA24-'Fin stat scen 0'!AA24</f>
        <v>0</v>
      </c>
      <c r="AB24" s="24">
        <f>'Fin stat scen 1'!AB24-'Fin stat scen 0'!AB24</f>
        <v>0</v>
      </c>
      <c r="AC24" s="24">
        <f>'Fin stat scen 1'!AC24-'Fin stat scen 0'!AC24</f>
        <v>0</v>
      </c>
      <c r="AD24" s="24">
        <f>'Fin stat scen 1'!AD24-'Fin stat scen 0'!AD24</f>
        <v>0</v>
      </c>
      <c r="AE24" s="24">
        <f>'Fin stat scen 1'!AE24-'Fin stat scen 0'!AE24</f>
        <v>0</v>
      </c>
      <c r="AF24" s="24">
        <f>'Fin stat scen 1'!AF24-'Fin stat scen 0'!AF24</f>
        <v>0</v>
      </c>
      <c r="AG24" s="24">
        <f>'Fin stat scen 1'!AG24-'Fin stat scen 0'!AG24</f>
        <v>0</v>
      </c>
      <c r="AH24" s="24">
        <f>'Fin stat scen 1'!AH24-'Fin stat scen 0'!AH24</f>
        <v>0</v>
      </c>
      <c r="AI24" s="24">
        <f>'Fin stat scen 1'!AI24-'Fin stat scen 0'!AI24</f>
        <v>0</v>
      </c>
      <c r="AJ24" s="24">
        <f>'Fin stat scen 1'!AJ24-'Fin stat scen 0'!AJ24</f>
        <v>0</v>
      </c>
      <c r="AK24" s="24">
        <f>'Fin stat scen 1'!AK24-'Fin stat scen 0'!AK24</f>
        <v>0</v>
      </c>
      <c r="AL24" s="24">
        <f>'Fin stat scen 1'!AL24-'Fin stat scen 0'!AL24</f>
        <v>0</v>
      </c>
      <c r="AM24" s="24">
        <f>'Fin stat scen 1'!AM24-'Fin stat scen 0'!AM24</f>
        <v>0</v>
      </c>
      <c r="AN24" s="24">
        <f>'Fin stat scen 1'!AN24-'Fin stat scen 0'!AN24</f>
        <v>0</v>
      </c>
      <c r="AO24" s="24">
        <f>'Fin stat scen 1'!AO24-'Fin stat scen 0'!AO24</f>
        <v>0</v>
      </c>
      <c r="AP24" s="24">
        <f>'Fin stat scen 1'!AP24-'Fin stat scen 0'!AP24</f>
        <v>0</v>
      </c>
      <c r="AQ24" s="24">
        <f>'Fin stat scen 1'!AQ24-'Fin stat scen 0'!AQ24</f>
        <v>0</v>
      </c>
      <c r="AR24" s="24">
        <f>'Fin stat scen 1'!AR24-'Fin stat scen 0'!AR24</f>
        <v>0</v>
      </c>
      <c r="AS24" s="24">
        <f>'Fin stat scen 1'!AS24-'Fin stat scen 0'!AS24</f>
        <v>0</v>
      </c>
      <c r="AT24" s="24">
        <f>'Fin stat scen 1'!AT24-'Fin stat scen 0'!AT24</f>
        <v>0</v>
      </c>
      <c r="AU24" s="24">
        <f>'Fin stat scen 1'!AU24-'Fin stat scen 0'!AU24</f>
        <v>0</v>
      </c>
      <c r="AV24" s="24">
        <f>'Fin stat scen 1'!AV24-'Fin stat scen 0'!AV24</f>
        <v>0</v>
      </c>
      <c r="AW24" s="24">
        <f>'Fin stat scen 1'!AW24-'Fin stat scen 0'!AW24</f>
        <v>0</v>
      </c>
    </row>
    <row r="25" spans="1:49" hidden="1" outlineLevel="1" x14ac:dyDescent="0.3">
      <c r="A25" s="132"/>
      <c r="E25" s="93" t="str">
        <f>'Calc scen 1 DWM'!E11</f>
        <v>Onderhoud communicatiesysteem</v>
      </c>
      <c r="F25" s="93"/>
      <c r="G25" s="93" t="str">
        <f>'Calc scen 1 DWM'!G11</f>
        <v>EUR</v>
      </c>
      <c r="J25" s="24">
        <f>'Fin stat scen 1'!J25-'Fin stat scen 0'!J25</f>
        <v>0</v>
      </c>
      <c r="K25" s="24">
        <f>'Fin stat scen 1'!K25-'Fin stat scen 0'!K25</f>
        <v>0</v>
      </c>
      <c r="L25" s="24">
        <f>'Fin stat scen 1'!L25-'Fin stat scen 0'!L25</f>
        <v>0</v>
      </c>
      <c r="M25" s="24">
        <f>'Fin stat scen 1'!M25-'Fin stat scen 0'!M25</f>
        <v>0</v>
      </c>
      <c r="N25" s="24">
        <f>'Fin stat scen 1'!N25-'Fin stat scen 0'!N25</f>
        <v>0</v>
      </c>
      <c r="O25" s="24">
        <f>'Fin stat scen 1'!O25-'Fin stat scen 0'!O25</f>
        <v>0</v>
      </c>
      <c r="P25" s="24">
        <f>'Fin stat scen 1'!P25-'Fin stat scen 0'!P25</f>
        <v>0</v>
      </c>
      <c r="Q25" s="24">
        <f>'Fin stat scen 1'!Q25-'Fin stat scen 0'!Q25</f>
        <v>0</v>
      </c>
      <c r="R25" s="24">
        <f>'Fin stat scen 1'!R25-'Fin stat scen 0'!R25</f>
        <v>0</v>
      </c>
      <c r="S25" s="24">
        <f>'Fin stat scen 1'!S25-'Fin stat scen 0'!S25</f>
        <v>0</v>
      </c>
      <c r="T25" s="24">
        <f>'Fin stat scen 1'!T25-'Fin stat scen 0'!T25</f>
        <v>0</v>
      </c>
      <c r="U25" s="24">
        <f>'Fin stat scen 1'!U25-'Fin stat scen 0'!U25</f>
        <v>0</v>
      </c>
      <c r="V25" s="24">
        <f>'Fin stat scen 1'!V25-'Fin stat scen 0'!V25</f>
        <v>0</v>
      </c>
      <c r="W25" s="24">
        <f>'Fin stat scen 1'!W25-'Fin stat scen 0'!W25</f>
        <v>0</v>
      </c>
      <c r="X25" s="24">
        <f>'Fin stat scen 1'!X25-'Fin stat scen 0'!X25</f>
        <v>0</v>
      </c>
      <c r="Y25" s="24">
        <f>'Fin stat scen 1'!Y25-'Fin stat scen 0'!Y25</f>
        <v>0</v>
      </c>
      <c r="Z25" s="24">
        <f>'Fin stat scen 1'!Z25-'Fin stat scen 0'!Z25</f>
        <v>0</v>
      </c>
      <c r="AA25" s="24">
        <f>'Fin stat scen 1'!AA25-'Fin stat scen 0'!AA25</f>
        <v>0</v>
      </c>
      <c r="AB25" s="24">
        <f>'Fin stat scen 1'!AB25-'Fin stat scen 0'!AB25</f>
        <v>0</v>
      </c>
      <c r="AC25" s="24">
        <f>'Fin stat scen 1'!AC25-'Fin stat scen 0'!AC25</f>
        <v>0</v>
      </c>
      <c r="AD25" s="24">
        <f>'Fin stat scen 1'!AD25-'Fin stat scen 0'!AD25</f>
        <v>0</v>
      </c>
      <c r="AE25" s="24">
        <f>'Fin stat scen 1'!AE25-'Fin stat scen 0'!AE25</f>
        <v>0</v>
      </c>
      <c r="AF25" s="24">
        <f>'Fin stat scen 1'!AF25-'Fin stat scen 0'!AF25</f>
        <v>0</v>
      </c>
      <c r="AG25" s="24">
        <f>'Fin stat scen 1'!AG25-'Fin stat scen 0'!AG25</f>
        <v>0</v>
      </c>
      <c r="AH25" s="24">
        <f>'Fin stat scen 1'!AH25-'Fin stat scen 0'!AH25</f>
        <v>0</v>
      </c>
      <c r="AI25" s="24">
        <f>'Fin stat scen 1'!AI25-'Fin stat scen 0'!AI25</f>
        <v>0</v>
      </c>
      <c r="AJ25" s="24">
        <f>'Fin stat scen 1'!AJ25-'Fin stat scen 0'!AJ25</f>
        <v>0</v>
      </c>
      <c r="AK25" s="24">
        <f>'Fin stat scen 1'!AK25-'Fin stat scen 0'!AK25</f>
        <v>0</v>
      </c>
      <c r="AL25" s="24">
        <f>'Fin stat scen 1'!AL25-'Fin stat scen 0'!AL25</f>
        <v>0</v>
      </c>
      <c r="AM25" s="24">
        <f>'Fin stat scen 1'!AM25-'Fin stat scen 0'!AM25</f>
        <v>0</v>
      </c>
      <c r="AN25" s="24">
        <f>'Fin stat scen 1'!AN25-'Fin stat scen 0'!AN25</f>
        <v>0</v>
      </c>
      <c r="AO25" s="24">
        <f>'Fin stat scen 1'!AO25-'Fin stat scen 0'!AO25</f>
        <v>0</v>
      </c>
      <c r="AP25" s="24">
        <f>'Fin stat scen 1'!AP25-'Fin stat scen 0'!AP25</f>
        <v>0</v>
      </c>
      <c r="AQ25" s="24">
        <f>'Fin stat scen 1'!AQ25-'Fin stat scen 0'!AQ25</f>
        <v>0</v>
      </c>
      <c r="AR25" s="24">
        <f>'Fin stat scen 1'!AR25-'Fin stat scen 0'!AR25</f>
        <v>0</v>
      </c>
      <c r="AS25" s="24">
        <f>'Fin stat scen 1'!AS25-'Fin stat scen 0'!AS25</f>
        <v>0</v>
      </c>
      <c r="AT25" s="24">
        <f>'Fin stat scen 1'!AT25-'Fin stat scen 0'!AT25</f>
        <v>0</v>
      </c>
      <c r="AU25" s="24">
        <f>'Fin stat scen 1'!AU25-'Fin stat scen 0'!AU25</f>
        <v>0</v>
      </c>
      <c r="AV25" s="24">
        <f>'Fin stat scen 1'!AV25-'Fin stat scen 0'!AV25</f>
        <v>0</v>
      </c>
      <c r="AW25" s="24">
        <f>'Fin stat scen 1'!AW25-'Fin stat scen 0'!AW25</f>
        <v>0</v>
      </c>
    </row>
    <row r="26" spans="1:49" hidden="1" outlineLevel="1" x14ac:dyDescent="0.3">
      <c r="A26" s="132"/>
      <c r="E26" s="93" t="str">
        <f>'Calc scen 1 DWM'!E12</f>
        <v>IT systemen</v>
      </c>
      <c r="F26" s="93"/>
      <c r="G26" s="93" t="str">
        <f>'Calc scen 1 DWM'!G12</f>
        <v>EUR</v>
      </c>
      <c r="J26" s="24">
        <f>'Fin stat scen 1'!J26-'Fin stat scen 0'!J26</f>
        <v>0</v>
      </c>
      <c r="K26" s="24">
        <f>'Fin stat scen 1'!K26-'Fin stat scen 0'!K26</f>
        <v>0</v>
      </c>
      <c r="L26" s="24">
        <f>'Fin stat scen 1'!L26-'Fin stat scen 0'!L26</f>
        <v>0</v>
      </c>
      <c r="M26" s="24">
        <f>'Fin stat scen 1'!M26-'Fin stat scen 0'!M26</f>
        <v>0</v>
      </c>
      <c r="N26" s="24">
        <f>'Fin stat scen 1'!N26-'Fin stat scen 0'!N26</f>
        <v>0</v>
      </c>
      <c r="O26" s="24">
        <f>'Fin stat scen 1'!O26-'Fin stat scen 0'!O26</f>
        <v>0</v>
      </c>
      <c r="P26" s="24">
        <f>'Fin stat scen 1'!P26-'Fin stat scen 0'!P26</f>
        <v>0</v>
      </c>
      <c r="Q26" s="24">
        <f>'Fin stat scen 1'!Q26-'Fin stat scen 0'!Q26</f>
        <v>0</v>
      </c>
      <c r="R26" s="24">
        <f>'Fin stat scen 1'!R26-'Fin stat scen 0'!R26</f>
        <v>0</v>
      </c>
      <c r="S26" s="24">
        <f>'Fin stat scen 1'!S26-'Fin stat scen 0'!S26</f>
        <v>0</v>
      </c>
      <c r="T26" s="24">
        <f>'Fin stat scen 1'!T26-'Fin stat scen 0'!T26</f>
        <v>0</v>
      </c>
      <c r="U26" s="24">
        <f>'Fin stat scen 1'!U26-'Fin stat scen 0'!U26</f>
        <v>0</v>
      </c>
      <c r="V26" s="24">
        <f>'Fin stat scen 1'!V26-'Fin stat scen 0'!V26</f>
        <v>0</v>
      </c>
      <c r="W26" s="24">
        <f>'Fin stat scen 1'!W26-'Fin stat scen 0'!W26</f>
        <v>0</v>
      </c>
      <c r="X26" s="24">
        <f>'Fin stat scen 1'!X26-'Fin stat scen 0'!X26</f>
        <v>0</v>
      </c>
      <c r="Y26" s="24">
        <f>'Fin stat scen 1'!Y26-'Fin stat scen 0'!Y26</f>
        <v>0</v>
      </c>
      <c r="Z26" s="24">
        <f>'Fin stat scen 1'!Z26-'Fin stat scen 0'!Z26</f>
        <v>0</v>
      </c>
      <c r="AA26" s="24">
        <f>'Fin stat scen 1'!AA26-'Fin stat scen 0'!AA26</f>
        <v>0</v>
      </c>
      <c r="AB26" s="24">
        <f>'Fin stat scen 1'!AB26-'Fin stat scen 0'!AB26</f>
        <v>0</v>
      </c>
      <c r="AC26" s="24">
        <f>'Fin stat scen 1'!AC26-'Fin stat scen 0'!AC26</f>
        <v>0</v>
      </c>
      <c r="AD26" s="24">
        <f>'Fin stat scen 1'!AD26-'Fin stat scen 0'!AD26</f>
        <v>0</v>
      </c>
      <c r="AE26" s="24">
        <f>'Fin stat scen 1'!AE26-'Fin stat scen 0'!AE26</f>
        <v>0</v>
      </c>
      <c r="AF26" s="24">
        <f>'Fin stat scen 1'!AF26-'Fin stat scen 0'!AF26</f>
        <v>0</v>
      </c>
      <c r="AG26" s="24">
        <f>'Fin stat scen 1'!AG26-'Fin stat scen 0'!AG26</f>
        <v>0</v>
      </c>
      <c r="AH26" s="24">
        <f>'Fin stat scen 1'!AH26-'Fin stat scen 0'!AH26</f>
        <v>0</v>
      </c>
      <c r="AI26" s="24">
        <f>'Fin stat scen 1'!AI26-'Fin stat scen 0'!AI26</f>
        <v>0</v>
      </c>
      <c r="AJ26" s="24">
        <f>'Fin stat scen 1'!AJ26-'Fin stat scen 0'!AJ26</f>
        <v>0</v>
      </c>
      <c r="AK26" s="24">
        <f>'Fin stat scen 1'!AK26-'Fin stat scen 0'!AK26</f>
        <v>0</v>
      </c>
      <c r="AL26" s="24">
        <f>'Fin stat scen 1'!AL26-'Fin stat scen 0'!AL26</f>
        <v>0</v>
      </c>
      <c r="AM26" s="24">
        <f>'Fin stat scen 1'!AM26-'Fin stat scen 0'!AM26</f>
        <v>0</v>
      </c>
      <c r="AN26" s="24">
        <f>'Fin stat scen 1'!AN26-'Fin stat scen 0'!AN26</f>
        <v>0</v>
      </c>
      <c r="AO26" s="24">
        <f>'Fin stat scen 1'!AO26-'Fin stat scen 0'!AO26</f>
        <v>0</v>
      </c>
      <c r="AP26" s="24">
        <f>'Fin stat scen 1'!AP26-'Fin stat scen 0'!AP26</f>
        <v>0</v>
      </c>
      <c r="AQ26" s="24">
        <f>'Fin stat scen 1'!AQ26-'Fin stat scen 0'!AQ26</f>
        <v>0</v>
      </c>
      <c r="AR26" s="24">
        <f>'Fin stat scen 1'!AR26-'Fin stat scen 0'!AR26</f>
        <v>0</v>
      </c>
      <c r="AS26" s="24">
        <f>'Fin stat scen 1'!AS26-'Fin stat scen 0'!AS26</f>
        <v>0</v>
      </c>
      <c r="AT26" s="24">
        <f>'Fin stat scen 1'!AT26-'Fin stat scen 0'!AT26</f>
        <v>0</v>
      </c>
      <c r="AU26" s="24">
        <f>'Fin stat scen 1'!AU26-'Fin stat scen 0'!AU26</f>
        <v>0</v>
      </c>
      <c r="AV26" s="24">
        <f>'Fin stat scen 1'!AV26-'Fin stat scen 0'!AV26</f>
        <v>0</v>
      </c>
      <c r="AW26" s="24">
        <f>'Fin stat scen 1'!AW26-'Fin stat scen 0'!AW26</f>
        <v>0</v>
      </c>
    </row>
    <row r="27" spans="1:49" hidden="1" outlineLevel="1" x14ac:dyDescent="0.3">
      <c r="A27" s="132"/>
      <c r="E27" s="93" t="str">
        <f>'Calc scen 1 DWM'!E13</f>
        <v>Energieverbruik</v>
      </c>
      <c r="F27" s="93"/>
      <c r="G27" s="93" t="str">
        <f>'Calc scen 1 DWM'!G13</f>
        <v>EUR</v>
      </c>
      <c r="J27" s="24">
        <f>'Fin stat scen 1'!J27-'Fin stat scen 0'!J27</f>
        <v>0</v>
      </c>
      <c r="K27" s="24">
        <f>'Fin stat scen 1'!K27-'Fin stat scen 0'!K27</f>
        <v>0</v>
      </c>
      <c r="L27" s="24">
        <f>'Fin stat scen 1'!L27-'Fin stat scen 0'!L27</f>
        <v>0</v>
      </c>
      <c r="M27" s="24">
        <f>'Fin stat scen 1'!M27-'Fin stat scen 0'!M27</f>
        <v>0</v>
      </c>
      <c r="N27" s="24">
        <f>'Fin stat scen 1'!N27-'Fin stat scen 0'!N27</f>
        <v>0</v>
      </c>
      <c r="O27" s="24">
        <f>'Fin stat scen 1'!O27-'Fin stat scen 0'!O27</f>
        <v>0</v>
      </c>
      <c r="P27" s="24">
        <f>'Fin stat scen 1'!P27-'Fin stat scen 0'!P27</f>
        <v>0</v>
      </c>
      <c r="Q27" s="24">
        <f>'Fin stat scen 1'!Q27-'Fin stat scen 0'!Q27</f>
        <v>0</v>
      </c>
      <c r="R27" s="24">
        <f>'Fin stat scen 1'!R27-'Fin stat scen 0'!R27</f>
        <v>0</v>
      </c>
      <c r="S27" s="24">
        <f>'Fin stat scen 1'!S27-'Fin stat scen 0'!S27</f>
        <v>0</v>
      </c>
      <c r="T27" s="24">
        <f>'Fin stat scen 1'!T27-'Fin stat scen 0'!T27</f>
        <v>0</v>
      </c>
      <c r="U27" s="24">
        <f>'Fin stat scen 1'!U27-'Fin stat scen 0'!U27</f>
        <v>0</v>
      </c>
      <c r="V27" s="24">
        <f>'Fin stat scen 1'!V27-'Fin stat scen 0'!V27</f>
        <v>0</v>
      </c>
      <c r="W27" s="24">
        <f>'Fin stat scen 1'!W27-'Fin stat scen 0'!W27</f>
        <v>0</v>
      </c>
      <c r="X27" s="24">
        <f>'Fin stat scen 1'!X27-'Fin stat scen 0'!X27</f>
        <v>0</v>
      </c>
      <c r="Y27" s="24">
        <f>'Fin stat scen 1'!Y27-'Fin stat scen 0'!Y27</f>
        <v>0</v>
      </c>
      <c r="Z27" s="24">
        <f>'Fin stat scen 1'!Z27-'Fin stat scen 0'!Z27</f>
        <v>0</v>
      </c>
      <c r="AA27" s="24">
        <f>'Fin stat scen 1'!AA27-'Fin stat scen 0'!AA27</f>
        <v>0</v>
      </c>
      <c r="AB27" s="24">
        <f>'Fin stat scen 1'!AB27-'Fin stat scen 0'!AB27</f>
        <v>0</v>
      </c>
      <c r="AC27" s="24">
        <f>'Fin stat scen 1'!AC27-'Fin stat scen 0'!AC27</f>
        <v>0</v>
      </c>
      <c r="AD27" s="24">
        <f>'Fin stat scen 1'!AD27-'Fin stat scen 0'!AD27</f>
        <v>0</v>
      </c>
      <c r="AE27" s="24">
        <f>'Fin stat scen 1'!AE27-'Fin stat scen 0'!AE27</f>
        <v>0</v>
      </c>
      <c r="AF27" s="24">
        <f>'Fin stat scen 1'!AF27-'Fin stat scen 0'!AF27</f>
        <v>0</v>
      </c>
      <c r="AG27" s="24">
        <f>'Fin stat scen 1'!AG27-'Fin stat scen 0'!AG27</f>
        <v>0</v>
      </c>
      <c r="AH27" s="24">
        <f>'Fin stat scen 1'!AH27-'Fin stat scen 0'!AH27</f>
        <v>0</v>
      </c>
      <c r="AI27" s="24">
        <f>'Fin stat scen 1'!AI27-'Fin stat scen 0'!AI27</f>
        <v>0</v>
      </c>
      <c r="AJ27" s="24">
        <f>'Fin stat scen 1'!AJ27-'Fin stat scen 0'!AJ27</f>
        <v>0</v>
      </c>
      <c r="AK27" s="24">
        <f>'Fin stat scen 1'!AK27-'Fin stat scen 0'!AK27</f>
        <v>0</v>
      </c>
      <c r="AL27" s="24">
        <f>'Fin stat scen 1'!AL27-'Fin stat scen 0'!AL27</f>
        <v>0</v>
      </c>
      <c r="AM27" s="24">
        <f>'Fin stat scen 1'!AM27-'Fin stat scen 0'!AM27</f>
        <v>0</v>
      </c>
      <c r="AN27" s="24">
        <f>'Fin stat scen 1'!AN27-'Fin stat scen 0'!AN27</f>
        <v>0</v>
      </c>
      <c r="AO27" s="24">
        <f>'Fin stat scen 1'!AO27-'Fin stat scen 0'!AO27</f>
        <v>0</v>
      </c>
      <c r="AP27" s="24">
        <f>'Fin stat scen 1'!AP27-'Fin stat scen 0'!AP27</f>
        <v>0</v>
      </c>
      <c r="AQ27" s="24">
        <f>'Fin stat scen 1'!AQ27-'Fin stat scen 0'!AQ27</f>
        <v>0</v>
      </c>
      <c r="AR27" s="24">
        <f>'Fin stat scen 1'!AR27-'Fin stat scen 0'!AR27</f>
        <v>0</v>
      </c>
      <c r="AS27" s="24">
        <f>'Fin stat scen 1'!AS27-'Fin stat scen 0'!AS27</f>
        <v>0</v>
      </c>
      <c r="AT27" s="24">
        <f>'Fin stat scen 1'!AT27-'Fin stat scen 0'!AT27</f>
        <v>0</v>
      </c>
      <c r="AU27" s="24">
        <f>'Fin stat scen 1'!AU27-'Fin stat scen 0'!AU27</f>
        <v>0</v>
      </c>
      <c r="AV27" s="24">
        <f>'Fin stat scen 1'!AV27-'Fin stat scen 0'!AV27</f>
        <v>0</v>
      </c>
      <c r="AW27" s="24">
        <f>'Fin stat scen 1'!AW27-'Fin stat scen 0'!AW27</f>
        <v>0</v>
      </c>
    </row>
    <row r="28" spans="1:49" hidden="1" outlineLevel="1" x14ac:dyDescent="0.3">
      <c r="A28" s="132"/>
      <c r="E28" s="93" t="str">
        <f>'Calc scen 1 DWM'!E14</f>
        <v>Netwerkbeheer/dataoverdracht/communicatie</v>
      </c>
      <c r="F28" s="93"/>
      <c r="G28" s="93" t="str">
        <f>'Calc scen 1 DWM'!G14</f>
        <v>EUR</v>
      </c>
      <c r="J28" s="24">
        <f>'Fin stat scen 1'!J28-'Fin stat scen 0'!J28</f>
        <v>0</v>
      </c>
      <c r="K28" s="24">
        <f>'Fin stat scen 1'!K28-'Fin stat scen 0'!K28</f>
        <v>0</v>
      </c>
      <c r="L28" s="24">
        <f>'Fin stat scen 1'!L28-'Fin stat scen 0'!L28</f>
        <v>0</v>
      </c>
      <c r="M28" s="24">
        <f>'Fin stat scen 1'!M28-'Fin stat scen 0'!M28</f>
        <v>0</v>
      </c>
      <c r="N28" s="24">
        <f>'Fin stat scen 1'!N28-'Fin stat scen 0'!N28</f>
        <v>0</v>
      </c>
      <c r="O28" s="24">
        <f>'Fin stat scen 1'!O28-'Fin stat scen 0'!O28</f>
        <v>0</v>
      </c>
      <c r="P28" s="24">
        <f>'Fin stat scen 1'!P28-'Fin stat scen 0'!P28</f>
        <v>0</v>
      </c>
      <c r="Q28" s="24">
        <f>'Fin stat scen 1'!Q28-'Fin stat scen 0'!Q28</f>
        <v>0</v>
      </c>
      <c r="R28" s="24">
        <f>'Fin stat scen 1'!R28-'Fin stat scen 0'!R28</f>
        <v>0</v>
      </c>
      <c r="S28" s="24">
        <f>'Fin stat scen 1'!S28-'Fin stat scen 0'!S28</f>
        <v>0</v>
      </c>
      <c r="T28" s="24">
        <f>'Fin stat scen 1'!T28-'Fin stat scen 0'!T28</f>
        <v>0</v>
      </c>
      <c r="U28" s="24">
        <f>'Fin stat scen 1'!U28-'Fin stat scen 0'!U28</f>
        <v>0</v>
      </c>
      <c r="V28" s="24">
        <f>'Fin stat scen 1'!V28-'Fin stat scen 0'!V28</f>
        <v>0</v>
      </c>
      <c r="W28" s="24">
        <f>'Fin stat scen 1'!W28-'Fin stat scen 0'!W28</f>
        <v>0</v>
      </c>
      <c r="X28" s="24">
        <f>'Fin stat scen 1'!X28-'Fin stat scen 0'!X28</f>
        <v>0</v>
      </c>
      <c r="Y28" s="24">
        <f>'Fin stat scen 1'!Y28-'Fin stat scen 0'!Y28</f>
        <v>0</v>
      </c>
      <c r="Z28" s="24">
        <f>'Fin stat scen 1'!Z28-'Fin stat scen 0'!Z28</f>
        <v>0</v>
      </c>
      <c r="AA28" s="24">
        <f>'Fin stat scen 1'!AA28-'Fin stat scen 0'!AA28</f>
        <v>0</v>
      </c>
      <c r="AB28" s="24">
        <f>'Fin stat scen 1'!AB28-'Fin stat scen 0'!AB28</f>
        <v>0</v>
      </c>
      <c r="AC28" s="24">
        <f>'Fin stat scen 1'!AC28-'Fin stat scen 0'!AC28</f>
        <v>0</v>
      </c>
      <c r="AD28" s="24">
        <f>'Fin stat scen 1'!AD28-'Fin stat scen 0'!AD28</f>
        <v>0</v>
      </c>
      <c r="AE28" s="24">
        <f>'Fin stat scen 1'!AE28-'Fin stat scen 0'!AE28</f>
        <v>0</v>
      </c>
      <c r="AF28" s="24">
        <f>'Fin stat scen 1'!AF28-'Fin stat scen 0'!AF28</f>
        <v>0</v>
      </c>
      <c r="AG28" s="24">
        <f>'Fin stat scen 1'!AG28-'Fin stat scen 0'!AG28</f>
        <v>0</v>
      </c>
      <c r="AH28" s="24">
        <f>'Fin stat scen 1'!AH28-'Fin stat scen 0'!AH28</f>
        <v>0</v>
      </c>
      <c r="AI28" s="24">
        <f>'Fin stat scen 1'!AI28-'Fin stat scen 0'!AI28</f>
        <v>0</v>
      </c>
      <c r="AJ28" s="24">
        <f>'Fin stat scen 1'!AJ28-'Fin stat scen 0'!AJ28</f>
        <v>0</v>
      </c>
      <c r="AK28" s="24">
        <f>'Fin stat scen 1'!AK28-'Fin stat scen 0'!AK28</f>
        <v>0</v>
      </c>
      <c r="AL28" s="24">
        <f>'Fin stat scen 1'!AL28-'Fin stat scen 0'!AL28</f>
        <v>0</v>
      </c>
      <c r="AM28" s="24">
        <f>'Fin stat scen 1'!AM28-'Fin stat scen 0'!AM28</f>
        <v>0</v>
      </c>
      <c r="AN28" s="24">
        <f>'Fin stat scen 1'!AN28-'Fin stat scen 0'!AN28</f>
        <v>0</v>
      </c>
      <c r="AO28" s="24">
        <f>'Fin stat scen 1'!AO28-'Fin stat scen 0'!AO28</f>
        <v>0</v>
      </c>
      <c r="AP28" s="24">
        <f>'Fin stat scen 1'!AP28-'Fin stat scen 0'!AP28</f>
        <v>0</v>
      </c>
      <c r="AQ28" s="24">
        <f>'Fin stat scen 1'!AQ28-'Fin stat scen 0'!AQ28</f>
        <v>0</v>
      </c>
      <c r="AR28" s="24">
        <f>'Fin stat scen 1'!AR28-'Fin stat scen 0'!AR28</f>
        <v>0</v>
      </c>
      <c r="AS28" s="24">
        <f>'Fin stat scen 1'!AS28-'Fin stat scen 0'!AS28</f>
        <v>0</v>
      </c>
      <c r="AT28" s="24">
        <f>'Fin stat scen 1'!AT28-'Fin stat scen 0'!AT28</f>
        <v>0</v>
      </c>
      <c r="AU28" s="24">
        <f>'Fin stat scen 1'!AU28-'Fin stat scen 0'!AU28</f>
        <v>0</v>
      </c>
      <c r="AV28" s="24">
        <f>'Fin stat scen 1'!AV28-'Fin stat scen 0'!AV28</f>
        <v>0</v>
      </c>
      <c r="AW28" s="24">
        <f>'Fin stat scen 1'!AW28-'Fin stat scen 0'!AW28</f>
        <v>0</v>
      </c>
    </row>
    <row r="29" spans="1:49" hidden="1" outlineLevel="1" x14ac:dyDescent="0.3">
      <c r="A29" s="132"/>
      <c r="E29" s="93" t="str">
        <f>'Calc scen 1 DWM'!E15</f>
        <v>Recyclage kost meetsystemen</v>
      </c>
      <c r="F29" s="93"/>
      <c r="G29" s="93" t="str">
        <f>'Calc scen 1 DWM'!G15</f>
        <v>EUR</v>
      </c>
      <c r="J29" s="24">
        <f>'Fin stat scen 1'!J29-'Fin stat scen 0'!J29</f>
        <v>0</v>
      </c>
      <c r="K29" s="24">
        <f>'Fin stat scen 1'!K29-'Fin stat scen 0'!K29</f>
        <v>0</v>
      </c>
      <c r="L29" s="24">
        <f>'Fin stat scen 1'!L29-'Fin stat scen 0'!L29</f>
        <v>0</v>
      </c>
      <c r="M29" s="24">
        <f>'Fin stat scen 1'!M29-'Fin stat scen 0'!M29</f>
        <v>0</v>
      </c>
      <c r="N29" s="24">
        <f>'Fin stat scen 1'!N29-'Fin stat scen 0'!N29</f>
        <v>0</v>
      </c>
      <c r="O29" s="24">
        <f>'Fin stat scen 1'!O29-'Fin stat scen 0'!O29</f>
        <v>0</v>
      </c>
      <c r="P29" s="24">
        <f>'Fin stat scen 1'!P29-'Fin stat scen 0'!P29</f>
        <v>0</v>
      </c>
      <c r="Q29" s="24">
        <f>'Fin stat scen 1'!Q29-'Fin stat scen 0'!Q29</f>
        <v>0</v>
      </c>
      <c r="R29" s="24">
        <f>'Fin stat scen 1'!R29-'Fin stat scen 0'!R29</f>
        <v>0</v>
      </c>
      <c r="S29" s="24">
        <f>'Fin stat scen 1'!S29-'Fin stat scen 0'!S29</f>
        <v>0</v>
      </c>
      <c r="T29" s="24">
        <f>'Fin stat scen 1'!T29-'Fin stat scen 0'!T29</f>
        <v>0</v>
      </c>
      <c r="U29" s="24">
        <f>'Fin stat scen 1'!U29-'Fin stat scen 0'!U29</f>
        <v>0</v>
      </c>
      <c r="V29" s="24">
        <f>'Fin stat scen 1'!V29-'Fin stat scen 0'!V29</f>
        <v>0</v>
      </c>
      <c r="W29" s="24">
        <f>'Fin stat scen 1'!W29-'Fin stat scen 0'!W29</f>
        <v>0</v>
      </c>
      <c r="X29" s="24">
        <f>'Fin stat scen 1'!X29-'Fin stat scen 0'!X29</f>
        <v>0</v>
      </c>
      <c r="Y29" s="24">
        <f>'Fin stat scen 1'!Y29-'Fin stat scen 0'!Y29</f>
        <v>0</v>
      </c>
      <c r="Z29" s="24">
        <f>'Fin stat scen 1'!Z29-'Fin stat scen 0'!Z29</f>
        <v>0</v>
      </c>
      <c r="AA29" s="24">
        <f>'Fin stat scen 1'!AA29-'Fin stat scen 0'!AA29</f>
        <v>0</v>
      </c>
      <c r="AB29" s="24">
        <f>'Fin stat scen 1'!AB29-'Fin stat scen 0'!AB29</f>
        <v>0</v>
      </c>
      <c r="AC29" s="24">
        <f>'Fin stat scen 1'!AC29-'Fin stat scen 0'!AC29</f>
        <v>0</v>
      </c>
      <c r="AD29" s="24">
        <f>'Fin stat scen 1'!AD29-'Fin stat scen 0'!AD29</f>
        <v>0</v>
      </c>
      <c r="AE29" s="24">
        <f>'Fin stat scen 1'!AE29-'Fin stat scen 0'!AE29</f>
        <v>0</v>
      </c>
      <c r="AF29" s="24">
        <f>'Fin stat scen 1'!AF29-'Fin stat scen 0'!AF29</f>
        <v>0</v>
      </c>
      <c r="AG29" s="24">
        <f>'Fin stat scen 1'!AG29-'Fin stat scen 0'!AG29</f>
        <v>0</v>
      </c>
      <c r="AH29" s="24">
        <f>'Fin stat scen 1'!AH29-'Fin stat scen 0'!AH29</f>
        <v>0</v>
      </c>
      <c r="AI29" s="24">
        <f>'Fin stat scen 1'!AI29-'Fin stat scen 0'!AI29</f>
        <v>0</v>
      </c>
      <c r="AJ29" s="24">
        <f>'Fin stat scen 1'!AJ29-'Fin stat scen 0'!AJ29</f>
        <v>0</v>
      </c>
      <c r="AK29" s="24">
        <f>'Fin stat scen 1'!AK29-'Fin stat scen 0'!AK29</f>
        <v>0</v>
      </c>
      <c r="AL29" s="24">
        <f>'Fin stat scen 1'!AL29-'Fin stat scen 0'!AL29</f>
        <v>0</v>
      </c>
      <c r="AM29" s="24">
        <f>'Fin stat scen 1'!AM29-'Fin stat scen 0'!AM29</f>
        <v>0</v>
      </c>
      <c r="AN29" s="24">
        <f>'Fin stat scen 1'!AN29-'Fin stat scen 0'!AN29</f>
        <v>0</v>
      </c>
      <c r="AO29" s="24">
        <f>'Fin stat scen 1'!AO29-'Fin stat scen 0'!AO29</f>
        <v>0</v>
      </c>
      <c r="AP29" s="24">
        <f>'Fin stat scen 1'!AP29-'Fin stat scen 0'!AP29</f>
        <v>0</v>
      </c>
      <c r="AQ29" s="24">
        <f>'Fin stat scen 1'!AQ29-'Fin stat scen 0'!AQ29</f>
        <v>0</v>
      </c>
      <c r="AR29" s="24">
        <f>'Fin stat scen 1'!AR29-'Fin stat scen 0'!AR29</f>
        <v>0</v>
      </c>
      <c r="AS29" s="24">
        <f>'Fin stat scen 1'!AS29-'Fin stat scen 0'!AS29</f>
        <v>0</v>
      </c>
      <c r="AT29" s="24">
        <f>'Fin stat scen 1'!AT29-'Fin stat scen 0'!AT29</f>
        <v>0</v>
      </c>
      <c r="AU29" s="24">
        <f>'Fin stat scen 1'!AU29-'Fin stat scen 0'!AU29</f>
        <v>0</v>
      </c>
      <c r="AV29" s="24">
        <f>'Fin stat scen 1'!AV29-'Fin stat scen 0'!AV29</f>
        <v>0</v>
      </c>
      <c r="AW29" s="24">
        <f>'Fin stat scen 1'!AW29-'Fin stat scen 0'!AW29</f>
        <v>0</v>
      </c>
    </row>
    <row r="30" spans="1:49" hidden="1" outlineLevel="1" x14ac:dyDescent="0.3">
      <c r="A30" s="132"/>
      <c r="E30" s="93" t="str">
        <f>'Calc scen 1 DWM'!E16</f>
        <v>…</v>
      </c>
      <c r="F30" s="93"/>
      <c r="G30" s="93" t="str">
        <f>'Calc scen 1 DWM'!G16</f>
        <v>EUR</v>
      </c>
      <c r="J30" s="24">
        <f>'Fin stat scen 1'!J30-'Fin stat scen 0'!J30</f>
        <v>0</v>
      </c>
      <c r="K30" s="24">
        <f>'Fin stat scen 1'!K30-'Fin stat scen 0'!K30</f>
        <v>0</v>
      </c>
      <c r="L30" s="24">
        <f>'Fin stat scen 1'!L30-'Fin stat scen 0'!L30</f>
        <v>0</v>
      </c>
      <c r="M30" s="24">
        <f>'Fin stat scen 1'!M30-'Fin stat scen 0'!M30</f>
        <v>0</v>
      </c>
      <c r="N30" s="24">
        <f>'Fin stat scen 1'!N30-'Fin stat scen 0'!N30</f>
        <v>0</v>
      </c>
      <c r="O30" s="24">
        <f>'Fin stat scen 1'!O30-'Fin stat scen 0'!O30</f>
        <v>0</v>
      </c>
      <c r="P30" s="24">
        <f>'Fin stat scen 1'!P30-'Fin stat scen 0'!P30</f>
        <v>0</v>
      </c>
      <c r="Q30" s="24">
        <f>'Fin stat scen 1'!Q30-'Fin stat scen 0'!Q30</f>
        <v>0</v>
      </c>
      <c r="R30" s="24">
        <f>'Fin stat scen 1'!R30-'Fin stat scen 0'!R30</f>
        <v>0</v>
      </c>
      <c r="S30" s="24">
        <f>'Fin stat scen 1'!S30-'Fin stat scen 0'!S30</f>
        <v>0</v>
      </c>
      <c r="T30" s="24">
        <f>'Fin stat scen 1'!T30-'Fin stat scen 0'!T30</f>
        <v>0</v>
      </c>
      <c r="U30" s="24">
        <f>'Fin stat scen 1'!U30-'Fin stat scen 0'!U30</f>
        <v>0</v>
      </c>
      <c r="V30" s="24">
        <f>'Fin stat scen 1'!V30-'Fin stat scen 0'!V30</f>
        <v>0</v>
      </c>
      <c r="W30" s="24">
        <f>'Fin stat scen 1'!W30-'Fin stat scen 0'!W30</f>
        <v>0</v>
      </c>
      <c r="X30" s="24">
        <f>'Fin stat scen 1'!X30-'Fin stat scen 0'!X30</f>
        <v>0</v>
      </c>
      <c r="Y30" s="24">
        <f>'Fin stat scen 1'!Y30-'Fin stat scen 0'!Y30</f>
        <v>0</v>
      </c>
      <c r="Z30" s="24">
        <f>'Fin stat scen 1'!Z30-'Fin stat scen 0'!Z30</f>
        <v>0</v>
      </c>
      <c r="AA30" s="24">
        <f>'Fin stat scen 1'!AA30-'Fin stat scen 0'!AA30</f>
        <v>0</v>
      </c>
      <c r="AB30" s="24">
        <f>'Fin stat scen 1'!AB30-'Fin stat scen 0'!AB30</f>
        <v>0</v>
      </c>
      <c r="AC30" s="24">
        <f>'Fin stat scen 1'!AC30-'Fin stat scen 0'!AC30</f>
        <v>0</v>
      </c>
      <c r="AD30" s="24">
        <f>'Fin stat scen 1'!AD30-'Fin stat scen 0'!AD30</f>
        <v>0</v>
      </c>
      <c r="AE30" s="24">
        <f>'Fin stat scen 1'!AE30-'Fin stat scen 0'!AE30</f>
        <v>0</v>
      </c>
      <c r="AF30" s="24">
        <f>'Fin stat scen 1'!AF30-'Fin stat scen 0'!AF30</f>
        <v>0</v>
      </c>
      <c r="AG30" s="24">
        <f>'Fin stat scen 1'!AG30-'Fin stat scen 0'!AG30</f>
        <v>0</v>
      </c>
      <c r="AH30" s="24">
        <f>'Fin stat scen 1'!AH30-'Fin stat scen 0'!AH30</f>
        <v>0</v>
      </c>
      <c r="AI30" s="24">
        <f>'Fin stat scen 1'!AI30-'Fin stat scen 0'!AI30</f>
        <v>0</v>
      </c>
      <c r="AJ30" s="24">
        <f>'Fin stat scen 1'!AJ30-'Fin stat scen 0'!AJ30</f>
        <v>0</v>
      </c>
      <c r="AK30" s="24">
        <f>'Fin stat scen 1'!AK30-'Fin stat scen 0'!AK30</f>
        <v>0</v>
      </c>
      <c r="AL30" s="24">
        <f>'Fin stat scen 1'!AL30-'Fin stat scen 0'!AL30</f>
        <v>0</v>
      </c>
      <c r="AM30" s="24">
        <f>'Fin stat scen 1'!AM30-'Fin stat scen 0'!AM30</f>
        <v>0</v>
      </c>
      <c r="AN30" s="24">
        <f>'Fin stat scen 1'!AN30-'Fin stat scen 0'!AN30</f>
        <v>0</v>
      </c>
      <c r="AO30" s="24">
        <f>'Fin stat scen 1'!AO30-'Fin stat scen 0'!AO30</f>
        <v>0</v>
      </c>
      <c r="AP30" s="24">
        <f>'Fin stat scen 1'!AP30-'Fin stat scen 0'!AP30</f>
        <v>0</v>
      </c>
      <c r="AQ30" s="24">
        <f>'Fin stat scen 1'!AQ30-'Fin stat scen 0'!AQ30</f>
        <v>0</v>
      </c>
      <c r="AR30" s="24">
        <f>'Fin stat scen 1'!AR30-'Fin stat scen 0'!AR30</f>
        <v>0</v>
      </c>
      <c r="AS30" s="24">
        <f>'Fin stat scen 1'!AS30-'Fin stat scen 0'!AS30</f>
        <v>0</v>
      </c>
      <c r="AT30" s="24">
        <f>'Fin stat scen 1'!AT30-'Fin stat scen 0'!AT30</f>
        <v>0</v>
      </c>
      <c r="AU30" s="24">
        <f>'Fin stat scen 1'!AU30-'Fin stat scen 0'!AU30</f>
        <v>0</v>
      </c>
      <c r="AV30" s="24">
        <f>'Fin stat scen 1'!AV30-'Fin stat scen 0'!AV30</f>
        <v>0</v>
      </c>
      <c r="AW30" s="24">
        <f>'Fin stat scen 1'!AW30-'Fin stat scen 0'!AW30</f>
        <v>0</v>
      </c>
    </row>
    <row r="31" spans="1:49" hidden="1" outlineLevel="1" x14ac:dyDescent="0.3">
      <c r="A31" s="132"/>
      <c r="E31" s="93" t="str">
        <f>'Calc scen 1 DWM'!E17</f>
        <v>…</v>
      </c>
      <c r="F31" s="93"/>
      <c r="G31" s="93" t="str">
        <f>'Calc scen 1 DWM'!G17</f>
        <v>EUR</v>
      </c>
      <c r="J31" s="24">
        <f>'Fin stat scen 1'!J31-'Fin stat scen 0'!J31</f>
        <v>0</v>
      </c>
      <c r="K31" s="24">
        <f>'Fin stat scen 1'!K31-'Fin stat scen 0'!K31</f>
        <v>0</v>
      </c>
      <c r="L31" s="24">
        <f>'Fin stat scen 1'!L31-'Fin stat scen 0'!L31</f>
        <v>0</v>
      </c>
      <c r="M31" s="24">
        <f>'Fin stat scen 1'!M31-'Fin stat scen 0'!M31</f>
        <v>0</v>
      </c>
      <c r="N31" s="24">
        <f>'Fin stat scen 1'!N31-'Fin stat scen 0'!N31</f>
        <v>0</v>
      </c>
      <c r="O31" s="24">
        <f>'Fin stat scen 1'!O31-'Fin stat scen 0'!O31</f>
        <v>0</v>
      </c>
      <c r="P31" s="24">
        <f>'Fin stat scen 1'!P31-'Fin stat scen 0'!P31</f>
        <v>0</v>
      </c>
      <c r="Q31" s="24">
        <f>'Fin stat scen 1'!Q31-'Fin stat scen 0'!Q31</f>
        <v>0</v>
      </c>
      <c r="R31" s="24">
        <f>'Fin stat scen 1'!R31-'Fin stat scen 0'!R31</f>
        <v>0</v>
      </c>
      <c r="S31" s="24">
        <f>'Fin stat scen 1'!S31-'Fin stat scen 0'!S31</f>
        <v>0</v>
      </c>
      <c r="T31" s="24">
        <f>'Fin stat scen 1'!T31-'Fin stat scen 0'!T31</f>
        <v>0</v>
      </c>
      <c r="U31" s="24">
        <f>'Fin stat scen 1'!U31-'Fin stat scen 0'!U31</f>
        <v>0</v>
      </c>
      <c r="V31" s="24">
        <f>'Fin stat scen 1'!V31-'Fin stat scen 0'!V31</f>
        <v>0</v>
      </c>
      <c r="W31" s="24">
        <f>'Fin stat scen 1'!W31-'Fin stat scen 0'!W31</f>
        <v>0</v>
      </c>
      <c r="X31" s="24">
        <f>'Fin stat scen 1'!X31-'Fin stat scen 0'!X31</f>
        <v>0</v>
      </c>
      <c r="Y31" s="24">
        <f>'Fin stat scen 1'!Y31-'Fin stat scen 0'!Y31</f>
        <v>0</v>
      </c>
      <c r="Z31" s="24">
        <f>'Fin stat scen 1'!Z31-'Fin stat scen 0'!Z31</f>
        <v>0</v>
      </c>
      <c r="AA31" s="24">
        <f>'Fin stat scen 1'!AA31-'Fin stat scen 0'!AA31</f>
        <v>0</v>
      </c>
      <c r="AB31" s="24">
        <f>'Fin stat scen 1'!AB31-'Fin stat scen 0'!AB31</f>
        <v>0</v>
      </c>
      <c r="AC31" s="24">
        <f>'Fin stat scen 1'!AC31-'Fin stat scen 0'!AC31</f>
        <v>0</v>
      </c>
      <c r="AD31" s="24">
        <f>'Fin stat scen 1'!AD31-'Fin stat scen 0'!AD31</f>
        <v>0</v>
      </c>
      <c r="AE31" s="24">
        <f>'Fin stat scen 1'!AE31-'Fin stat scen 0'!AE31</f>
        <v>0</v>
      </c>
      <c r="AF31" s="24">
        <f>'Fin stat scen 1'!AF31-'Fin stat scen 0'!AF31</f>
        <v>0</v>
      </c>
      <c r="AG31" s="24">
        <f>'Fin stat scen 1'!AG31-'Fin stat scen 0'!AG31</f>
        <v>0</v>
      </c>
      <c r="AH31" s="24">
        <f>'Fin stat scen 1'!AH31-'Fin stat scen 0'!AH31</f>
        <v>0</v>
      </c>
      <c r="AI31" s="24">
        <f>'Fin stat scen 1'!AI31-'Fin stat scen 0'!AI31</f>
        <v>0</v>
      </c>
      <c r="AJ31" s="24">
        <f>'Fin stat scen 1'!AJ31-'Fin stat scen 0'!AJ31</f>
        <v>0</v>
      </c>
      <c r="AK31" s="24">
        <f>'Fin stat scen 1'!AK31-'Fin stat scen 0'!AK31</f>
        <v>0</v>
      </c>
      <c r="AL31" s="24">
        <f>'Fin stat scen 1'!AL31-'Fin stat scen 0'!AL31</f>
        <v>0</v>
      </c>
      <c r="AM31" s="24">
        <f>'Fin stat scen 1'!AM31-'Fin stat scen 0'!AM31</f>
        <v>0</v>
      </c>
      <c r="AN31" s="24">
        <f>'Fin stat scen 1'!AN31-'Fin stat scen 0'!AN31</f>
        <v>0</v>
      </c>
      <c r="AO31" s="24">
        <f>'Fin stat scen 1'!AO31-'Fin stat scen 0'!AO31</f>
        <v>0</v>
      </c>
      <c r="AP31" s="24">
        <f>'Fin stat scen 1'!AP31-'Fin stat scen 0'!AP31</f>
        <v>0</v>
      </c>
      <c r="AQ31" s="24">
        <f>'Fin stat scen 1'!AQ31-'Fin stat scen 0'!AQ31</f>
        <v>0</v>
      </c>
      <c r="AR31" s="24">
        <f>'Fin stat scen 1'!AR31-'Fin stat scen 0'!AR31</f>
        <v>0</v>
      </c>
      <c r="AS31" s="24">
        <f>'Fin stat scen 1'!AS31-'Fin stat scen 0'!AS31</f>
        <v>0</v>
      </c>
      <c r="AT31" s="24">
        <f>'Fin stat scen 1'!AT31-'Fin stat scen 0'!AT31</f>
        <v>0</v>
      </c>
      <c r="AU31" s="24">
        <f>'Fin stat scen 1'!AU31-'Fin stat scen 0'!AU31</f>
        <v>0</v>
      </c>
      <c r="AV31" s="24">
        <f>'Fin stat scen 1'!AV31-'Fin stat scen 0'!AV31</f>
        <v>0</v>
      </c>
      <c r="AW31" s="24">
        <f>'Fin stat scen 1'!AW31-'Fin stat scen 0'!AW31</f>
        <v>0</v>
      </c>
    </row>
    <row r="32" spans="1:49" hidden="1" outlineLevel="1" x14ac:dyDescent="0.3">
      <c r="A32" s="132"/>
      <c r="E32" s="93" t="str">
        <f>'Calc scen 1 DWM'!E18</f>
        <v>…</v>
      </c>
      <c r="F32" s="93"/>
      <c r="G32" s="93" t="str">
        <f>'Calc scen 1 DWM'!G18</f>
        <v>EUR</v>
      </c>
      <c r="J32" s="24">
        <f>'Fin stat scen 1'!J32-'Fin stat scen 0'!J32</f>
        <v>0</v>
      </c>
      <c r="K32" s="24">
        <f>'Fin stat scen 1'!K32-'Fin stat scen 0'!K32</f>
        <v>0</v>
      </c>
      <c r="L32" s="24">
        <f>'Fin stat scen 1'!L32-'Fin stat scen 0'!L32</f>
        <v>0</v>
      </c>
      <c r="M32" s="24">
        <f>'Fin stat scen 1'!M32-'Fin stat scen 0'!M32</f>
        <v>0</v>
      </c>
      <c r="N32" s="24">
        <f>'Fin stat scen 1'!N32-'Fin stat scen 0'!N32</f>
        <v>0</v>
      </c>
      <c r="O32" s="24">
        <f>'Fin stat scen 1'!O32-'Fin stat scen 0'!O32</f>
        <v>0</v>
      </c>
      <c r="P32" s="24">
        <f>'Fin stat scen 1'!P32-'Fin stat scen 0'!P32</f>
        <v>0</v>
      </c>
      <c r="Q32" s="24">
        <f>'Fin stat scen 1'!Q32-'Fin stat scen 0'!Q32</f>
        <v>0</v>
      </c>
      <c r="R32" s="24">
        <f>'Fin stat scen 1'!R32-'Fin stat scen 0'!R32</f>
        <v>0</v>
      </c>
      <c r="S32" s="24">
        <f>'Fin stat scen 1'!S32-'Fin stat scen 0'!S32</f>
        <v>0</v>
      </c>
      <c r="T32" s="24">
        <f>'Fin stat scen 1'!T32-'Fin stat scen 0'!T32</f>
        <v>0</v>
      </c>
      <c r="U32" s="24">
        <f>'Fin stat scen 1'!U32-'Fin stat scen 0'!U32</f>
        <v>0</v>
      </c>
      <c r="V32" s="24">
        <f>'Fin stat scen 1'!V32-'Fin stat scen 0'!V32</f>
        <v>0</v>
      </c>
      <c r="W32" s="24">
        <f>'Fin stat scen 1'!W32-'Fin stat scen 0'!W32</f>
        <v>0</v>
      </c>
      <c r="X32" s="24">
        <f>'Fin stat scen 1'!X32-'Fin stat scen 0'!X32</f>
        <v>0</v>
      </c>
      <c r="Y32" s="24">
        <f>'Fin stat scen 1'!Y32-'Fin stat scen 0'!Y32</f>
        <v>0</v>
      </c>
      <c r="Z32" s="24">
        <f>'Fin stat scen 1'!Z32-'Fin stat scen 0'!Z32</f>
        <v>0</v>
      </c>
      <c r="AA32" s="24">
        <f>'Fin stat scen 1'!AA32-'Fin stat scen 0'!AA32</f>
        <v>0</v>
      </c>
      <c r="AB32" s="24">
        <f>'Fin stat scen 1'!AB32-'Fin stat scen 0'!AB32</f>
        <v>0</v>
      </c>
      <c r="AC32" s="24">
        <f>'Fin stat scen 1'!AC32-'Fin stat scen 0'!AC32</f>
        <v>0</v>
      </c>
      <c r="AD32" s="24">
        <f>'Fin stat scen 1'!AD32-'Fin stat scen 0'!AD32</f>
        <v>0</v>
      </c>
      <c r="AE32" s="24">
        <f>'Fin stat scen 1'!AE32-'Fin stat scen 0'!AE32</f>
        <v>0</v>
      </c>
      <c r="AF32" s="24">
        <f>'Fin stat scen 1'!AF32-'Fin stat scen 0'!AF32</f>
        <v>0</v>
      </c>
      <c r="AG32" s="24">
        <f>'Fin stat scen 1'!AG32-'Fin stat scen 0'!AG32</f>
        <v>0</v>
      </c>
      <c r="AH32" s="24">
        <f>'Fin stat scen 1'!AH32-'Fin stat scen 0'!AH32</f>
        <v>0</v>
      </c>
      <c r="AI32" s="24">
        <f>'Fin stat scen 1'!AI32-'Fin stat scen 0'!AI32</f>
        <v>0</v>
      </c>
      <c r="AJ32" s="24">
        <f>'Fin stat scen 1'!AJ32-'Fin stat scen 0'!AJ32</f>
        <v>0</v>
      </c>
      <c r="AK32" s="24">
        <f>'Fin stat scen 1'!AK32-'Fin stat scen 0'!AK32</f>
        <v>0</v>
      </c>
      <c r="AL32" s="24">
        <f>'Fin stat scen 1'!AL32-'Fin stat scen 0'!AL32</f>
        <v>0</v>
      </c>
      <c r="AM32" s="24">
        <f>'Fin stat scen 1'!AM32-'Fin stat scen 0'!AM32</f>
        <v>0</v>
      </c>
      <c r="AN32" s="24">
        <f>'Fin stat scen 1'!AN32-'Fin stat scen 0'!AN32</f>
        <v>0</v>
      </c>
      <c r="AO32" s="24">
        <f>'Fin stat scen 1'!AO32-'Fin stat scen 0'!AO32</f>
        <v>0</v>
      </c>
      <c r="AP32" s="24">
        <f>'Fin stat scen 1'!AP32-'Fin stat scen 0'!AP32</f>
        <v>0</v>
      </c>
      <c r="AQ32" s="24">
        <f>'Fin stat scen 1'!AQ32-'Fin stat scen 0'!AQ32</f>
        <v>0</v>
      </c>
      <c r="AR32" s="24">
        <f>'Fin stat scen 1'!AR32-'Fin stat scen 0'!AR32</f>
        <v>0</v>
      </c>
      <c r="AS32" s="24">
        <f>'Fin stat scen 1'!AS32-'Fin stat scen 0'!AS32</f>
        <v>0</v>
      </c>
      <c r="AT32" s="24">
        <f>'Fin stat scen 1'!AT32-'Fin stat scen 0'!AT32</f>
        <v>0</v>
      </c>
      <c r="AU32" s="24">
        <f>'Fin stat scen 1'!AU32-'Fin stat scen 0'!AU32</f>
        <v>0</v>
      </c>
      <c r="AV32" s="24">
        <f>'Fin stat scen 1'!AV32-'Fin stat scen 0'!AV32</f>
        <v>0</v>
      </c>
      <c r="AW32" s="24">
        <f>'Fin stat scen 1'!AW32-'Fin stat scen 0'!AW32</f>
        <v>0</v>
      </c>
    </row>
    <row r="33" spans="1:49" hidden="1" outlineLevel="1" x14ac:dyDescent="0.3">
      <c r="A33" s="132"/>
      <c r="E33" s="93" t="str">
        <f>'Calc scen 1 DWM'!E19</f>
        <v>…</v>
      </c>
      <c r="F33" s="93"/>
      <c r="G33" s="93" t="str">
        <f>'Calc scen 1 DWM'!G19</f>
        <v>EUR</v>
      </c>
      <c r="J33" s="24">
        <f>'Fin stat scen 1'!J33-'Fin stat scen 0'!J33</f>
        <v>0</v>
      </c>
      <c r="K33" s="24">
        <f>'Fin stat scen 1'!K33-'Fin stat scen 0'!K33</f>
        <v>0</v>
      </c>
      <c r="L33" s="24">
        <f>'Fin stat scen 1'!L33-'Fin stat scen 0'!L33</f>
        <v>0</v>
      </c>
      <c r="M33" s="24">
        <f>'Fin stat scen 1'!M33-'Fin stat scen 0'!M33</f>
        <v>0</v>
      </c>
      <c r="N33" s="24">
        <f>'Fin stat scen 1'!N33-'Fin stat scen 0'!N33</f>
        <v>0</v>
      </c>
      <c r="O33" s="24">
        <f>'Fin stat scen 1'!O33-'Fin stat scen 0'!O33</f>
        <v>0</v>
      </c>
      <c r="P33" s="24">
        <f>'Fin stat scen 1'!P33-'Fin stat scen 0'!P33</f>
        <v>0</v>
      </c>
      <c r="Q33" s="24">
        <f>'Fin stat scen 1'!Q33-'Fin stat scen 0'!Q33</f>
        <v>0</v>
      </c>
      <c r="R33" s="24">
        <f>'Fin stat scen 1'!R33-'Fin stat scen 0'!R33</f>
        <v>0</v>
      </c>
      <c r="S33" s="24">
        <f>'Fin stat scen 1'!S33-'Fin stat scen 0'!S33</f>
        <v>0</v>
      </c>
      <c r="T33" s="24">
        <f>'Fin stat scen 1'!T33-'Fin stat scen 0'!T33</f>
        <v>0</v>
      </c>
      <c r="U33" s="24">
        <f>'Fin stat scen 1'!U33-'Fin stat scen 0'!U33</f>
        <v>0</v>
      </c>
      <c r="V33" s="24">
        <f>'Fin stat scen 1'!V33-'Fin stat scen 0'!V33</f>
        <v>0</v>
      </c>
      <c r="W33" s="24">
        <f>'Fin stat scen 1'!W33-'Fin stat scen 0'!W33</f>
        <v>0</v>
      </c>
      <c r="X33" s="24">
        <f>'Fin stat scen 1'!X33-'Fin stat scen 0'!X33</f>
        <v>0</v>
      </c>
      <c r="Y33" s="24">
        <f>'Fin stat scen 1'!Y33-'Fin stat scen 0'!Y33</f>
        <v>0</v>
      </c>
      <c r="Z33" s="24">
        <f>'Fin stat scen 1'!Z33-'Fin stat scen 0'!Z33</f>
        <v>0</v>
      </c>
      <c r="AA33" s="24">
        <f>'Fin stat scen 1'!AA33-'Fin stat scen 0'!AA33</f>
        <v>0</v>
      </c>
      <c r="AB33" s="24">
        <f>'Fin stat scen 1'!AB33-'Fin stat scen 0'!AB33</f>
        <v>0</v>
      </c>
      <c r="AC33" s="24">
        <f>'Fin stat scen 1'!AC33-'Fin stat scen 0'!AC33</f>
        <v>0</v>
      </c>
      <c r="AD33" s="24">
        <f>'Fin stat scen 1'!AD33-'Fin stat scen 0'!AD33</f>
        <v>0</v>
      </c>
      <c r="AE33" s="24">
        <f>'Fin stat scen 1'!AE33-'Fin stat scen 0'!AE33</f>
        <v>0</v>
      </c>
      <c r="AF33" s="24">
        <f>'Fin stat scen 1'!AF33-'Fin stat scen 0'!AF33</f>
        <v>0</v>
      </c>
      <c r="AG33" s="24">
        <f>'Fin stat scen 1'!AG33-'Fin stat scen 0'!AG33</f>
        <v>0</v>
      </c>
      <c r="AH33" s="24">
        <f>'Fin stat scen 1'!AH33-'Fin stat scen 0'!AH33</f>
        <v>0</v>
      </c>
      <c r="AI33" s="24">
        <f>'Fin stat scen 1'!AI33-'Fin stat scen 0'!AI33</f>
        <v>0</v>
      </c>
      <c r="AJ33" s="24">
        <f>'Fin stat scen 1'!AJ33-'Fin stat scen 0'!AJ33</f>
        <v>0</v>
      </c>
      <c r="AK33" s="24">
        <f>'Fin stat scen 1'!AK33-'Fin stat scen 0'!AK33</f>
        <v>0</v>
      </c>
      <c r="AL33" s="24">
        <f>'Fin stat scen 1'!AL33-'Fin stat scen 0'!AL33</f>
        <v>0</v>
      </c>
      <c r="AM33" s="24">
        <f>'Fin stat scen 1'!AM33-'Fin stat scen 0'!AM33</f>
        <v>0</v>
      </c>
      <c r="AN33" s="24">
        <f>'Fin stat scen 1'!AN33-'Fin stat scen 0'!AN33</f>
        <v>0</v>
      </c>
      <c r="AO33" s="24">
        <f>'Fin stat scen 1'!AO33-'Fin stat scen 0'!AO33</f>
        <v>0</v>
      </c>
      <c r="AP33" s="24">
        <f>'Fin stat scen 1'!AP33-'Fin stat scen 0'!AP33</f>
        <v>0</v>
      </c>
      <c r="AQ33" s="24">
        <f>'Fin stat scen 1'!AQ33-'Fin stat scen 0'!AQ33</f>
        <v>0</v>
      </c>
      <c r="AR33" s="24">
        <f>'Fin stat scen 1'!AR33-'Fin stat scen 0'!AR33</f>
        <v>0</v>
      </c>
      <c r="AS33" s="24">
        <f>'Fin stat scen 1'!AS33-'Fin stat scen 0'!AS33</f>
        <v>0</v>
      </c>
      <c r="AT33" s="24">
        <f>'Fin stat scen 1'!AT33-'Fin stat scen 0'!AT33</f>
        <v>0</v>
      </c>
      <c r="AU33" s="24">
        <f>'Fin stat scen 1'!AU33-'Fin stat scen 0'!AU33</f>
        <v>0</v>
      </c>
      <c r="AV33" s="24">
        <f>'Fin stat scen 1'!AV33-'Fin stat scen 0'!AV33</f>
        <v>0</v>
      </c>
      <c r="AW33" s="24">
        <f>'Fin stat scen 1'!AW33-'Fin stat scen 0'!AW33</f>
        <v>0</v>
      </c>
    </row>
    <row r="34" spans="1:49" hidden="1" outlineLevel="1" x14ac:dyDescent="0.3">
      <c r="A34" s="132"/>
      <c r="E34" s="93"/>
      <c r="F34" s="93"/>
      <c r="G34" s="93"/>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row>
    <row r="35" spans="1:49" hidden="1" outlineLevel="1" x14ac:dyDescent="0.3">
      <c r="A35" s="132"/>
      <c r="E35" s="93" t="str">
        <f>'Calc scen 1 DWM'!E21</f>
        <v>Kosten meteropnames (fysiek)</v>
      </c>
      <c r="F35" s="93"/>
      <c r="G35" s="93" t="str">
        <f>'Calc scen 1 DWM'!G21</f>
        <v>EUR</v>
      </c>
      <c r="J35" s="24">
        <f>'Fin stat scen 1'!J35-'Fin stat scen 0'!J35</f>
        <v>0</v>
      </c>
      <c r="K35" s="24">
        <f>'Fin stat scen 1'!K35-'Fin stat scen 0'!K35</f>
        <v>0</v>
      </c>
      <c r="L35" s="24">
        <f>'Fin stat scen 1'!L35-'Fin stat scen 0'!L35</f>
        <v>0</v>
      </c>
      <c r="M35" s="24">
        <f>'Fin stat scen 1'!M35-'Fin stat scen 0'!M35</f>
        <v>0</v>
      </c>
      <c r="N35" s="24">
        <f>'Fin stat scen 1'!N35-'Fin stat scen 0'!N35</f>
        <v>0</v>
      </c>
      <c r="O35" s="24">
        <f>'Fin stat scen 1'!O35-'Fin stat scen 0'!O35</f>
        <v>0</v>
      </c>
      <c r="P35" s="24">
        <f>'Fin stat scen 1'!P35-'Fin stat scen 0'!P35</f>
        <v>0</v>
      </c>
      <c r="Q35" s="24">
        <f>'Fin stat scen 1'!Q35-'Fin stat scen 0'!Q35</f>
        <v>0</v>
      </c>
      <c r="R35" s="24">
        <f>'Fin stat scen 1'!R35-'Fin stat scen 0'!R35</f>
        <v>0</v>
      </c>
      <c r="S35" s="24">
        <f>'Fin stat scen 1'!S35-'Fin stat scen 0'!S35</f>
        <v>0</v>
      </c>
      <c r="T35" s="24">
        <f>'Fin stat scen 1'!T35-'Fin stat scen 0'!T35</f>
        <v>0</v>
      </c>
      <c r="U35" s="24">
        <f>'Fin stat scen 1'!U35-'Fin stat scen 0'!U35</f>
        <v>0</v>
      </c>
      <c r="V35" s="24">
        <f>'Fin stat scen 1'!V35-'Fin stat scen 0'!V35</f>
        <v>0</v>
      </c>
      <c r="W35" s="24">
        <f>'Fin stat scen 1'!W35-'Fin stat scen 0'!W35</f>
        <v>0</v>
      </c>
      <c r="X35" s="24">
        <f>'Fin stat scen 1'!X35-'Fin stat scen 0'!X35</f>
        <v>0</v>
      </c>
      <c r="Y35" s="24">
        <f>'Fin stat scen 1'!Y35-'Fin stat scen 0'!Y35</f>
        <v>0</v>
      </c>
      <c r="Z35" s="24">
        <f>'Fin stat scen 1'!Z35-'Fin stat scen 0'!Z35</f>
        <v>0</v>
      </c>
      <c r="AA35" s="24">
        <f>'Fin stat scen 1'!AA35-'Fin stat scen 0'!AA35</f>
        <v>0</v>
      </c>
      <c r="AB35" s="24">
        <f>'Fin stat scen 1'!AB35-'Fin stat scen 0'!AB35</f>
        <v>0</v>
      </c>
      <c r="AC35" s="24">
        <f>'Fin stat scen 1'!AC35-'Fin stat scen 0'!AC35</f>
        <v>0</v>
      </c>
      <c r="AD35" s="24">
        <f>'Fin stat scen 1'!AD35-'Fin stat scen 0'!AD35</f>
        <v>0</v>
      </c>
      <c r="AE35" s="24">
        <f>'Fin stat scen 1'!AE35-'Fin stat scen 0'!AE35</f>
        <v>0</v>
      </c>
      <c r="AF35" s="24">
        <f>'Fin stat scen 1'!AF35-'Fin stat scen 0'!AF35</f>
        <v>0</v>
      </c>
      <c r="AG35" s="24">
        <f>'Fin stat scen 1'!AG35-'Fin stat scen 0'!AG35</f>
        <v>0</v>
      </c>
      <c r="AH35" s="24">
        <f>'Fin stat scen 1'!AH35-'Fin stat scen 0'!AH35</f>
        <v>0</v>
      </c>
      <c r="AI35" s="24">
        <f>'Fin stat scen 1'!AI35-'Fin stat scen 0'!AI35</f>
        <v>0</v>
      </c>
      <c r="AJ35" s="24">
        <f>'Fin stat scen 1'!AJ35-'Fin stat scen 0'!AJ35</f>
        <v>0</v>
      </c>
      <c r="AK35" s="24">
        <f>'Fin stat scen 1'!AK35-'Fin stat scen 0'!AK35</f>
        <v>0</v>
      </c>
      <c r="AL35" s="24">
        <f>'Fin stat scen 1'!AL35-'Fin stat scen 0'!AL35</f>
        <v>0</v>
      </c>
      <c r="AM35" s="24">
        <f>'Fin stat scen 1'!AM35-'Fin stat scen 0'!AM35</f>
        <v>0</v>
      </c>
      <c r="AN35" s="24">
        <f>'Fin stat scen 1'!AN35-'Fin stat scen 0'!AN35</f>
        <v>0</v>
      </c>
      <c r="AO35" s="24">
        <f>'Fin stat scen 1'!AO35-'Fin stat scen 0'!AO35</f>
        <v>0</v>
      </c>
      <c r="AP35" s="24">
        <f>'Fin stat scen 1'!AP35-'Fin stat scen 0'!AP35</f>
        <v>0</v>
      </c>
      <c r="AQ35" s="24">
        <f>'Fin stat scen 1'!AQ35-'Fin stat scen 0'!AQ35</f>
        <v>0</v>
      </c>
      <c r="AR35" s="24">
        <f>'Fin stat scen 1'!AR35-'Fin stat scen 0'!AR35</f>
        <v>0</v>
      </c>
      <c r="AS35" s="24">
        <f>'Fin stat scen 1'!AS35-'Fin stat scen 0'!AS35</f>
        <v>0</v>
      </c>
      <c r="AT35" s="24">
        <f>'Fin stat scen 1'!AT35-'Fin stat scen 0'!AT35</f>
        <v>0</v>
      </c>
      <c r="AU35" s="24">
        <f>'Fin stat scen 1'!AU35-'Fin stat scen 0'!AU35</f>
        <v>0</v>
      </c>
      <c r="AV35" s="24">
        <f>'Fin stat scen 1'!AV35-'Fin stat scen 0'!AV35</f>
        <v>0</v>
      </c>
      <c r="AW35" s="24">
        <f>'Fin stat scen 1'!AW35-'Fin stat scen 0'!AW35</f>
        <v>0</v>
      </c>
    </row>
    <row r="36" spans="1:49" hidden="1" outlineLevel="1" x14ac:dyDescent="0.3">
      <c r="A36" s="132"/>
      <c r="E36" s="93" t="str">
        <f>'Calc scen 1 DWM'!E22</f>
        <v>Kosten meteruitlezing (digitaal)</v>
      </c>
      <c r="F36" s="93"/>
      <c r="G36" s="93" t="str">
        <f>'Calc scen 1 DWM'!G22</f>
        <v>EUR</v>
      </c>
      <c r="J36" s="24">
        <f>'Fin stat scen 1'!J36-'Fin stat scen 0'!J36</f>
        <v>0</v>
      </c>
      <c r="K36" s="24">
        <f>'Fin stat scen 1'!K36-'Fin stat scen 0'!K36</f>
        <v>0</v>
      </c>
      <c r="L36" s="24">
        <f>'Fin stat scen 1'!L36-'Fin stat scen 0'!L36</f>
        <v>0</v>
      </c>
      <c r="M36" s="24">
        <f>'Fin stat scen 1'!M36-'Fin stat scen 0'!M36</f>
        <v>0</v>
      </c>
      <c r="N36" s="24">
        <f>'Fin stat scen 1'!N36-'Fin stat scen 0'!N36</f>
        <v>0</v>
      </c>
      <c r="O36" s="24">
        <f>'Fin stat scen 1'!O36-'Fin stat scen 0'!O36</f>
        <v>0</v>
      </c>
      <c r="P36" s="24">
        <f>'Fin stat scen 1'!P36-'Fin stat scen 0'!P36</f>
        <v>0</v>
      </c>
      <c r="Q36" s="24">
        <f>'Fin stat scen 1'!Q36-'Fin stat scen 0'!Q36</f>
        <v>0</v>
      </c>
      <c r="R36" s="24">
        <f>'Fin stat scen 1'!R36-'Fin stat scen 0'!R36</f>
        <v>0</v>
      </c>
      <c r="S36" s="24">
        <f>'Fin stat scen 1'!S36-'Fin stat scen 0'!S36</f>
        <v>0</v>
      </c>
      <c r="T36" s="24">
        <f>'Fin stat scen 1'!T36-'Fin stat scen 0'!T36</f>
        <v>0</v>
      </c>
      <c r="U36" s="24">
        <f>'Fin stat scen 1'!U36-'Fin stat scen 0'!U36</f>
        <v>0</v>
      </c>
      <c r="V36" s="24">
        <f>'Fin stat scen 1'!V36-'Fin stat scen 0'!V36</f>
        <v>0</v>
      </c>
      <c r="W36" s="24">
        <f>'Fin stat scen 1'!W36-'Fin stat scen 0'!W36</f>
        <v>0</v>
      </c>
      <c r="X36" s="24">
        <f>'Fin stat scen 1'!X36-'Fin stat scen 0'!X36</f>
        <v>0</v>
      </c>
      <c r="Y36" s="24">
        <f>'Fin stat scen 1'!Y36-'Fin stat scen 0'!Y36</f>
        <v>0</v>
      </c>
      <c r="Z36" s="24">
        <f>'Fin stat scen 1'!Z36-'Fin stat scen 0'!Z36</f>
        <v>0</v>
      </c>
      <c r="AA36" s="24">
        <f>'Fin stat scen 1'!AA36-'Fin stat scen 0'!AA36</f>
        <v>0</v>
      </c>
      <c r="AB36" s="24">
        <f>'Fin stat scen 1'!AB36-'Fin stat scen 0'!AB36</f>
        <v>0</v>
      </c>
      <c r="AC36" s="24">
        <f>'Fin stat scen 1'!AC36-'Fin stat scen 0'!AC36</f>
        <v>0</v>
      </c>
      <c r="AD36" s="24">
        <f>'Fin stat scen 1'!AD36-'Fin stat scen 0'!AD36</f>
        <v>0</v>
      </c>
      <c r="AE36" s="24">
        <f>'Fin stat scen 1'!AE36-'Fin stat scen 0'!AE36</f>
        <v>0</v>
      </c>
      <c r="AF36" s="24">
        <f>'Fin stat scen 1'!AF36-'Fin stat scen 0'!AF36</f>
        <v>0</v>
      </c>
      <c r="AG36" s="24">
        <f>'Fin stat scen 1'!AG36-'Fin stat scen 0'!AG36</f>
        <v>0</v>
      </c>
      <c r="AH36" s="24">
        <f>'Fin stat scen 1'!AH36-'Fin stat scen 0'!AH36</f>
        <v>0</v>
      </c>
      <c r="AI36" s="24">
        <f>'Fin stat scen 1'!AI36-'Fin stat scen 0'!AI36</f>
        <v>0</v>
      </c>
      <c r="AJ36" s="24">
        <f>'Fin stat scen 1'!AJ36-'Fin stat scen 0'!AJ36</f>
        <v>0</v>
      </c>
      <c r="AK36" s="24">
        <f>'Fin stat scen 1'!AK36-'Fin stat scen 0'!AK36</f>
        <v>0</v>
      </c>
      <c r="AL36" s="24">
        <f>'Fin stat scen 1'!AL36-'Fin stat scen 0'!AL36</f>
        <v>0</v>
      </c>
      <c r="AM36" s="24">
        <f>'Fin stat scen 1'!AM36-'Fin stat scen 0'!AM36</f>
        <v>0</v>
      </c>
      <c r="AN36" s="24">
        <f>'Fin stat scen 1'!AN36-'Fin stat scen 0'!AN36</f>
        <v>0</v>
      </c>
      <c r="AO36" s="24">
        <f>'Fin stat scen 1'!AO36-'Fin stat scen 0'!AO36</f>
        <v>0</v>
      </c>
      <c r="AP36" s="24">
        <f>'Fin stat scen 1'!AP36-'Fin stat scen 0'!AP36</f>
        <v>0</v>
      </c>
      <c r="AQ36" s="24">
        <f>'Fin stat scen 1'!AQ36-'Fin stat scen 0'!AQ36</f>
        <v>0</v>
      </c>
      <c r="AR36" s="24">
        <f>'Fin stat scen 1'!AR36-'Fin stat scen 0'!AR36</f>
        <v>0</v>
      </c>
      <c r="AS36" s="24">
        <f>'Fin stat scen 1'!AS36-'Fin stat scen 0'!AS36</f>
        <v>0</v>
      </c>
      <c r="AT36" s="24">
        <f>'Fin stat scen 1'!AT36-'Fin stat scen 0'!AT36</f>
        <v>0</v>
      </c>
      <c r="AU36" s="24">
        <f>'Fin stat scen 1'!AU36-'Fin stat scen 0'!AU36</f>
        <v>0</v>
      </c>
      <c r="AV36" s="24">
        <f>'Fin stat scen 1'!AV36-'Fin stat scen 0'!AV36</f>
        <v>0</v>
      </c>
      <c r="AW36" s="24">
        <f>'Fin stat scen 1'!AW36-'Fin stat scen 0'!AW36</f>
        <v>0</v>
      </c>
    </row>
    <row r="37" spans="1:49" hidden="1" outlineLevel="1" x14ac:dyDescent="0.3">
      <c r="A37" s="132"/>
      <c r="E37" s="93" t="str">
        <f>'Calc scen 1 DWM'!E23</f>
        <v>Klantendienst (algemeen, facturatie, meterstand, verhuis, defect, B2B)</v>
      </c>
      <c r="F37" s="93"/>
      <c r="G37" s="93" t="str">
        <f>'Calc scen 1 DWM'!G23</f>
        <v>EUR</v>
      </c>
      <c r="J37" s="24">
        <f>'Fin stat scen 1'!J37-'Fin stat scen 0'!J37</f>
        <v>0</v>
      </c>
      <c r="K37" s="24">
        <f>'Fin stat scen 1'!K37-'Fin stat scen 0'!K37</f>
        <v>0</v>
      </c>
      <c r="L37" s="24">
        <f>'Fin stat scen 1'!L37-'Fin stat scen 0'!L37</f>
        <v>0</v>
      </c>
      <c r="M37" s="24">
        <f>'Fin stat scen 1'!M37-'Fin stat scen 0'!M37</f>
        <v>0</v>
      </c>
      <c r="N37" s="24">
        <f>'Fin stat scen 1'!N37-'Fin stat scen 0'!N37</f>
        <v>0</v>
      </c>
      <c r="O37" s="24">
        <f>'Fin stat scen 1'!O37-'Fin stat scen 0'!O37</f>
        <v>0</v>
      </c>
      <c r="P37" s="24">
        <f>'Fin stat scen 1'!P37-'Fin stat scen 0'!P37</f>
        <v>0</v>
      </c>
      <c r="Q37" s="24">
        <f>'Fin stat scen 1'!Q37-'Fin stat scen 0'!Q37</f>
        <v>0</v>
      </c>
      <c r="R37" s="24">
        <f>'Fin stat scen 1'!R37-'Fin stat scen 0'!R37</f>
        <v>0</v>
      </c>
      <c r="S37" s="24">
        <f>'Fin stat scen 1'!S37-'Fin stat scen 0'!S37</f>
        <v>0</v>
      </c>
      <c r="T37" s="24">
        <f>'Fin stat scen 1'!T37-'Fin stat scen 0'!T37</f>
        <v>0</v>
      </c>
      <c r="U37" s="24">
        <f>'Fin stat scen 1'!U37-'Fin stat scen 0'!U37</f>
        <v>0</v>
      </c>
      <c r="V37" s="24">
        <f>'Fin stat scen 1'!V37-'Fin stat scen 0'!V37</f>
        <v>0</v>
      </c>
      <c r="W37" s="24">
        <f>'Fin stat scen 1'!W37-'Fin stat scen 0'!W37</f>
        <v>0</v>
      </c>
      <c r="X37" s="24">
        <f>'Fin stat scen 1'!X37-'Fin stat scen 0'!X37</f>
        <v>0</v>
      </c>
      <c r="Y37" s="24">
        <f>'Fin stat scen 1'!Y37-'Fin stat scen 0'!Y37</f>
        <v>0</v>
      </c>
      <c r="Z37" s="24">
        <f>'Fin stat scen 1'!Z37-'Fin stat scen 0'!Z37</f>
        <v>0</v>
      </c>
      <c r="AA37" s="24">
        <f>'Fin stat scen 1'!AA37-'Fin stat scen 0'!AA37</f>
        <v>0</v>
      </c>
      <c r="AB37" s="24">
        <f>'Fin stat scen 1'!AB37-'Fin stat scen 0'!AB37</f>
        <v>0</v>
      </c>
      <c r="AC37" s="24">
        <f>'Fin stat scen 1'!AC37-'Fin stat scen 0'!AC37</f>
        <v>0</v>
      </c>
      <c r="AD37" s="24">
        <f>'Fin stat scen 1'!AD37-'Fin stat scen 0'!AD37</f>
        <v>0</v>
      </c>
      <c r="AE37" s="24">
        <f>'Fin stat scen 1'!AE37-'Fin stat scen 0'!AE37</f>
        <v>0</v>
      </c>
      <c r="AF37" s="24">
        <f>'Fin stat scen 1'!AF37-'Fin stat scen 0'!AF37</f>
        <v>0</v>
      </c>
      <c r="AG37" s="24">
        <f>'Fin stat scen 1'!AG37-'Fin stat scen 0'!AG37</f>
        <v>0</v>
      </c>
      <c r="AH37" s="24">
        <f>'Fin stat scen 1'!AH37-'Fin stat scen 0'!AH37</f>
        <v>0</v>
      </c>
      <c r="AI37" s="24">
        <f>'Fin stat scen 1'!AI37-'Fin stat scen 0'!AI37</f>
        <v>0</v>
      </c>
      <c r="AJ37" s="24">
        <f>'Fin stat scen 1'!AJ37-'Fin stat scen 0'!AJ37</f>
        <v>0</v>
      </c>
      <c r="AK37" s="24">
        <f>'Fin stat scen 1'!AK37-'Fin stat scen 0'!AK37</f>
        <v>0</v>
      </c>
      <c r="AL37" s="24">
        <f>'Fin stat scen 1'!AL37-'Fin stat scen 0'!AL37</f>
        <v>0</v>
      </c>
      <c r="AM37" s="24">
        <f>'Fin stat scen 1'!AM37-'Fin stat scen 0'!AM37</f>
        <v>0</v>
      </c>
      <c r="AN37" s="24">
        <f>'Fin stat scen 1'!AN37-'Fin stat scen 0'!AN37</f>
        <v>0</v>
      </c>
      <c r="AO37" s="24">
        <f>'Fin stat scen 1'!AO37-'Fin stat scen 0'!AO37</f>
        <v>0</v>
      </c>
      <c r="AP37" s="24">
        <f>'Fin stat scen 1'!AP37-'Fin stat scen 0'!AP37</f>
        <v>0</v>
      </c>
      <c r="AQ37" s="24">
        <f>'Fin stat scen 1'!AQ37-'Fin stat scen 0'!AQ37</f>
        <v>0</v>
      </c>
      <c r="AR37" s="24">
        <f>'Fin stat scen 1'!AR37-'Fin stat scen 0'!AR37</f>
        <v>0</v>
      </c>
      <c r="AS37" s="24">
        <f>'Fin stat scen 1'!AS37-'Fin stat scen 0'!AS37</f>
        <v>0</v>
      </c>
      <c r="AT37" s="24">
        <f>'Fin stat scen 1'!AT37-'Fin stat scen 0'!AT37</f>
        <v>0</v>
      </c>
      <c r="AU37" s="24">
        <f>'Fin stat scen 1'!AU37-'Fin stat scen 0'!AU37</f>
        <v>0</v>
      </c>
      <c r="AV37" s="24">
        <f>'Fin stat scen 1'!AV37-'Fin stat scen 0'!AV37</f>
        <v>0</v>
      </c>
      <c r="AW37" s="24">
        <f>'Fin stat scen 1'!AW37-'Fin stat scen 0'!AW37</f>
        <v>0</v>
      </c>
    </row>
    <row r="38" spans="1:49" hidden="1" outlineLevel="1" x14ac:dyDescent="0.3">
      <c r="A38" s="132"/>
      <c r="E38" s="93" t="str">
        <f>'Calc scen 1 DWM'!E24</f>
        <v>Facturatie en debiteurenbeheer</v>
      </c>
      <c r="F38" s="93"/>
      <c r="G38" s="93" t="str">
        <f>'Calc scen 1 DWM'!G24</f>
        <v>EUR</v>
      </c>
      <c r="J38" s="24">
        <f>'Fin stat scen 1'!J38-'Fin stat scen 0'!J38</f>
        <v>0</v>
      </c>
      <c r="K38" s="24">
        <f>'Fin stat scen 1'!K38-'Fin stat scen 0'!K38</f>
        <v>0</v>
      </c>
      <c r="L38" s="24">
        <f>'Fin stat scen 1'!L38-'Fin stat scen 0'!L38</f>
        <v>0</v>
      </c>
      <c r="M38" s="24">
        <f>'Fin stat scen 1'!M38-'Fin stat scen 0'!M38</f>
        <v>0</v>
      </c>
      <c r="N38" s="24">
        <f>'Fin stat scen 1'!N38-'Fin stat scen 0'!N38</f>
        <v>0</v>
      </c>
      <c r="O38" s="24">
        <f>'Fin stat scen 1'!O38-'Fin stat scen 0'!O38</f>
        <v>0</v>
      </c>
      <c r="P38" s="24">
        <f>'Fin stat scen 1'!P38-'Fin stat scen 0'!P38</f>
        <v>0</v>
      </c>
      <c r="Q38" s="24">
        <f>'Fin stat scen 1'!Q38-'Fin stat scen 0'!Q38</f>
        <v>0</v>
      </c>
      <c r="R38" s="24">
        <f>'Fin stat scen 1'!R38-'Fin stat scen 0'!R38</f>
        <v>0</v>
      </c>
      <c r="S38" s="24">
        <f>'Fin stat scen 1'!S38-'Fin stat scen 0'!S38</f>
        <v>0</v>
      </c>
      <c r="T38" s="24">
        <f>'Fin stat scen 1'!T38-'Fin stat scen 0'!T38</f>
        <v>0</v>
      </c>
      <c r="U38" s="24">
        <f>'Fin stat scen 1'!U38-'Fin stat scen 0'!U38</f>
        <v>0</v>
      </c>
      <c r="V38" s="24">
        <f>'Fin stat scen 1'!V38-'Fin stat scen 0'!V38</f>
        <v>0</v>
      </c>
      <c r="W38" s="24">
        <f>'Fin stat scen 1'!W38-'Fin stat scen 0'!W38</f>
        <v>0</v>
      </c>
      <c r="X38" s="24">
        <f>'Fin stat scen 1'!X38-'Fin stat scen 0'!X38</f>
        <v>0</v>
      </c>
      <c r="Y38" s="24">
        <f>'Fin stat scen 1'!Y38-'Fin stat scen 0'!Y38</f>
        <v>0</v>
      </c>
      <c r="Z38" s="24">
        <f>'Fin stat scen 1'!Z38-'Fin stat scen 0'!Z38</f>
        <v>0</v>
      </c>
      <c r="AA38" s="24">
        <f>'Fin stat scen 1'!AA38-'Fin stat scen 0'!AA38</f>
        <v>0</v>
      </c>
      <c r="AB38" s="24">
        <f>'Fin stat scen 1'!AB38-'Fin stat scen 0'!AB38</f>
        <v>0</v>
      </c>
      <c r="AC38" s="24">
        <f>'Fin stat scen 1'!AC38-'Fin stat scen 0'!AC38</f>
        <v>0</v>
      </c>
      <c r="AD38" s="24">
        <f>'Fin stat scen 1'!AD38-'Fin stat scen 0'!AD38</f>
        <v>0</v>
      </c>
      <c r="AE38" s="24">
        <f>'Fin stat scen 1'!AE38-'Fin stat scen 0'!AE38</f>
        <v>0</v>
      </c>
      <c r="AF38" s="24">
        <f>'Fin stat scen 1'!AF38-'Fin stat scen 0'!AF38</f>
        <v>0</v>
      </c>
      <c r="AG38" s="24">
        <f>'Fin stat scen 1'!AG38-'Fin stat scen 0'!AG38</f>
        <v>0</v>
      </c>
      <c r="AH38" s="24">
        <f>'Fin stat scen 1'!AH38-'Fin stat scen 0'!AH38</f>
        <v>0</v>
      </c>
      <c r="AI38" s="24">
        <f>'Fin stat scen 1'!AI38-'Fin stat scen 0'!AI38</f>
        <v>0</v>
      </c>
      <c r="AJ38" s="24">
        <f>'Fin stat scen 1'!AJ38-'Fin stat scen 0'!AJ38</f>
        <v>0</v>
      </c>
      <c r="AK38" s="24">
        <f>'Fin stat scen 1'!AK38-'Fin stat scen 0'!AK38</f>
        <v>0</v>
      </c>
      <c r="AL38" s="24">
        <f>'Fin stat scen 1'!AL38-'Fin stat scen 0'!AL38</f>
        <v>0</v>
      </c>
      <c r="AM38" s="24">
        <f>'Fin stat scen 1'!AM38-'Fin stat scen 0'!AM38</f>
        <v>0</v>
      </c>
      <c r="AN38" s="24">
        <f>'Fin stat scen 1'!AN38-'Fin stat scen 0'!AN38</f>
        <v>0</v>
      </c>
      <c r="AO38" s="24">
        <f>'Fin stat scen 1'!AO38-'Fin stat scen 0'!AO38</f>
        <v>0</v>
      </c>
      <c r="AP38" s="24">
        <f>'Fin stat scen 1'!AP38-'Fin stat scen 0'!AP38</f>
        <v>0</v>
      </c>
      <c r="AQ38" s="24">
        <f>'Fin stat scen 1'!AQ38-'Fin stat scen 0'!AQ38</f>
        <v>0</v>
      </c>
      <c r="AR38" s="24">
        <f>'Fin stat scen 1'!AR38-'Fin stat scen 0'!AR38</f>
        <v>0</v>
      </c>
      <c r="AS38" s="24">
        <f>'Fin stat scen 1'!AS38-'Fin stat scen 0'!AS38</f>
        <v>0</v>
      </c>
      <c r="AT38" s="24">
        <f>'Fin stat scen 1'!AT38-'Fin stat scen 0'!AT38</f>
        <v>0</v>
      </c>
      <c r="AU38" s="24">
        <f>'Fin stat scen 1'!AU38-'Fin stat scen 0'!AU38</f>
        <v>0</v>
      </c>
      <c r="AV38" s="24">
        <f>'Fin stat scen 1'!AV38-'Fin stat scen 0'!AV38</f>
        <v>0</v>
      </c>
      <c r="AW38" s="24">
        <f>'Fin stat scen 1'!AW38-'Fin stat scen 0'!AW38</f>
        <v>0</v>
      </c>
    </row>
    <row r="39" spans="1:49" hidden="1" outlineLevel="1" x14ac:dyDescent="0.3">
      <c r="A39" s="132"/>
      <c r="E39" s="93" t="str">
        <f>'Calc scen 1 DWM'!E25</f>
        <v>Onderhoud assets</v>
      </c>
      <c r="F39" s="93"/>
      <c r="G39" s="93" t="str">
        <f>'Calc scen 1 DWM'!G25</f>
        <v>EUR</v>
      </c>
      <c r="J39" s="24">
        <f>'Fin stat scen 1'!J39-'Fin stat scen 0'!J39</f>
        <v>0</v>
      </c>
      <c r="K39" s="24">
        <f>'Fin stat scen 1'!K39-'Fin stat scen 0'!K39</f>
        <v>0</v>
      </c>
      <c r="L39" s="24">
        <f>'Fin stat scen 1'!L39-'Fin stat scen 0'!L39</f>
        <v>0</v>
      </c>
      <c r="M39" s="24">
        <f>'Fin stat scen 1'!M39-'Fin stat scen 0'!M39</f>
        <v>0</v>
      </c>
      <c r="N39" s="24">
        <f>'Fin stat scen 1'!N39-'Fin stat scen 0'!N39</f>
        <v>0</v>
      </c>
      <c r="O39" s="24">
        <f>'Fin stat scen 1'!O39-'Fin stat scen 0'!O39</f>
        <v>0</v>
      </c>
      <c r="P39" s="24">
        <f>'Fin stat scen 1'!P39-'Fin stat scen 0'!P39</f>
        <v>0</v>
      </c>
      <c r="Q39" s="24">
        <f>'Fin stat scen 1'!Q39-'Fin stat scen 0'!Q39</f>
        <v>0</v>
      </c>
      <c r="R39" s="24">
        <f>'Fin stat scen 1'!R39-'Fin stat scen 0'!R39</f>
        <v>0</v>
      </c>
      <c r="S39" s="24">
        <f>'Fin stat scen 1'!S39-'Fin stat scen 0'!S39</f>
        <v>0</v>
      </c>
      <c r="T39" s="24">
        <f>'Fin stat scen 1'!T39-'Fin stat scen 0'!T39</f>
        <v>0</v>
      </c>
      <c r="U39" s="24">
        <f>'Fin stat scen 1'!U39-'Fin stat scen 0'!U39</f>
        <v>0</v>
      </c>
      <c r="V39" s="24">
        <f>'Fin stat scen 1'!V39-'Fin stat scen 0'!V39</f>
        <v>0</v>
      </c>
      <c r="W39" s="24">
        <f>'Fin stat scen 1'!W39-'Fin stat scen 0'!W39</f>
        <v>0</v>
      </c>
      <c r="X39" s="24">
        <f>'Fin stat scen 1'!X39-'Fin stat scen 0'!X39</f>
        <v>0</v>
      </c>
      <c r="Y39" s="24">
        <f>'Fin stat scen 1'!Y39-'Fin stat scen 0'!Y39</f>
        <v>0</v>
      </c>
      <c r="Z39" s="24">
        <f>'Fin stat scen 1'!Z39-'Fin stat scen 0'!Z39</f>
        <v>0</v>
      </c>
      <c r="AA39" s="24">
        <f>'Fin stat scen 1'!AA39-'Fin stat scen 0'!AA39</f>
        <v>0</v>
      </c>
      <c r="AB39" s="24">
        <f>'Fin stat scen 1'!AB39-'Fin stat scen 0'!AB39</f>
        <v>0</v>
      </c>
      <c r="AC39" s="24">
        <f>'Fin stat scen 1'!AC39-'Fin stat scen 0'!AC39</f>
        <v>0</v>
      </c>
      <c r="AD39" s="24">
        <f>'Fin stat scen 1'!AD39-'Fin stat scen 0'!AD39</f>
        <v>0</v>
      </c>
      <c r="AE39" s="24">
        <f>'Fin stat scen 1'!AE39-'Fin stat scen 0'!AE39</f>
        <v>0</v>
      </c>
      <c r="AF39" s="24">
        <f>'Fin stat scen 1'!AF39-'Fin stat scen 0'!AF39</f>
        <v>0</v>
      </c>
      <c r="AG39" s="24">
        <f>'Fin stat scen 1'!AG39-'Fin stat scen 0'!AG39</f>
        <v>0</v>
      </c>
      <c r="AH39" s="24">
        <f>'Fin stat scen 1'!AH39-'Fin stat scen 0'!AH39</f>
        <v>0</v>
      </c>
      <c r="AI39" s="24">
        <f>'Fin stat scen 1'!AI39-'Fin stat scen 0'!AI39</f>
        <v>0</v>
      </c>
      <c r="AJ39" s="24">
        <f>'Fin stat scen 1'!AJ39-'Fin stat scen 0'!AJ39</f>
        <v>0</v>
      </c>
      <c r="AK39" s="24">
        <f>'Fin stat scen 1'!AK39-'Fin stat scen 0'!AK39</f>
        <v>0</v>
      </c>
      <c r="AL39" s="24">
        <f>'Fin stat scen 1'!AL39-'Fin stat scen 0'!AL39</f>
        <v>0</v>
      </c>
      <c r="AM39" s="24">
        <f>'Fin stat scen 1'!AM39-'Fin stat scen 0'!AM39</f>
        <v>0</v>
      </c>
      <c r="AN39" s="24">
        <f>'Fin stat scen 1'!AN39-'Fin stat scen 0'!AN39</f>
        <v>0</v>
      </c>
      <c r="AO39" s="24">
        <f>'Fin stat scen 1'!AO39-'Fin stat scen 0'!AO39</f>
        <v>0</v>
      </c>
      <c r="AP39" s="24">
        <f>'Fin stat scen 1'!AP39-'Fin stat scen 0'!AP39</f>
        <v>0</v>
      </c>
      <c r="AQ39" s="24">
        <f>'Fin stat scen 1'!AQ39-'Fin stat scen 0'!AQ39</f>
        <v>0</v>
      </c>
      <c r="AR39" s="24">
        <f>'Fin stat scen 1'!AR39-'Fin stat scen 0'!AR39</f>
        <v>0</v>
      </c>
      <c r="AS39" s="24">
        <f>'Fin stat scen 1'!AS39-'Fin stat scen 0'!AS39</f>
        <v>0</v>
      </c>
      <c r="AT39" s="24">
        <f>'Fin stat scen 1'!AT39-'Fin stat scen 0'!AT39</f>
        <v>0</v>
      </c>
      <c r="AU39" s="24">
        <f>'Fin stat scen 1'!AU39-'Fin stat scen 0'!AU39</f>
        <v>0</v>
      </c>
      <c r="AV39" s="24">
        <f>'Fin stat scen 1'!AV39-'Fin stat scen 0'!AV39</f>
        <v>0</v>
      </c>
      <c r="AW39" s="24">
        <f>'Fin stat scen 1'!AW39-'Fin stat scen 0'!AW39</f>
        <v>0</v>
      </c>
    </row>
    <row r="40" spans="1:49" hidden="1" outlineLevel="1" x14ac:dyDescent="0.3">
      <c r="A40" s="132"/>
      <c r="E40" s="93" t="str">
        <f>'Calc scen 1 DWM'!E26</f>
        <v>Leidingbreuken en lekdetectie</v>
      </c>
      <c r="F40" s="93"/>
      <c r="G40" s="93" t="str">
        <f>'Calc scen 1 DWM'!G26</f>
        <v>EUR</v>
      </c>
      <c r="J40" s="24">
        <f>'Fin stat scen 1'!J40-'Fin stat scen 0'!J40</f>
        <v>0</v>
      </c>
      <c r="K40" s="24">
        <f>'Fin stat scen 1'!K40-'Fin stat scen 0'!K40</f>
        <v>0</v>
      </c>
      <c r="L40" s="24">
        <f>'Fin stat scen 1'!L40-'Fin stat scen 0'!L40</f>
        <v>0</v>
      </c>
      <c r="M40" s="24">
        <f>'Fin stat scen 1'!M40-'Fin stat scen 0'!M40</f>
        <v>0</v>
      </c>
      <c r="N40" s="24">
        <f>'Fin stat scen 1'!N40-'Fin stat scen 0'!N40</f>
        <v>0</v>
      </c>
      <c r="O40" s="24">
        <f>'Fin stat scen 1'!O40-'Fin stat scen 0'!O40</f>
        <v>0</v>
      </c>
      <c r="P40" s="24">
        <f>'Fin stat scen 1'!P40-'Fin stat scen 0'!P40</f>
        <v>0</v>
      </c>
      <c r="Q40" s="24">
        <f>'Fin stat scen 1'!Q40-'Fin stat scen 0'!Q40</f>
        <v>0</v>
      </c>
      <c r="R40" s="24">
        <f>'Fin stat scen 1'!R40-'Fin stat scen 0'!R40</f>
        <v>0</v>
      </c>
      <c r="S40" s="24">
        <f>'Fin stat scen 1'!S40-'Fin stat scen 0'!S40</f>
        <v>0</v>
      </c>
      <c r="T40" s="24">
        <f>'Fin stat scen 1'!T40-'Fin stat scen 0'!T40</f>
        <v>0</v>
      </c>
      <c r="U40" s="24">
        <f>'Fin stat scen 1'!U40-'Fin stat scen 0'!U40</f>
        <v>0</v>
      </c>
      <c r="V40" s="24">
        <f>'Fin stat scen 1'!V40-'Fin stat scen 0'!V40</f>
        <v>0</v>
      </c>
      <c r="W40" s="24">
        <f>'Fin stat scen 1'!W40-'Fin stat scen 0'!W40</f>
        <v>0</v>
      </c>
      <c r="X40" s="24">
        <f>'Fin stat scen 1'!X40-'Fin stat scen 0'!X40</f>
        <v>0</v>
      </c>
      <c r="Y40" s="24">
        <f>'Fin stat scen 1'!Y40-'Fin stat scen 0'!Y40</f>
        <v>0</v>
      </c>
      <c r="Z40" s="24">
        <f>'Fin stat scen 1'!Z40-'Fin stat scen 0'!Z40</f>
        <v>0</v>
      </c>
      <c r="AA40" s="24">
        <f>'Fin stat scen 1'!AA40-'Fin stat scen 0'!AA40</f>
        <v>0</v>
      </c>
      <c r="AB40" s="24">
        <f>'Fin stat scen 1'!AB40-'Fin stat scen 0'!AB40</f>
        <v>0</v>
      </c>
      <c r="AC40" s="24">
        <f>'Fin stat scen 1'!AC40-'Fin stat scen 0'!AC40</f>
        <v>0</v>
      </c>
      <c r="AD40" s="24">
        <f>'Fin stat scen 1'!AD40-'Fin stat scen 0'!AD40</f>
        <v>0</v>
      </c>
      <c r="AE40" s="24">
        <f>'Fin stat scen 1'!AE40-'Fin stat scen 0'!AE40</f>
        <v>0</v>
      </c>
      <c r="AF40" s="24">
        <f>'Fin stat scen 1'!AF40-'Fin stat scen 0'!AF40</f>
        <v>0</v>
      </c>
      <c r="AG40" s="24">
        <f>'Fin stat scen 1'!AG40-'Fin stat scen 0'!AG40</f>
        <v>0</v>
      </c>
      <c r="AH40" s="24">
        <f>'Fin stat scen 1'!AH40-'Fin stat scen 0'!AH40</f>
        <v>0</v>
      </c>
      <c r="AI40" s="24">
        <f>'Fin stat scen 1'!AI40-'Fin stat scen 0'!AI40</f>
        <v>0</v>
      </c>
      <c r="AJ40" s="24">
        <f>'Fin stat scen 1'!AJ40-'Fin stat scen 0'!AJ40</f>
        <v>0</v>
      </c>
      <c r="AK40" s="24">
        <f>'Fin stat scen 1'!AK40-'Fin stat scen 0'!AK40</f>
        <v>0</v>
      </c>
      <c r="AL40" s="24">
        <f>'Fin stat scen 1'!AL40-'Fin stat scen 0'!AL40</f>
        <v>0</v>
      </c>
      <c r="AM40" s="24">
        <f>'Fin stat scen 1'!AM40-'Fin stat scen 0'!AM40</f>
        <v>0</v>
      </c>
      <c r="AN40" s="24">
        <f>'Fin stat scen 1'!AN40-'Fin stat scen 0'!AN40</f>
        <v>0</v>
      </c>
      <c r="AO40" s="24">
        <f>'Fin stat scen 1'!AO40-'Fin stat scen 0'!AO40</f>
        <v>0</v>
      </c>
      <c r="AP40" s="24">
        <f>'Fin stat scen 1'!AP40-'Fin stat scen 0'!AP40</f>
        <v>0</v>
      </c>
      <c r="AQ40" s="24">
        <f>'Fin stat scen 1'!AQ40-'Fin stat scen 0'!AQ40</f>
        <v>0</v>
      </c>
      <c r="AR40" s="24">
        <f>'Fin stat scen 1'!AR40-'Fin stat scen 0'!AR40</f>
        <v>0</v>
      </c>
      <c r="AS40" s="24">
        <f>'Fin stat scen 1'!AS40-'Fin stat scen 0'!AS40</f>
        <v>0</v>
      </c>
      <c r="AT40" s="24">
        <f>'Fin stat scen 1'!AT40-'Fin stat scen 0'!AT40</f>
        <v>0</v>
      </c>
      <c r="AU40" s="24">
        <f>'Fin stat scen 1'!AU40-'Fin stat scen 0'!AU40</f>
        <v>0</v>
      </c>
      <c r="AV40" s="24">
        <f>'Fin stat scen 1'!AV40-'Fin stat scen 0'!AV40</f>
        <v>0</v>
      </c>
      <c r="AW40" s="24">
        <f>'Fin stat scen 1'!AW40-'Fin stat scen 0'!AW40</f>
        <v>0</v>
      </c>
    </row>
    <row r="41" spans="1:49" hidden="1" outlineLevel="1" x14ac:dyDescent="0.3">
      <c r="A41" s="132"/>
      <c r="E41" s="93" t="str">
        <f>'Calc scen 1 DWM'!E27</f>
        <v>Fraude</v>
      </c>
      <c r="F41" s="93"/>
      <c r="G41" s="93" t="str">
        <f>'Calc scen 1 DWM'!G27</f>
        <v>EUR</v>
      </c>
      <c r="J41" s="24">
        <f>'Fin stat scen 1'!J41-'Fin stat scen 0'!J41</f>
        <v>0</v>
      </c>
      <c r="K41" s="24">
        <f>'Fin stat scen 1'!K41-'Fin stat scen 0'!K41</f>
        <v>0</v>
      </c>
      <c r="L41" s="24">
        <f>'Fin stat scen 1'!L41-'Fin stat scen 0'!L41</f>
        <v>0</v>
      </c>
      <c r="M41" s="24">
        <f>'Fin stat scen 1'!M41-'Fin stat scen 0'!M41</f>
        <v>0</v>
      </c>
      <c r="N41" s="24">
        <f>'Fin stat scen 1'!N41-'Fin stat scen 0'!N41</f>
        <v>0</v>
      </c>
      <c r="O41" s="24">
        <f>'Fin stat scen 1'!O41-'Fin stat scen 0'!O41</f>
        <v>0</v>
      </c>
      <c r="P41" s="24">
        <f>'Fin stat scen 1'!P41-'Fin stat scen 0'!P41</f>
        <v>0</v>
      </c>
      <c r="Q41" s="24">
        <f>'Fin stat scen 1'!Q41-'Fin stat scen 0'!Q41</f>
        <v>0</v>
      </c>
      <c r="R41" s="24">
        <f>'Fin stat scen 1'!R41-'Fin stat scen 0'!R41</f>
        <v>0</v>
      </c>
      <c r="S41" s="24">
        <f>'Fin stat scen 1'!S41-'Fin stat scen 0'!S41</f>
        <v>0</v>
      </c>
      <c r="T41" s="24">
        <f>'Fin stat scen 1'!T41-'Fin stat scen 0'!T41</f>
        <v>0</v>
      </c>
      <c r="U41" s="24">
        <f>'Fin stat scen 1'!U41-'Fin stat scen 0'!U41</f>
        <v>0</v>
      </c>
      <c r="V41" s="24">
        <f>'Fin stat scen 1'!V41-'Fin stat scen 0'!V41</f>
        <v>0</v>
      </c>
      <c r="W41" s="24">
        <f>'Fin stat scen 1'!W41-'Fin stat scen 0'!W41</f>
        <v>0</v>
      </c>
      <c r="X41" s="24">
        <f>'Fin stat scen 1'!X41-'Fin stat scen 0'!X41</f>
        <v>0</v>
      </c>
      <c r="Y41" s="24">
        <f>'Fin stat scen 1'!Y41-'Fin stat scen 0'!Y41</f>
        <v>0</v>
      </c>
      <c r="Z41" s="24">
        <f>'Fin stat scen 1'!Z41-'Fin stat scen 0'!Z41</f>
        <v>0</v>
      </c>
      <c r="AA41" s="24">
        <f>'Fin stat scen 1'!AA41-'Fin stat scen 0'!AA41</f>
        <v>0</v>
      </c>
      <c r="AB41" s="24">
        <f>'Fin stat scen 1'!AB41-'Fin stat scen 0'!AB41</f>
        <v>0</v>
      </c>
      <c r="AC41" s="24">
        <f>'Fin stat scen 1'!AC41-'Fin stat scen 0'!AC41</f>
        <v>0</v>
      </c>
      <c r="AD41" s="24">
        <f>'Fin stat scen 1'!AD41-'Fin stat scen 0'!AD41</f>
        <v>0</v>
      </c>
      <c r="AE41" s="24">
        <f>'Fin stat scen 1'!AE41-'Fin stat scen 0'!AE41</f>
        <v>0</v>
      </c>
      <c r="AF41" s="24">
        <f>'Fin stat scen 1'!AF41-'Fin stat scen 0'!AF41</f>
        <v>0</v>
      </c>
      <c r="AG41" s="24">
        <f>'Fin stat scen 1'!AG41-'Fin stat scen 0'!AG41</f>
        <v>0</v>
      </c>
      <c r="AH41" s="24">
        <f>'Fin stat scen 1'!AH41-'Fin stat scen 0'!AH41</f>
        <v>0</v>
      </c>
      <c r="AI41" s="24">
        <f>'Fin stat scen 1'!AI41-'Fin stat scen 0'!AI41</f>
        <v>0</v>
      </c>
      <c r="AJ41" s="24">
        <f>'Fin stat scen 1'!AJ41-'Fin stat scen 0'!AJ41</f>
        <v>0</v>
      </c>
      <c r="AK41" s="24">
        <f>'Fin stat scen 1'!AK41-'Fin stat scen 0'!AK41</f>
        <v>0</v>
      </c>
      <c r="AL41" s="24">
        <f>'Fin stat scen 1'!AL41-'Fin stat scen 0'!AL41</f>
        <v>0</v>
      </c>
      <c r="AM41" s="24">
        <f>'Fin stat scen 1'!AM41-'Fin stat scen 0'!AM41</f>
        <v>0</v>
      </c>
      <c r="AN41" s="24">
        <f>'Fin stat scen 1'!AN41-'Fin stat scen 0'!AN41</f>
        <v>0</v>
      </c>
      <c r="AO41" s="24">
        <f>'Fin stat scen 1'!AO41-'Fin stat scen 0'!AO41</f>
        <v>0</v>
      </c>
      <c r="AP41" s="24">
        <f>'Fin stat scen 1'!AP41-'Fin stat scen 0'!AP41</f>
        <v>0</v>
      </c>
      <c r="AQ41" s="24">
        <f>'Fin stat scen 1'!AQ41-'Fin stat scen 0'!AQ41</f>
        <v>0</v>
      </c>
      <c r="AR41" s="24">
        <f>'Fin stat scen 1'!AR41-'Fin stat scen 0'!AR41</f>
        <v>0</v>
      </c>
      <c r="AS41" s="24">
        <f>'Fin stat scen 1'!AS41-'Fin stat scen 0'!AS41</f>
        <v>0</v>
      </c>
      <c r="AT41" s="24">
        <f>'Fin stat scen 1'!AT41-'Fin stat scen 0'!AT41</f>
        <v>0</v>
      </c>
      <c r="AU41" s="24">
        <f>'Fin stat scen 1'!AU41-'Fin stat scen 0'!AU41</f>
        <v>0</v>
      </c>
      <c r="AV41" s="24">
        <f>'Fin stat scen 1'!AV41-'Fin stat scen 0'!AV41</f>
        <v>0</v>
      </c>
      <c r="AW41" s="24">
        <f>'Fin stat scen 1'!AW41-'Fin stat scen 0'!AW41</f>
        <v>0</v>
      </c>
    </row>
    <row r="42" spans="1:49" hidden="1" outlineLevel="1" x14ac:dyDescent="0.3">
      <c r="A42" s="132"/>
      <c r="E42" s="93" t="str">
        <f>'Calc scen 1 DWM'!E28</f>
        <v>Vorstschade</v>
      </c>
      <c r="F42" s="93"/>
      <c r="G42" s="93" t="str">
        <f>'Calc scen 1 DWM'!G28</f>
        <v>EUR</v>
      </c>
      <c r="H42" s="24"/>
      <c r="I42" s="24"/>
      <c r="J42" s="24">
        <f>'Fin stat scen 1'!J42-'Fin stat scen 0'!J42</f>
        <v>0</v>
      </c>
      <c r="K42" s="24">
        <f>'Fin stat scen 1'!K42-'Fin stat scen 0'!K42</f>
        <v>0</v>
      </c>
      <c r="L42" s="24">
        <f>'Fin stat scen 1'!L42-'Fin stat scen 0'!L42</f>
        <v>0</v>
      </c>
      <c r="M42" s="24">
        <f>'Fin stat scen 1'!M42-'Fin stat scen 0'!M42</f>
        <v>0</v>
      </c>
      <c r="N42" s="24">
        <f>'Fin stat scen 1'!N42-'Fin stat scen 0'!N42</f>
        <v>0</v>
      </c>
      <c r="O42" s="24">
        <f>'Fin stat scen 1'!O42-'Fin stat scen 0'!O42</f>
        <v>0</v>
      </c>
      <c r="P42" s="24">
        <f>'Fin stat scen 1'!P42-'Fin stat scen 0'!P42</f>
        <v>0</v>
      </c>
      <c r="Q42" s="24">
        <f>'Fin stat scen 1'!Q42-'Fin stat scen 0'!Q42</f>
        <v>0</v>
      </c>
      <c r="R42" s="24">
        <f>'Fin stat scen 1'!R42-'Fin stat scen 0'!R42</f>
        <v>0</v>
      </c>
      <c r="S42" s="24">
        <f>'Fin stat scen 1'!S42-'Fin stat scen 0'!S42</f>
        <v>0</v>
      </c>
      <c r="T42" s="24">
        <f>'Fin stat scen 1'!T42-'Fin stat scen 0'!T42</f>
        <v>0</v>
      </c>
      <c r="U42" s="24">
        <f>'Fin stat scen 1'!U42-'Fin stat scen 0'!U42</f>
        <v>0</v>
      </c>
      <c r="V42" s="24">
        <f>'Fin stat scen 1'!V42-'Fin stat scen 0'!V42</f>
        <v>0</v>
      </c>
      <c r="W42" s="24">
        <f>'Fin stat scen 1'!W42-'Fin stat scen 0'!W42</f>
        <v>0</v>
      </c>
      <c r="X42" s="24">
        <f>'Fin stat scen 1'!X42-'Fin stat scen 0'!X42</f>
        <v>0</v>
      </c>
      <c r="Y42" s="24">
        <f>'Fin stat scen 1'!Y42-'Fin stat scen 0'!Y42</f>
        <v>0</v>
      </c>
      <c r="Z42" s="24">
        <f>'Fin stat scen 1'!Z42-'Fin stat scen 0'!Z42</f>
        <v>0</v>
      </c>
      <c r="AA42" s="24">
        <f>'Fin stat scen 1'!AA42-'Fin stat scen 0'!AA42</f>
        <v>0</v>
      </c>
      <c r="AB42" s="24">
        <f>'Fin stat scen 1'!AB42-'Fin stat scen 0'!AB42</f>
        <v>0</v>
      </c>
      <c r="AC42" s="24">
        <f>'Fin stat scen 1'!AC42-'Fin stat scen 0'!AC42</f>
        <v>0</v>
      </c>
      <c r="AD42" s="24">
        <f>'Fin stat scen 1'!AD42-'Fin stat scen 0'!AD42</f>
        <v>0</v>
      </c>
      <c r="AE42" s="24">
        <f>'Fin stat scen 1'!AE42-'Fin stat scen 0'!AE42</f>
        <v>0</v>
      </c>
      <c r="AF42" s="24">
        <f>'Fin stat scen 1'!AF42-'Fin stat scen 0'!AF42</f>
        <v>0</v>
      </c>
      <c r="AG42" s="24">
        <f>'Fin stat scen 1'!AG42-'Fin stat scen 0'!AG42</f>
        <v>0</v>
      </c>
      <c r="AH42" s="24">
        <f>'Fin stat scen 1'!AH42-'Fin stat scen 0'!AH42</f>
        <v>0</v>
      </c>
      <c r="AI42" s="24">
        <f>'Fin stat scen 1'!AI42-'Fin stat scen 0'!AI42</f>
        <v>0</v>
      </c>
      <c r="AJ42" s="24">
        <f>'Fin stat scen 1'!AJ42-'Fin stat scen 0'!AJ42</f>
        <v>0</v>
      </c>
      <c r="AK42" s="24">
        <f>'Fin stat scen 1'!AK42-'Fin stat scen 0'!AK42</f>
        <v>0</v>
      </c>
      <c r="AL42" s="24">
        <f>'Fin stat scen 1'!AL42-'Fin stat scen 0'!AL42</f>
        <v>0</v>
      </c>
      <c r="AM42" s="24">
        <f>'Fin stat scen 1'!AM42-'Fin stat scen 0'!AM42</f>
        <v>0</v>
      </c>
      <c r="AN42" s="24">
        <f>'Fin stat scen 1'!AN42-'Fin stat scen 0'!AN42</f>
        <v>0</v>
      </c>
      <c r="AO42" s="24">
        <f>'Fin stat scen 1'!AO42-'Fin stat scen 0'!AO42</f>
        <v>0</v>
      </c>
      <c r="AP42" s="24">
        <f>'Fin stat scen 1'!AP42-'Fin stat scen 0'!AP42</f>
        <v>0</v>
      </c>
      <c r="AQ42" s="24">
        <f>'Fin stat scen 1'!AQ42-'Fin stat scen 0'!AQ42</f>
        <v>0</v>
      </c>
      <c r="AR42" s="24">
        <f>'Fin stat scen 1'!AR42-'Fin stat scen 0'!AR42</f>
        <v>0</v>
      </c>
      <c r="AS42" s="24">
        <f>'Fin stat scen 1'!AS42-'Fin stat scen 0'!AS42</f>
        <v>0</v>
      </c>
      <c r="AT42" s="24">
        <f>'Fin stat scen 1'!AT42-'Fin stat scen 0'!AT42</f>
        <v>0</v>
      </c>
      <c r="AU42" s="24">
        <f>'Fin stat scen 1'!AU42-'Fin stat scen 0'!AU42</f>
        <v>0</v>
      </c>
      <c r="AV42" s="24">
        <f>'Fin stat scen 1'!AV42-'Fin stat scen 0'!AV42</f>
        <v>0</v>
      </c>
      <c r="AW42" s="24">
        <f>'Fin stat scen 1'!AW42-'Fin stat scen 0'!AW42</f>
        <v>0</v>
      </c>
    </row>
    <row r="43" spans="1:49" hidden="1" outlineLevel="1" x14ac:dyDescent="0.3">
      <c r="A43" s="132"/>
      <c r="E43" s="93" t="str">
        <f>'Calc scen 1 DWM'!E29</f>
        <v>…</v>
      </c>
      <c r="F43" s="93"/>
      <c r="G43" s="93" t="str">
        <f>'Calc scen 1 DWM'!G29</f>
        <v>EUR</v>
      </c>
      <c r="H43" s="24"/>
      <c r="I43" s="24"/>
      <c r="J43" s="24">
        <f>'Fin stat scen 1'!J43-'Fin stat scen 0'!J43</f>
        <v>0</v>
      </c>
      <c r="K43" s="24">
        <f>'Fin stat scen 1'!K43-'Fin stat scen 0'!K43</f>
        <v>0</v>
      </c>
      <c r="L43" s="24">
        <f>'Fin stat scen 1'!L43-'Fin stat scen 0'!L43</f>
        <v>0</v>
      </c>
      <c r="M43" s="24">
        <f>'Fin stat scen 1'!M43-'Fin stat scen 0'!M43</f>
        <v>0</v>
      </c>
      <c r="N43" s="24">
        <f>'Fin stat scen 1'!N43-'Fin stat scen 0'!N43</f>
        <v>0</v>
      </c>
      <c r="O43" s="24">
        <f>'Fin stat scen 1'!O43-'Fin stat scen 0'!O43</f>
        <v>0</v>
      </c>
      <c r="P43" s="24">
        <f>'Fin stat scen 1'!P43-'Fin stat scen 0'!P43</f>
        <v>0</v>
      </c>
      <c r="Q43" s="24">
        <f>'Fin stat scen 1'!Q43-'Fin stat scen 0'!Q43</f>
        <v>0</v>
      </c>
      <c r="R43" s="24">
        <f>'Fin stat scen 1'!R43-'Fin stat scen 0'!R43</f>
        <v>0</v>
      </c>
      <c r="S43" s="24">
        <f>'Fin stat scen 1'!S43-'Fin stat scen 0'!S43</f>
        <v>0</v>
      </c>
      <c r="T43" s="24">
        <f>'Fin stat scen 1'!T43-'Fin stat scen 0'!T43</f>
        <v>0</v>
      </c>
      <c r="U43" s="24">
        <f>'Fin stat scen 1'!U43-'Fin stat scen 0'!U43</f>
        <v>0</v>
      </c>
      <c r="V43" s="24">
        <f>'Fin stat scen 1'!V43-'Fin stat scen 0'!V43</f>
        <v>0</v>
      </c>
      <c r="W43" s="24">
        <f>'Fin stat scen 1'!W43-'Fin stat scen 0'!W43</f>
        <v>0</v>
      </c>
      <c r="X43" s="24">
        <f>'Fin stat scen 1'!X43-'Fin stat scen 0'!X43</f>
        <v>0</v>
      </c>
      <c r="Y43" s="24">
        <f>'Fin stat scen 1'!Y43-'Fin stat scen 0'!Y43</f>
        <v>0</v>
      </c>
      <c r="Z43" s="24">
        <f>'Fin stat scen 1'!Z43-'Fin stat scen 0'!Z43</f>
        <v>0</v>
      </c>
      <c r="AA43" s="24">
        <f>'Fin stat scen 1'!AA43-'Fin stat scen 0'!AA43</f>
        <v>0</v>
      </c>
      <c r="AB43" s="24">
        <f>'Fin stat scen 1'!AB43-'Fin stat scen 0'!AB43</f>
        <v>0</v>
      </c>
      <c r="AC43" s="24">
        <f>'Fin stat scen 1'!AC43-'Fin stat scen 0'!AC43</f>
        <v>0</v>
      </c>
      <c r="AD43" s="24">
        <f>'Fin stat scen 1'!AD43-'Fin stat scen 0'!AD43</f>
        <v>0</v>
      </c>
      <c r="AE43" s="24">
        <f>'Fin stat scen 1'!AE43-'Fin stat scen 0'!AE43</f>
        <v>0</v>
      </c>
      <c r="AF43" s="24">
        <f>'Fin stat scen 1'!AF43-'Fin stat scen 0'!AF43</f>
        <v>0</v>
      </c>
      <c r="AG43" s="24">
        <f>'Fin stat scen 1'!AG43-'Fin stat scen 0'!AG43</f>
        <v>0</v>
      </c>
      <c r="AH43" s="24">
        <f>'Fin stat scen 1'!AH43-'Fin stat scen 0'!AH43</f>
        <v>0</v>
      </c>
      <c r="AI43" s="24">
        <f>'Fin stat scen 1'!AI43-'Fin stat scen 0'!AI43</f>
        <v>0</v>
      </c>
      <c r="AJ43" s="24">
        <f>'Fin stat scen 1'!AJ43-'Fin stat scen 0'!AJ43</f>
        <v>0</v>
      </c>
      <c r="AK43" s="24">
        <f>'Fin stat scen 1'!AK43-'Fin stat scen 0'!AK43</f>
        <v>0</v>
      </c>
      <c r="AL43" s="24">
        <f>'Fin stat scen 1'!AL43-'Fin stat scen 0'!AL43</f>
        <v>0</v>
      </c>
      <c r="AM43" s="24">
        <f>'Fin stat scen 1'!AM43-'Fin stat scen 0'!AM43</f>
        <v>0</v>
      </c>
      <c r="AN43" s="24">
        <f>'Fin stat scen 1'!AN43-'Fin stat scen 0'!AN43</f>
        <v>0</v>
      </c>
      <c r="AO43" s="24">
        <f>'Fin stat scen 1'!AO43-'Fin stat scen 0'!AO43</f>
        <v>0</v>
      </c>
      <c r="AP43" s="24">
        <f>'Fin stat scen 1'!AP43-'Fin stat scen 0'!AP43</f>
        <v>0</v>
      </c>
      <c r="AQ43" s="24">
        <f>'Fin stat scen 1'!AQ43-'Fin stat scen 0'!AQ43</f>
        <v>0</v>
      </c>
      <c r="AR43" s="24">
        <f>'Fin stat scen 1'!AR43-'Fin stat scen 0'!AR43</f>
        <v>0</v>
      </c>
      <c r="AS43" s="24">
        <f>'Fin stat scen 1'!AS43-'Fin stat scen 0'!AS43</f>
        <v>0</v>
      </c>
      <c r="AT43" s="24">
        <f>'Fin stat scen 1'!AT43-'Fin stat scen 0'!AT43</f>
        <v>0</v>
      </c>
      <c r="AU43" s="24">
        <f>'Fin stat scen 1'!AU43-'Fin stat scen 0'!AU43</f>
        <v>0</v>
      </c>
      <c r="AV43" s="24">
        <f>'Fin stat scen 1'!AV43-'Fin stat scen 0'!AV43</f>
        <v>0</v>
      </c>
      <c r="AW43" s="24">
        <f>'Fin stat scen 1'!AW43-'Fin stat scen 0'!AW43</f>
        <v>0</v>
      </c>
    </row>
    <row r="44" spans="1:49" hidden="1" outlineLevel="1" x14ac:dyDescent="0.3">
      <c r="A44" s="132"/>
      <c r="E44" s="93" t="str">
        <f>'Calc scen 1 DWM'!E30</f>
        <v>…</v>
      </c>
      <c r="F44" s="93"/>
      <c r="G44" s="93" t="str">
        <f>'Calc scen 1 DWM'!G30</f>
        <v>EUR</v>
      </c>
      <c r="H44" s="24"/>
      <c r="I44" s="24"/>
      <c r="J44" s="24">
        <f>'Fin stat scen 1'!J44-'Fin stat scen 0'!J44</f>
        <v>0</v>
      </c>
      <c r="K44" s="24">
        <f>'Fin stat scen 1'!K44-'Fin stat scen 0'!K44</f>
        <v>0</v>
      </c>
      <c r="L44" s="24">
        <f>'Fin stat scen 1'!L44-'Fin stat scen 0'!L44</f>
        <v>0</v>
      </c>
      <c r="M44" s="24">
        <f>'Fin stat scen 1'!M44-'Fin stat scen 0'!M44</f>
        <v>0</v>
      </c>
      <c r="N44" s="24">
        <f>'Fin stat scen 1'!N44-'Fin stat scen 0'!N44</f>
        <v>0</v>
      </c>
      <c r="O44" s="24">
        <f>'Fin stat scen 1'!O44-'Fin stat scen 0'!O44</f>
        <v>0</v>
      </c>
      <c r="P44" s="24">
        <f>'Fin stat scen 1'!P44-'Fin stat scen 0'!P44</f>
        <v>0</v>
      </c>
      <c r="Q44" s="24">
        <f>'Fin stat scen 1'!Q44-'Fin stat scen 0'!Q44</f>
        <v>0</v>
      </c>
      <c r="R44" s="24">
        <f>'Fin stat scen 1'!R44-'Fin stat scen 0'!R44</f>
        <v>0</v>
      </c>
      <c r="S44" s="24">
        <f>'Fin stat scen 1'!S44-'Fin stat scen 0'!S44</f>
        <v>0</v>
      </c>
      <c r="T44" s="24">
        <f>'Fin stat scen 1'!T44-'Fin stat scen 0'!T44</f>
        <v>0</v>
      </c>
      <c r="U44" s="24">
        <f>'Fin stat scen 1'!U44-'Fin stat scen 0'!U44</f>
        <v>0</v>
      </c>
      <c r="V44" s="24">
        <f>'Fin stat scen 1'!V44-'Fin stat scen 0'!V44</f>
        <v>0</v>
      </c>
      <c r="W44" s="24">
        <f>'Fin stat scen 1'!W44-'Fin stat scen 0'!W44</f>
        <v>0</v>
      </c>
      <c r="X44" s="24">
        <f>'Fin stat scen 1'!X44-'Fin stat scen 0'!X44</f>
        <v>0</v>
      </c>
      <c r="Y44" s="24">
        <f>'Fin stat scen 1'!Y44-'Fin stat scen 0'!Y44</f>
        <v>0</v>
      </c>
      <c r="Z44" s="24">
        <f>'Fin stat scen 1'!Z44-'Fin stat scen 0'!Z44</f>
        <v>0</v>
      </c>
      <c r="AA44" s="24">
        <f>'Fin stat scen 1'!AA44-'Fin stat scen 0'!AA44</f>
        <v>0</v>
      </c>
      <c r="AB44" s="24">
        <f>'Fin stat scen 1'!AB44-'Fin stat scen 0'!AB44</f>
        <v>0</v>
      </c>
      <c r="AC44" s="24">
        <f>'Fin stat scen 1'!AC44-'Fin stat scen 0'!AC44</f>
        <v>0</v>
      </c>
      <c r="AD44" s="24">
        <f>'Fin stat scen 1'!AD44-'Fin stat scen 0'!AD44</f>
        <v>0</v>
      </c>
      <c r="AE44" s="24">
        <f>'Fin stat scen 1'!AE44-'Fin stat scen 0'!AE44</f>
        <v>0</v>
      </c>
      <c r="AF44" s="24">
        <f>'Fin stat scen 1'!AF44-'Fin stat scen 0'!AF44</f>
        <v>0</v>
      </c>
      <c r="AG44" s="24">
        <f>'Fin stat scen 1'!AG44-'Fin stat scen 0'!AG44</f>
        <v>0</v>
      </c>
      <c r="AH44" s="24">
        <f>'Fin stat scen 1'!AH44-'Fin stat scen 0'!AH44</f>
        <v>0</v>
      </c>
      <c r="AI44" s="24">
        <f>'Fin stat scen 1'!AI44-'Fin stat scen 0'!AI44</f>
        <v>0</v>
      </c>
      <c r="AJ44" s="24">
        <f>'Fin stat scen 1'!AJ44-'Fin stat scen 0'!AJ44</f>
        <v>0</v>
      </c>
      <c r="AK44" s="24">
        <f>'Fin stat scen 1'!AK44-'Fin stat scen 0'!AK44</f>
        <v>0</v>
      </c>
      <c r="AL44" s="24">
        <f>'Fin stat scen 1'!AL44-'Fin stat scen 0'!AL44</f>
        <v>0</v>
      </c>
      <c r="AM44" s="24">
        <f>'Fin stat scen 1'!AM44-'Fin stat scen 0'!AM44</f>
        <v>0</v>
      </c>
      <c r="AN44" s="24">
        <f>'Fin stat scen 1'!AN44-'Fin stat scen 0'!AN44</f>
        <v>0</v>
      </c>
      <c r="AO44" s="24">
        <f>'Fin stat scen 1'!AO44-'Fin stat scen 0'!AO44</f>
        <v>0</v>
      </c>
      <c r="AP44" s="24">
        <f>'Fin stat scen 1'!AP44-'Fin stat scen 0'!AP44</f>
        <v>0</v>
      </c>
      <c r="AQ44" s="24">
        <f>'Fin stat scen 1'!AQ44-'Fin stat scen 0'!AQ44</f>
        <v>0</v>
      </c>
      <c r="AR44" s="24">
        <f>'Fin stat scen 1'!AR44-'Fin stat scen 0'!AR44</f>
        <v>0</v>
      </c>
      <c r="AS44" s="24">
        <f>'Fin stat scen 1'!AS44-'Fin stat scen 0'!AS44</f>
        <v>0</v>
      </c>
      <c r="AT44" s="24">
        <f>'Fin stat scen 1'!AT44-'Fin stat scen 0'!AT44</f>
        <v>0</v>
      </c>
      <c r="AU44" s="24">
        <f>'Fin stat scen 1'!AU44-'Fin stat scen 0'!AU44</f>
        <v>0</v>
      </c>
      <c r="AV44" s="24">
        <f>'Fin stat scen 1'!AV44-'Fin stat scen 0'!AV44</f>
        <v>0</v>
      </c>
      <c r="AW44" s="24">
        <f>'Fin stat scen 1'!AW44-'Fin stat scen 0'!AW44</f>
        <v>0</v>
      </c>
    </row>
    <row r="45" spans="1:49" hidden="1" outlineLevel="1" x14ac:dyDescent="0.3">
      <c r="A45" s="132"/>
      <c r="E45" s="93" t="str">
        <f>'Calc scen 1 DWM'!E31</f>
        <v>…</v>
      </c>
      <c r="F45" s="93"/>
      <c r="G45" s="93" t="str">
        <f>'Calc scen 1 DWM'!G31</f>
        <v>EUR</v>
      </c>
      <c r="H45" s="24"/>
      <c r="I45" s="24"/>
      <c r="J45" s="24">
        <f>'Fin stat scen 1'!J45-'Fin stat scen 0'!J45</f>
        <v>0</v>
      </c>
      <c r="K45" s="24">
        <f>'Fin stat scen 1'!K45-'Fin stat scen 0'!K45</f>
        <v>0</v>
      </c>
      <c r="L45" s="24">
        <f>'Fin stat scen 1'!L45-'Fin stat scen 0'!L45</f>
        <v>0</v>
      </c>
      <c r="M45" s="24">
        <f>'Fin stat scen 1'!M45-'Fin stat scen 0'!M45</f>
        <v>0</v>
      </c>
      <c r="N45" s="24">
        <f>'Fin stat scen 1'!N45-'Fin stat scen 0'!N45</f>
        <v>0</v>
      </c>
      <c r="O45" s="24">
        <f>'Fin stat scen 1'!O45-'Fin stat scen 0'!O45</f>
        <v>0</v>
      </c>
      <c r="P45" s="24">
        <f>'Fin stat scen 1'!P45-'Fin stat scen 0'!P45</f>
        <v>0</v>
      </c>
      <c r="Q45" s="24">
        <f>'Fin stat scen 1'!Q45-'Fin stat scen 0'!Q45</f>
        <v>0</v>
      </c>
      <c r="R45" s="24">
        <f>'Fin stat scen 1'!R45-'Fin stat scen 0'!R45</f>
        <v>0</v>
      </c>
      <c r="S45" s="24">
        <f>'Fin stat scen 1'!S45-'Fin stat scen 0'!S45</f>
        <v>0</v>
      </c>
      <c r="T45" s="24">
        <f>'Fin stat scen 1'!T45-'Fin stat scen 0'!T45</f>
        <v>0</v>
      </c>
      <c r="U45" s="24">
        <f>'Fin stat scen 1'!U45-'Fin stat scen 0'!U45</f>
        <v>0</v>
      </c>
      <c r="V45" s="24">
        <f>'Fin stat scen 1'!V45-'Fin stat scen 0'!V45</f>
        <v>0</v>
      </c>
      <c r="W45" s="24">
        <f>'Fin stat scen 1'!W45-'Fin stat scen 0'!W45</f>
        <v>0</v>
      </c>
      <c r="X45" s="24">
        <f>'Fin stat scen 1'!X45-'Fin stat scen 0'!X45</f>
        <v>0</v>
      </c>
      <c r="Y45" s="24">
        <f>'Fin stat scen 1'!Y45-'Fin stat scen 0'!Y45</f>
        <v>0</v>
      </c>
      <c r="Z45" s="24">
        <f>'Fin stat scen 1'!Z45-'Fin stat scen 0'!Z45</f>
        <v>0</v>
      </c>
      <c r="AA45" s="24">
        <f>'Fin stat scen 1'!AA45-'Fin stat scen 0'!AA45</f>
        <v>0</v>
      </c>
      <c r="AB45" s="24">
        <f>'Fin stat scen 1'!AB45-'Fin stat scen 0'!AB45</f>
        <v>0</v>
      </c>
      <c r="AC45" s="24">
        <f>'Fin stat scen 1'!AC45-'Fin stat scen 0'!AC45</f>
        <v>0</v>
      </c>
      <c r="AD45" s="24">
        <f>'Fin stat scen 1'!AD45-'Fin stat scen 0'!AD45</f>
        <v>0</v>
      </c>
      <c r="AE45" s="24">
        <f>'Fin stat scen 1'!AE45-'Fin stat scen 0'!AE45</f>
        <v>0</v>
      </c>
      <c r="AF45" s="24">
        <f>'Fin stat scen 1'!AF45-'Fin stat scen 0'!AF45</f>
        <v>0</v>
      </c>
      <c r="AG45" s="24">
        <f>'Fin stat scen 1'!AG45-'Fin stat scen 0'!AG45</f>
        <v>0</v>
      </c>
      <c r="AH45" s="24">
        <f>'Fin stat scen 1'!AH45-'Fin stat scen 0'!AH45</f>
        <v>0</v>
      </c>
      <c r="AI45" s="24">
        <f>'Fin stat scen 1'!AI45-'Fin stat scen 0'!AI45</f>
        <v>0</v>
      </c>
      <c r="AJ45" s="24">
        <f>'Fin stat scen 1'!AJ45-'Fin stat scen 0'!AJ45</f>
        <v>0</v>
      </c>
      <c r="AK45" s="24">
        <f>'Fin stat scen 1'!AK45-'Fin stat scen 0'!AK45</f>
        <v>0</v>
      </c>
      <c r="AL45" s="24">
        <f>'Fin stat scen 1'!AL45-'Fin stat scen 0'!AL45</f>
        <v>0</v>
      </c>
      <c r="AM45" s="24">
        <f>'Fin stat scen 1'!AM45-'Fin stat scen 0'!AM45</f>
        <v>0</v>
      </c>
      <c r="AN45" s="24">
        <f>'Fin stat scen 1'!AN45-'Fin stat scen 0'!AN45</f>
        <v>0</v>
      </c>
      <c r="AO45" s="24">
        <f>'Fin stat scen 1'!AO45-'Fin stat scen 0'!AO45</f>
        <v>0</v>
      </c>
      <c r="AP45" s="24">
        <f>'Fin stat scen 1'!AP45-'Fin stat scen 0'!AP45</f>
        <v>0</v>
      </c>
      <c r="AQ45" s="24">
        <f>'Fin stat scen 1'!AQ45-'Fin stat scen 0'!AQ45</f>
        <v>0</v>
      </c>
      <c r="AR45" s="24">
        <f>'Fin stat scen 1'!AR45-'Fin stat scen 0'!AR45</f>
        <v>0</v>
      </c>
      <c r="AS45" s="24">
        <f>'Fin stat scen 1'!AS45-'Fin stat scen 0'!AS45</f>
        <v>0</v>
      </c>
      <c r="AT45" s="24">
        <f>'Fin stat scen 1'!AT45-'Fin stat scen 0'!AT45</f>
        <v>0</v>
      </c>
      <c r="AU45" s="24">
        <f>'Fin stat scen 1'!AU45-'Fin stat scen 0'!AU45</f>
        <v>0</v>
      </c>
      <c r="AV45" s="24">
        <f>'Fin stat scen 1'!AV45-'Fin stat scen 0'!AV45</f>
        <v>0</v>
      </c>
      <c r="AW45" s="24">
        <f>'Fin stat scen 1'!AW45-'Fin stat scen 0'!AW45</f>
        <v>0</v>
      </c>
    </row>
    <row r="46" spans="1:49" hidden="1" outlineLevel="1" x14ac:dyDescent="0.3">
      <c r="A46" s="132"/>
      <c r="E46" s="93" t="str">
        <f>'Calc scen 1 DWM'!E32</f>
        <v>…</v>
      </c>
      <c r="F46" s="93"/>
      <c r="G46" s="93" t="str">
        <f>'Calc scen 1 DWM'!G32</f>
        <v>EUR</v>
      </c>
      <c r="H46" s="24"/>
      <c r="I46" s="24"/>
      <c r="J46" s="24">
        <f>'Fin stat scen 1'!J46-'Fin stat scen 0'!J46</f>
        <v>0</v>
      </c>
      <c r="K46" s="24">
        <f>'Fin stat scen 1'!K46-'Fin stat scen 0'!K46</f>
        <v>0</v>
      </c>
      <c r="L46" s="24">
        <f>'Fin stat scen 1'!L46-'Fin stat scen 0'!L46</f>
        <v>0</v>
      </c>
      <c r="M46" s="24">
        <f>'Fin stat scen 1'!M46-'Fin stat scen 0'!M46</f>
        <v>0</v>
      </c>
      <c r="N46" s="24">
        <f>'Fin stat scen 1'!N46-'Fin stat scen 0'!N46</f>
        <v>0</v>
      </c>
      <c r="O46" s="24">
        <f>'Fin stat scen 1'!O46-'Fin stat scen 0'!O46</f>
        <v>0</v>
      </c>
      <c r="P46" s="24">
        <f>'Fin stat scen 1'!P46-'Fin stat scen 0'!P46</f>
        <v>0</v>
      </c>
      <c r="Q46" s="24">
        <f>'Fin stat scen 1'!Q46-'Fin stat scen 0'!Q46</f>
        <v>0</v>
      </c>
      <c r="R46" s="24">
        <f>'Fin stat scen 1'!R46-'Fin stat scen 0'!R46</f>
        <v>0</v>
      </c>
      <c r="S46" s="24">
        <f>'Fin stat scen 1'!S46-'Fin stat scen 0'!S46</f>
        <v>0</v>
      </c>
      <c r="T46" s="24">
        <f>'Fin stat scen 1'!T46-'Fin stat scen 0'!T46</f>
        <v>0</v>
      </c>
      <c r="U46" s="24">
        <f>'Fin stat scen 1'!U46-'Fin stat scen 0'!U46</f>
        <v>0</v>
      </c>
      <c r="V46" s="24">
        <f>'Fin stat scen 1'!V46-'Fin stat scen 0'!V46</f>
        <v>0</v>
      </c>
      <c r="W46" s="24">
        <f>'Fin stat scen 1'!W46-'Fin stat scen 0'!W46</f>
        <v>0</v>
      </c>
      <c r="X46" s="24">
        <f>'Fin stat scen 1'!X46-'Fin stat scen 0'!X46</f>
        <v>0</v>
      </c>
      <c r="Y46" s="24">
        <f>'Fin stat scen 1'!Y46-'Fin stat scen 0'!Y46</f>
        <v>0</v>
      </c>
      <c r="Z46" s="24">
        <f>'Fin stat scen 1'!Z46-'Fin stat scen 0'!Z46</f>
        <v>0</v>
      </c>
      <c r="AA46" s="24">
        <f>'Fin stat scen 1'!AA46-'Fin stat scen 0'!AA46</f>
        <v>0</v>
      </c>
      <c r="AB46" s="24">
        <f>'Fin stat scen 1'!AB46-'Fin stat scen 0'!AB46</f>
        <v>0</v>
      </c>
      <c r="AC46" s="24">
        <f>'Fin stat scen 1'!AC46-'Fin stat scen 0'!AC46</f>
        <v>0</v>
      </c>
      <c r="AD46" s="24">
        <f>'Fin stat scen 1'!AD46-'Fin stat scen 0'!AD46</f>
        <v>0</v>
      </c>
      <c r="AE46" s="24">
        <f>'Fin stat scen 1'!AE46-'Fin stat scen 0'!AE46</f>
        <v>0</v>
      </c>
      <c r="AF46" s="24">
        <f>'Fin stat scen 1'!AF46-'Fin stat scen 0'!AF46</f>
        <v>0</v>
      </c>
      <c r="AG46" s="24">
        <f>'Fin stat scen 1'!AG46-'Fin stat scen 0'!AG46</f>
        <v>0</v>
      </c>
      <c r="AH46" s="24">
        <f>'Fin stat scen 1'!AH46-'Fin stat scen 0'!AH46</f>
        <v>0</v>
      </c>
      <c r="AI46" s="24">
        <f>'Fin stat scen 1'!AI46-'Fin stat scen 0'!AI46</f>
        <v>0</v>
      </c>
      <c r="AJ46" s="24">
        <f>'Fin stat scen 1'!AJ46-'Fin stat scen 0'!AJ46</f>
        <v>0</v>
      </c>
      <c r="AK46" s="24">
        <f>'Fin stat scen 1'!AK46-'Fin stat scen 0'!AK46</f>
        <v>0</v>
      </c>
      <c r="AL46" s="24">
        <f>'Fin stat scen 1'!AL46-'Fin stat scen 0'!AL46</f>
        <v>0</v>
      </c>
      <c r="AM46" s="24">
        <f>'Fin stat scen 1'!AM46-'Fin stat scen 0'!AM46</f>
        <v>0</v>
      </c>
      <c r="AN46" s="24">
        <f>'Fin stat scen 1'!AN46-'Fin stat scen 0'!AN46</f>
        <v>0</v>
      </c>
      <c r="AO46" s="24">
        <f>'Fin stat scen 1'!AO46-'Fin stat scen 0'!AO46</f>
        <v>0</v>
      </c>
      <c r="AP46" s="24">
        <f>'Fin stat scen 1'!AP46-'Fin stat scen 0'!AP46</f>
        <v>0</v>
      </c>
      <c r="AQ46" s="24">
        <f>'Fin stat scen 1'!AQ46-'Fin stat scen 0'!AQ46</f>
        <v>0</v>
      </c>
      <c r="AR46" s="24">
        <f>'Fin stat scen 1'!AR46-'Fin stat scen 0'!AR46</f>
        <v>0</v>
      </c>
      <c r="AS46" s="24">
        <f>'Fin stat scen 1'!AS46-'Fin stat scen 0'!AS46</f>
        <v>0</v>
      </c>
      <c r="AT46" s="24">
        <f>'Fin stat scen 1'!AT46-'Fin stat scen 0'!AT46</f>
        <v>0</v>
      </c>
      <c r="AU46" s="24">
        <f>'Fin stat scen 1'!AU46-'Fin stat scen 0'!AU46</f>
        <v>0</v>
      </c>
      <c r="AV46" s="24">
        <f>'Fin stat scen 1'!AV46-'Fin stat scen 0'!AV46</f>
        <v>0</v>
      </c>
      <c r="AW46" s="24">
        <f>'Fin stat scen 1'!AW46-'Fin stat scen 0'!AW46</f>
        <v>0</v>
      </c>
    </row>
    <row r="47" spans="1:49" s="92" customFormat="1" collapsed="1" x14ac:dyDescent="0.3">
      <c r="A47" s="132"/>
      <c r="B47" s="22"/>
      <c r="C47" s="90"/>
      <c r="D47" s="22"/>
      <c r="E47" s="91" t="str">
        <f>'Calc scen 1 DWM'!E33</f>
        <v>Kosten OPEX</v>
      </c>
      <c r="F47" s="91"/>
      <c r="G47" s="91" t="str">
        <f>'Calc scen 1 DWM'!G33</f>
        <v>EUR</v>
      </c>
      <c r="H47" s="91"/>
      <c r="I47" s="91"/>
      <c r="J47" s="91">
        <f>'Fin stat scen 1'!J47-'Fin stat scen 0'!J47</f>
        <v>0</v>
      </c>
      <c r="K47" s="91">
        <f>'Fin stat scen 1'!K47-'Fin stat scen 0'!K47</f>
        <v>0</v>
      </c>
      <c r="L47" s="91">
        <f>'Fin stat scen 1'!L47-'Fin stat scen 0'!L47</f>
        <v>0</v>
      </c>
      <c r="M47" s="91">
        <f>'Fin stat scen 1'!M47-'Fin stat scen 0'!M47</f>
        <v>0</v>
      </c>
      <c r="N47" s="91">
        <f>'Fin stat scen 1'!N47-'Fin stat scen 0'!N47</f>
        <v>0</v>
      </c>
      <c r="O47" s="91">
        <f>'Fin stat scen 1'!O47-'Fin stat scen 0'!O47</f>
        <v>0</v>
      </c>
      <c r="P47" s="91">
        <f>'Fin stat scen 1'!P47-'Fin stat scen 0'!P47</f>
        <v>0</v>
      </c>
      <c r="Q47" s="91">
        <f>'Fin stat scen 1'!Q47-'Fin stat scen 0'!Q47</f>
        <v>0</v>
      </c>
      <c r="R47" s="91">
        <f>'Fin stat scen 1'!R47-'Fin stat scen 0'!R47</f>
        <v>0</v>
      </c>
      <c r="S47" s="91">
        <f>'Fin stat scen 1'!S47-'Fin stat scen 0'!S47</f>
        <v>0</v>
      </c>
      <c r="T47" s="91">
        <f>'Fin stat scen 1'!T47-'Fin stat scen 0'!T47</f>
        <v>0</v>
      </c>
      <c r="U47" s="91">
        <f>'Fin stat scen 1'!U47-'Fin stat scen 0'!U47</f>
        <v>0</v>
      </c>
      <c r="V47" s="91">
        <f>'Fin stat scen 1'!V47-'Fin stat scen 0'!V47</f>
        <v>0</v>
      </c>
      <c r="W47" s="91">
        <f>'Fin stat scen 1'!W47-'Fin stat scen 0'!W47</f>
        <v>0</v>
      </c>
      <c r="X47" s="91">
        <f>'Fin stat scen 1'!X47-'Fin stat scen 0'!X47</f>
        <v>0</v>
      </c>
      <c r="Y47" s="91">
        <f>'Fin stat scen 1'!Y47-'Fin stat scen 0'!Y47</f>
        <v>0</v>
      </c>
      <c r="Z47" s="91">
        <f>'Fin stat scen 1'!Z47-'Fin stat scen 0'!Z47</f>
        <v>0</v>
      </c>
      <c r="AA47" s="91">
        <f>'Fin stat scen 1'!AA47-'Fin stat scen 0'!AA47</f>
        <v>0</v>
      </c>
      <c r="AB47" s="91">
        <f>'Fin stat scen 1'!AB47-'Fin stat scen 0'!AB47</f>
        <v>0</v>
      </c>
      <c r="AC47" s="91">
        <f>'Fin stat scen 1'!AC47-'Fin stat scen 0'!AC47</f>
        <v>0</v>
      </c>
      <c r="AD47" s="91">
        <f>'Fin stat scen 1'!AD47-'Fin stat scen 0'!AD47</f>
        <v>0</v>
      </c>
      <c r="AE47" s="91">
        <f>'Fin stat scen 1'!AE47-'Fin stat scen 0'!AE47</f>
        <v>0</v>
      </c>
      <c r="AF47" s="91">
        <f>'Fin stat scen 1'!AF47-'Fin stat scen 0'!AF47</f>
        <v>0</v>
      </c>
      <c r="AG47" s="91">
        <f>'Fin stat scen 1'!AG47-'Fin stat scen 0'!AG47</f>
        <v>0</v>
      </c>
      <c r="AH47" s="91">
        <f>'Fin stat scen 1'!AH47-'Fin stat scen 0'!AH47</f>
        <v>0</v>
      </c>
      <c r="AI47" s="91">
        <f>'Fin stat scen 1'!AI47-'Fin stat scen 0'!AI47</f>
        <v>0</v>
      </c>
      <c r="AJ47" s="91">
        <f>'Fin stat scen 1'!AJ47-'Fin stat scen 0'!AJ47</f>
        <v>0</v>
      </c>
      <c r="AK47" s="91">
        <f>'Fin stat scen 1'!AK47-'Fin stat scen 0'!AK47</f>
        <v>0</v>
      </c>
      <c r="AL47" s="91">
        <f>'Fin stat scen 1'!AL47-'Fin stat scen 0'!AL47</f>
        <v>0</v>
      </c>
      <c r="AM47" s="91">
        <f>'Fin stat scen 1'!AM47-'Fin stat scen 0'!AM47</f>
        <v>0</v>
      </c>
      <c r="AN47" s="91">
        <f>'Fin stat scen 1'!AN47-'Fin stat scen 0'!AN47</f>
        <v>0</v>
      </c>
      <c r="AO47" s="91">
        <f>'Fin stat scen 1'!AO47-'Fin stat scen 0'!AO47</f>
        <v>0</v>
      </c>
      <c r="AP47" s="91">
        <f>'Fin stat scen 1'!AP47-'Fin stat scen 0'!AP47</f>
        <v>0</v>
      </c>
      <c r="AQ47" s="91">
        <f>'Fin stat scen 1'!AQ47-'Fin stat scen 0'!AQ47</f>
        <v>0</v>
      </c>
      <c r="AR47" s="91">
        <f>'Fin stat scen 1'!AR47-'Fin stat scen 0'!AR47</f>
        <v>0</v>
      </c>
      <c r="AS47" s="91">
        <f>'Fin stat scen 1'!AS47-'Fin stat scen 0'!AS47</f>
        <v>0</v>
      </c>
      <c r="AT47" s="91">
        <f>'Fin stat scen 1'!AT47-'Fin stat scen 0'!AT47</f>
        <v>0</v>
      </c>
      <c r="AU47" s="91">
        <f>'Fin stat scen 1'!AU47-'Fin stat scen 0'!AU47</f>
        <v>0</v>
      </c>
      <c r="AV47" s="91">
        <f>'Fin stat scen 1'!AV47-'Fin stat scen 0'!AV47</f>
        <v>0</v>
      </c>
      <c r="AW47" s="91">
        <f>'Fin stat scen 1'!AW47-'Fin stat scen 0'!AW47</f>
        <v>0</v>
      </c>
    </row>
    <row r="48" spans="1:49" hidden="1" outlineLevel="1" x14ac:dyDescent="0.3">
      <c r="A48" s="132"/>
      <c r="E48" s="93" t="str">
        <f>'Calc scen 1 DWM'!E36</f>
        <v>Opleidingskosten</v>
      </c>
      <c r="F48" s="110"/>
      <c r="G48" s="93" t="str">
        <f>'Calc scen 1 DWM'!G36</f>
        <v>EUR</v>
      </c>
      <c r="H48" s="93"/>
      <c r="I48" s="93"/>
      <c r="J48" s="24">
        <f>'Fin stat scen 1'!J48-'Fin stat scen 0'!J48</f>
        <v>0</v>
      </c>
      <c r="K48" s="24">
        <f>'Fin stat scen 1'!K48-'Fin stat scen 0'!K48</f>
        <v>0</v>
      </c>
      <c r="L48" s="24">
        <f>'Fin stat scen 1'!L48-'Fin stat scen 0'!L48</f>
        <v>0</v>
      </c>
      <c r="M48" s="24">
        <f>'Fin stat scen 1'!M48-'Fin stat scen 0'!M48</f>
        <v>0</v>
      </c>
      <c r="N48" s="24">
        <f>'Fin stat scen 1'!N48-'Fin stat scen 0'!N48</f>
        <v>0</v>
      </c>
      <c r="O48" s="24">
        <f>'Fin stat scen 1'!O48-'Fin stat scen 0'!O48</f>
        <v>0</v>
      </c>
      <c r="P48" s="24">
        <f>'Fin stat scen 1'!P48-'Fin stat scen 0'!P48</f>
        <v>0</v>
      </c>
      <c r="Q48" s="24">
        <f>'Fin stat scen 1'!Q48-'Fin stat scen 0'!Q48</f>
        <v>0</v>
      </c>
      <c r="R48" s="24">
        <f>'Fin stat scen 1'!R48-'Fin stat scen 0'!R48</f>
        <v>0</v>
      </c>
      <c r="S48" s="24">
        <f>'Fin stat scen 1'!S48-'Fin stat scen 0'!S48</f>
        <v>0</v>
      </c>
      <c r="T48" s="24">
        <f>'Fin stat scen 1'!T48-'Fin stat scen 0'!T48</f>
        <v>0</v>
      </c>
      <c r="U48" s="24">
        <f>'Fin stat scen 1'!U48-'Fin stat scen 0'!U48</f>
        <v>0</v>
      </c>
      <c r="V48" s="24">
        <f>'Fin stat scen 1'!V48-'Fin stat scen 0'!V48</f>
        <v>0</v>
      </c>
      <c r="W48" s="24">
        <f>'Fin stat scen 1'!W48-'Fin stat scen 0'!W48</f>
        <v>0</v>
      </c>
      <c r="X48" s="24">
        <f>'Fin stat scen 1'!X48-'Fin stat scen 0'!X48</f>
        <v>0</v>
      </c>
      <c r="Y48" s="24">
        <f>'Fin stat scen 1'!Y48-'Fin stat scen 0'!Y48</f>
        <v>0</v>
      </c>
      <c r="Z48" s="24">
        <f>'Fin stat scen 1'!Z48-'Fin stat scen 0'!Z48</f>
        <v>0</v>
      </c>
      <c r="AA48" s="24">
        <f>'Fin stat scen 1'!AA48-'Fin stat scen 0'!AA48</f>
        <v>0</v>
      </c>
      <c r="AB48" s="24">
        <f>'Fin stat scen 1'!AB48-'Fin stat scen 0'!AB48</f>
        <v>0</v>
      </c>
      <c r="AC48" s="24">
        <f>'Fin stat scen 1'!AC48-'Fin stat scen 0'!AC48</f>
        <v>0</v>
      </c>
      <c r="AD48" s="24">
        <f>'Fin stat scen 1'!AD48-'Fin stat scen 0'!AD48</f>
        <v>0</v>
      </c>
      <c r="AE48" s="24">
        <f>'Fin stat scen 1'!AE48-'Fin stat scen 0'!AE48</f>
        <v>0</v>
      </c>
      <c r="AF48" s="24">
        <f>'Fin stat scen 1'!AF48-'Fin stat scen 0'!AF48</f>
        <v>0</v>
      </c>
      <c r="AG48" s="24">
        <f>'Fin stat scen 1'!AG48-'Fin stat scen 0'!AG48</f>
        <v>0</v>
      </c>
      <c r="AH48" s="24">
        <f>'Fin stat scen 1'!AH48-'Fin stat scen 0'!AH48</f>
        <v>0</v>
      </c>
      <c r="AI48" s="24">
        <f>'Fin stat scen 1'!AI48-'Fin stat scen 0'!AI48</f>
        <v>0</v>
      </c>
      <c r="AJ48" s="24">
        <f>'Fin stat scen 1'!AJ48-'Fin stat scen 0'!AJ48</f>
        <v>0</v>
      </c>
      <c r="AK48" s="24">
        <f>'Fin stat scen 1'!AK48-'Fin stat scen 0'!AK48</f>
        <v>0</v>
      </c>
      <c r="AL48" s="24">
        <f>'Fin stat scen 1'!AL48-'Fin stat scen 0'!AL48</f>
        <v>0</v>
      </c>
      <c r="AM48" s="24">
        <f>'Fin stat scen 1'!AM48-'Fin stat scen 0'!AM48</f>
        <v>0</v>
      </c>
      <c r="AN48" s="24">
        <f>'Fin stat scen 1'!AN48-'Fin stat scen 0'!AN48</f>
        <v>0</v>
      </c>
      <c r="AO48" s="24">
        <f>'Fin stat scen 1'!AO48-'Fin stat scen 0'!AO48</f>
        <v>0</v>
      </c>
      <c r="AP48" s="24">
        <f>'Fin stat scen 1'!AP48-'Fin stat scen 0'!AP48</f>
        <v>0</v>
      </c>
      <c r="AQ48" s="24">
        <f>'Fin stat scen 1'!AQ48-'Fin stat scen 0'!AQ48</f>
        <v>0</v>
      </c>
      <c r="AR48" s="24">
        <f>'Fin stat scen 1'!AR48-'Fin stat scen 0'!AR48</f>
        <v>0</v>
      </c>
      <c r="AS48" s="24">
        <f>'Fin stat scen 1'!AS48-'Fin stat scen 0'!AS48</f>
        <v>0</v>
      </c>
      <c r="AT48" s="24">
        <f>'Fin stat scen 1'!AT48-'Fin stat scen 0'!AT48</f>
        <v>0</v>
      </c>
      <c r="AU48" s="24">
        <f>'Fin stat scen 1'!AU48-'Fin stat scen 0'!AU48</f>
        <v>0</v>
      </c>
      <c r="AV48" s="24">
        <f>'Fin stat scen 1'!AV48-'Fin stat scen 0'!AV48</f>
        <v>0</v>
      </c>
      <c r="AW48" s="24">
        <f>'Fin stat scen 1'!AW48-'Fin stat scen 0'!AW48</f>
        <v>0</v>
      </c>
    </row>
    <row r="49" spans="1:49" hidden="1" outlineLevel="1" x14ac:dyDescent="0.3">
      <c r="A49" s="132"/>
      <c r="E49" s="93" t="str">
        <f>'Calc scen 1 DWM'!E37</f>
        <v>Communicatie intern</v>
      </c>
      <c r="F49" s="110"/>
      <c r="G49" s="93" t="str">
        <f>'Calc scen 1 DWM'!G37</f>
        <v>EUR</v>
      </c>
      <c r="H49" s="93"/>
      <c r="I49" s="93"/>
      <c r="J49" s="24">
        <f>'Fin stat scen 1'!J49-'Fin stat scen 0'!J49</f>
        <v>0</v>
      </c>
      <c r="K49" s="24">
        <f>'Fin stat scen 1'!K49-'Fin stat scen 0'!K49</f>
        <v>0</v>
      </c>
      <c r="L49" s="24">
        <f>'Fin stat scen 1'!L49-'Fin stat scen 0'!L49</f>
        <v>0</v>
      </c>
      <c r="M49" s="24">
        <f>'Fin stat scen 1'!M49-'Fin stat scen 0'!M49</f>
        <v>0</v>
      </c>
      <c r="N49" s="24">
        <f>'Fin stat scen 1'!N49-'Fin stat scen 0'!N49</f>
        <v>0</v>
      </c>
      <c r="O49" s="24">
        <f>'Fin stat scen 1'!O49-'Fin stat scen 0'!O49</f>
        <v>0</v>
      </c>
      <c r="P49" s="24">
        <f>'Fin stat scen 1'!P49-'Fin stat scen 0'!P49</f>
        <v>0</v>
      </c>
      <c r="Q49" s="24">
        <f>'Fin stat scen 1'!Q49-'Fin stat scen 0'!Q49</f>
        <v>0</v>
      </c>
      <c r="R49" s="24">
        <f>'Fin stat scen 1'!R49-'Fin stat scen 0'!R49</f>
        <v>0</v>
      </c>
      <c r="S49" s="24">
        <f>'Fin stat scen 1'!S49-'Fin stat scen 0'!S49</f>
        <v>0</v>
      </c>
      <c r="T49" s="24">
        <f>'Fin stat scen 1'!T49-'Fin stat scen 0'!T49</f>
        <v>0</v>
      </c>
      <c r="U49" s="24">
        <f>'Fin stat scen 1'!U49-'Fin stat scen 0'!U49</f>
        <v>0</v>
      </c>
      <c r="V49" s="24">
        <f>'Fin stat scen 1'!V49-'Fin stat scen 0'!V49</f>
        <v>0</v>
      </c>
      <c r="W49" s="24">
        <f>'Fin stat scen 1'!W49-'Fin stat scen 0'!W49</f>
        <v>0</v>
      </c>
      <c r="X49" s="24">
        <f>'Fin stat scen 1'!X49-'Fin stat scen 0'!X49</f>
        <v>0</v>
      </c>
      <c r="Y49" s="24">
        <f>'Fin stat scen 1'!Y49-'Fin stat scen 0'!Y49</f>
        <v>0</v>
      </c>
      <c r="Z49" s="24">
        <f>'Fin stat scen 1'!Z49-'Fin stat scen 0'!Z49</f>
        <v>0</v>
      </c>
      <c r="AA49" s="24">
        <f>'Fin stat scen 1'!AA49-'Fin stat scen 0'!AA49</f>
        <v>0</v>
      </c>
      <c r="AB49" s="24">
        <f>'Fin stat scen 1'!AB49-'Fin stat scen 0'!AB49</f>
        <v>0</v>
      </c>
      <c r="AC49" s="24">
        <f>'Fin stat scen 1'!AC49-'Fin stat scen 0'!AC49</f>
        <v>0</v>
      </c>
      <c r="AD49" s="24">
        <f>'Fin stat scen 1'!AD49-'Fin stat scen 0'!AD49</f>
        <v>0</v>
      </c>
      <c r="AE49" s="24">
        <f>'Fin stat scen 1'!AE49-'Fin stat scen 0'!AE49</f>
        <v>0</v>
      </c>
      <c r="AF49" s="24">
        <f>'Fin stat scen 1'!AF49-'Fin stat scen 0'!AF49</f>
        <v>0</v>
      </c>
      <c r="AG49" s="24">
        <f>'Fin stat scen 1'!AG49-'Fin stat scen 0'!AG49</f>
        <v>0</v>
      </c>
      <c r="AH49" s="24">
        <f>'Fin stat scen 1'!AH49-'Fin stat scen 0'!AH49</f>
        <v>0</v>
      </c>
      <c r="AI49" s="24">
        <f>'Fin stat scen 1'!AI49-'Fin stat scen 0'!AI49</f>
        <v>0</v>
      </c>
      <c r="AJ49" s="24">
        <f>'Fin stat scen 1'!AJ49-'Fin stat scen 0'!AJ49</f>
        <v>0</v>
      </c>
      <c r="AK49" s="24">
        <f>'Fin stat scen 1'!AK49-'Fin stat scen 0'!AK49</f>
        <v>0</v>
      </c>
      <c r="AL49" s="24">
        <f>'Fin stat scen 1'!AL49-'Fin stat scen 0'!AL49</f>
        <v>0</v>
      </c>
      <c r="AM49" s="24">
        <f>'Fin stat scen 1'!AM49-'Fin stat scen 0'!AM49</f>
        <v>0</v>
      </c>
      <c r="AN49" s="24">
        <f>'Fin stat scen 1'!AN49-'Fin stat scen 0'!AN49</f>
        <v>0</v>
      </c>
      <c r="AO49" s="24">
        <f>'Fin stat scen 1'!AO49-'Fin stat scen 0'!AO49</f>
        <v>0</v>
      </c>
      <c r="AP49" s="24">
        <f>'Fin stat scen 1'!AP49-'Fin stat scen 0'!AP49</f>
        <v>0</v>
      </c>
      <c r="AQ49" s="24">
        <f>'Fin stat scen 1'!AQ49-'Fin stat scen 0'!AQ49</f>
        <v>0</v>
      </c>
      <c r="AR49" s="24">
        <f>'Fin stat scen 1'!AR49-'Fin stat scen 0'!AR49</f>
        <v>0</v>
      </c>
      <c r="AS49" s="24">
        <f>'Fin stat scen 1'!AS49-'Fin stat scen 0'!AS49</f>
        <v>0</v>
      </c>
      <c r="AT49" s="24">
        <f>'Fin stat scen 1'!AT49-'Fin stat scen 0'!AT49</f>
        <v>0</v>
      </c>
      <c r="AU49" s="24">
        <f>'Fin stat scen 1'!AU49-'Fin stat scen 0'!AU49</f>
        <v>0</v>
      </c>
      <c r="AV49" s="24">
        <f>'Fin stat scen 1'!AV49-'Fin stat scen 0'!AV49</f>
        <v>0</v>
      </c>
      <c r="AW49" s="24">
        <f>'Fin stat scen 1'!AW49-'Fin stat scen 0'!AW49</f>
        <v>0</v>
      </c>
    </row>
    <row r="50" spans="1:49" hidden="1" outlineLevel="1" x14ac:dyDescent="0.3">
      <c r="A50" s="132"/>
      <c r="E50" s="93" t="str">
        <f>'Calc scen 1 DWM'!E38</f>
        <v>Communicatie extern</v>
      </c>
      <c r="F50" s="110"/>
      <c r="G50" s="93" t="str">
        <f>'Calc scen 1 DWM'!G38</f>
        <v>EUR</v>
      </c>
      <c r="H50" s="93"/>
      <c r="I50" s="93"/>
      <c r="J50" s="24">
        <f>'Fin stat scen 1'!J50-'Fin stat scen 0'!J50</f>
        <v>0</v>
      </c>
      <c r="K50" s="24">
        <f>'Fin stat scen 1'!K50-'Fin stat scen 0'!K50</f>
        <v>0</v>
      </c>
      <c r="L50" s="24">
        <f>'Fin stat scen 1'!L50-'Fin stat scen 0'!L50</f>
        <v>0</v>
      </c>
      <c r="M50" s="24">
        <f>'Fin stat scen 1'!M50-'Fin stat scen 0'!M50</f>
        <v>0</v>
      </c>
      <c r="N50" s="24">
        <f>'Fin stat scen 1'!N50-'Fin stat scen 0'!N50</f>
        <v>0</v>
      </c>
      <c r="O50" s="24">
        <f>'Fin stat scen 1'!O50-'Fin stat scen 0'!O50</f>
        <v>0</v>
      </c>
      <c r="P50" s="24">
        <f>'Fin stat scen 1'!P50-'Fin stat scen 0'!P50</f>
        <v>0</v>
      </c>
      <c r="Q50" s="24">
        <f>'Fin stat scen 1'!Q50-'Fin stat scen 0'!Q50</f>
        <v>0</v>
      </c>
      <c r="R50" s="24">
        <f>'Fin stat scen 1'!R50-'Fin stat scen 0'!R50</f>
        <v>0</v>
      </c>
      <c r="S50" s="24">
        <f>'Fin stat scen 1'!S50-'Fin stat scen 0'!S50</f>
        <v>0</v>
      </c>
      <c r="T50" s="24">
        <f>'Fin stat scen 1'!T50-'Fin stat scen 0'!T50</f>
        <v>0</v>
      </c>
      <c r="U50" s="24">
        <f>'Fin stat scen 1'!U50-'Fin stat scen 0'!U50</f>
        <v>0</v>
      </c>
      <c r="V50" s="24">
        <f>'Fin stat scen 1'!V50-'Fin stat scen 0'!V50</f>
        <v>0</v>
      </c>
      <c r="W50" s="24">
        <f>'Fin stat scen 1'!W50-'Fin stat scen 0'!W50</f>
        <v>0</v>
      </c>
      <c r="X50" s="24">
        <f>'Fin stat scen 1'!X50-'Fin stat scen 0'!X50</f>
        <v>0</v>
      </c>
      <c r="Y50" s="24">
        <f>'Fin stat scen 1'!Y50-'Fin stat scen 0'!Y50</f>
        <v>0</v>
      </c>
      <c r="Z50" s="24">
        <f>'Fin stat scen 1'!Z50-'Fin stat scen 0'!Z50</f>
        <v>0</v>
      </c>
      <c r="AA50" s="24">
        <f>'Fin stat scen 1'!AA50-'Fin stat scen 0'!AA50</f>
        <v>0</v>
      </c>
      <c r="AB50" s="24">
        <f>'Fin stat scen 1'!AB50-'Fin stat scen 0'!AB50</f>
        <v>0</v>
      </c>
      <c r="AC50" s="24">
        <f>'Fin stat scen 1'!AC50-'Fin stat scen 0'!AC50</f>
        <v>0</v>
      </c>
      <c r="AD50" s="24">
        <f>'Fin stat scen 1'!AD50-'Fin stat scen 0'!AD50</f>
        <v>0</v>
      </c>
      <c r="AE50" s="24">
        <f>'Fin stat scen 1'!AE50-'Fin stat scen 0'!AE50</f>
        <v>0</v>
      </c>
      <c r="AF50" s="24">
        <f>'Fin stat scen 1'!AF50-'Fin stat scen 0'!AF50</f>
        <v>0</v>
      </c>
      <c r="AG50" s="24">
        <f>'Fin stat scen 1'!AG50-'Fin stat scen 0'!AG50</f>
        <v>0</v>
      </c>
      <c r="AH50" s="24">
        <f>'Fin stat scen 1'!AH50-'Fin stat scen 0'!AH50</f>
        <v>0</v>
      </c>
      <c r="AI50" s="24">
        <f>'Fin stat scen 1'!AI50-'Fin stat scen 0'!AI50</f>
        <v>0</v>
      </c>
      <c r="AJ50" s="24">
        <f>'Fin stat scen 1'!AJ50-'Fin stat scen 0'!AJ50</f>
        <v>0</v>
      </c>
      <c r="AK50" s="24">
        <f>'Fin stat scen 1'!AK50-'Fin stat scen 0'!AK50</f>
        <v>0</v>
      </c>
      <c r="AL50" s="24">
        <f>'Fin stat scen 1'!AL50-'Fin stat scen 0'!AL50</f>
        <v>0</v>
      </c>
      <c r="AM50" s="24">
        <f>'Fin stat scen 1'!AM50-'Fin stat scen 0'!AM50</f>
        <v>0</v>
      </c>
      <c r="AN50" s="24">
        <f>'Fin stat scen 1'!AN50-'Fin stat scen 0'!AN50</f>
        <v>0</v>
      </c>
      <c r="AO50" s="24">
        <f>'Fin stat scen 1'!AO50-'Fin stat scen 0'!AO50</f>
        <v>0</v>
      </c>
      <c r="AP50" s="24">
        <f>'Fin stat scen 1'!AP50-'Fin stat scen 0'!AP50</f>
        <v>0</v>
      </c>
      <c r="AQ50" s="24">
        <f>'Fin stat scen 1'!AQ50-'Fin stat scen 0'!AQ50</f>
        <v>0</v>
      </c>
      <c r="AR50" s="24">
        <f>'Fin stat scen 1'!AR50-'Fin stat scen 0'!AR50</f>
        <v>0</v>
      </c>
      <c r="AS50" s="24">
        <f>'Fin stat scen 1'!AS50-'Fin stat scen 0'!AS50</f>
        <v>0</v>
      </c>
      <c r="AT50" s="24">
        <f>'Fin stat scen 1'!AT50-'Fin stat scen 0'!AT50</f>
        <v>0</v>
      </c>
      <c r="AU50" s="24">
        <f>'Fin stat scen 1'!AU50-'Fin stat scen 0'!AU50</f>
        <v>0</v>
      </c>
      <c r="AV50" s="24">
        <f>'Fin stat scen 1'!AV50-'Fin stat scen 0'!AV50</f>
        <v>0</v>
      </c>
      <c r="AW50" s="24">
        <f>'Fin stat scen 1'!AW50-'Fin stat scen 0'!AW50</f>
        <v>0</v>
      </c>
    </row>
    <row r="51" spans="1:49" hidden="1" outlineLevel="1" x14ac:dyDescent="0.3">
      <c r="A51" s="132"/>
      <c r="E51" s="93" t="str">
        <f>'Calc scen 1 DWM'!E39</f>
        <v>Uitrol en voorbereidingsfase</v>
      </c>
      <c r="F51" s="110"/>
      <c r="G51" s="93" t="str">
        <f>'Calc scen 1 DWM'!G39</f>
        <v>EUR</v>
      </c>
      <c r="H51" s="93"/>
      <c r="I51" s="93"/>
      <c r="J51" s="24">
        <f>'Fin stat scen 1'!J51-'Fin stat scen 0'!J51</f>
        <v>0</v>
      </c>
      <c r="K51" s="24">
        <f>'Fin stat scen 1'!K51-'Fin stat scen 0'!K51</f>
        <v>0</v>
      </c>
      <c r="L51" s="24">
        <f>'Fin stat scen 1'!L51-'Fin stat scen 0'!L51</f>
        <v>0</v>
      </c>
      <c r="M51" s="24">
        <f>'Fin stat scen 1'!M51-'Fin stat scen 0'!M51</f>
        <v>0</v>
      </c>
      <c r="N51" s="24">
        <f>'Fin stat scen 1'!N51-'Fin stat scen 0'!N51</f>
        <v>0</v>
      </c>
      <c r="O51" s="24">
        <f>'Fin stat scen 1'!O51-'Fin stat scen 0'!O51</f>
        <v>0</v>
      </c>
      <c r="P51" s="24">
        <f>'Fin stat scen 1'!P51-'Fin stat scen 0'!P51</f>
        <v>0</v>
      </c>
      <c r="Q51" s="24">
        <f>'Fin stat scen 1'!Q51-'Fin stat scen 0'!Q51</f>
        <v>0</v>
      </c>
      <c r="R51" s="24">
        <f>'Fin stat scen 1'!R51-'Fin stat scen 0'!R51</f>
        <v>0</v>
      </c>
      <c r="S51" s="24">
        <f>'Fin stat scen 1'!S51-'Fin stat scen 0'!S51</f>
        <v>0</v>
      </c>
      <c r="T51" s="24">
        <f>'Fin stat scen 1'!T51-'Fin stat scen 0'!T51</f>
        <v>0</v>
      </c>
      <c r="U51" s="24">
        <f>'Fin stat scen 1'!U51-'Fin stat scen 0'!U51</f>
        <v>0</v>
      </c>
      <c r="V51" s="24">
        <f>'Fin stat scen 1'!V51-'Fin stat scen 0'!V51</f>
        <v>0</v>
      </c>
      <c r="W51" s="24">
        <f>'Fin stat scen 1'!W51-'Fin stat scen 0'!W51</f>
        <v>0</v>
      </c>
      <c r="X51" s="24">
        <f>'Fin stat scen 1'!X51-'Fin stat scen 0'!X51</f>
        <v>0</v>
      </c>
      <c r="Y51" s="24">
        <f>'Fin stat scen 1'!Y51-'Fin stat scen 0'!Y51</f>
        <v>0</v>
      </c>
      <c r="Z51" s="24">
        <f>'Fin stat scen 1'!Z51-'Fin stat scen 0'!Z51</f>
        <v>0</v>
      </c>
      <c r="AA51" s="24">
        <f>'Fin stat scen 1'!AA51-'Fin stat scen 0'!AA51</f>
        <v>0</v>
      </c>
      <c r="AB51" s="24">
        <f>'Fin stat scen 1'!AB51-'Fin stat scen 0'!AB51</f>
        <v>0</v>
      </c>
      <c r="AC51" s="24">
        <f>'Fin stat scen 1'!AC51-'Fin stat scen 0'!AC51</f>
        <v>0</v>
      </c>
      <c r="AD51" s="24">
        <f>'Fin stat scen 1'!AD51-'Fin stat scen 0'!AD51</f>
        <v>0</v>
      </c>
      <c r="AE51" s="24">
        <f>'Fin stat scen 1'!AE51-'Fin stat scen 0'!AE51</f>
        <v>0</v>
      </c>
      <c r="AF51" s="24">
        <f>'Fin stat scen 1'!AF51-'Fin stat scen 0'!AF51</f>
        <v>0</v>
      </c>
      <c r="AG51" s="24">
        <f>'Fin stat scen 1'!AG51-'Fin stat scen 0'!AG51</f>
        <v>0</v>
      </c>
      <c r="AH51" s="24">
        <f>'Fin stat scen 1'!AH51-'Fin stat scen 0'!AH51</f>
        <v>0</v>
      </c>
      <c r="AI51" s="24">
        <f>'Fin stat scen 1'!AI51-'Fin stat scen 0'!AI51</f>
        <v>0</v>
      </c>
      <c r="AJ51" s="24">
        <f>'Fin stat scen 1'!AJ51-'Fin stat scen 0'!AJ51</f>
        <v>0</v>
      </c>
      <c r="AK51" s="24">
        <f>'Fin stat scen 1'!AK51-'Fin stat scen 0'!AK51</f>
        <v>0</v>
      </c>
      <c r="AL51" s="24">
        <f>'Fin stat scen 1'!AL51-'Fin stat scen 0'!AL51</f>
        <v>0</v>
      </c>
      <c r="AM51" s="24">
        <f>'Fin stat scen 1'!AM51-'Fin stat scen 0'!AM51</f>
        <v>0</v>
      </c>
      <c r="AN51" s="24">
        <f>'Fin stat scen 1'!AN51-'Fin stat scen 0'!AN51</f>
        <v>0</v>
      </c>
      <c r="AO51" s="24">
        <f>'Fin stat scen 1'!AO51-'Fin stat scen 0'!AO51</f>
        <v>0</v>
      </c>
      <c r="AP51" s="24">
        <f>'Fin stat scen 1'!AP51-'Fin stat scen 0'!AP51</f>
        <v>0</v>
      </c>
      <c r="AQ51" s="24">
        <f>'Fin stat scen 1'!AQ51-'Fin stat scen 0'!AQ51</f>
        <v>0</v>
      </c>
      <c r="AR51" s="24">
        <f>'Fin stat scen 1'!AR51-'Fin stat scen 0'!AR51</f>
        <v>0</v>
      </c>
      <c r="AS51" s="24">
        <f>'Fin stat scen 1'!AS51-'Fin stat scen 0'!AS51</f>
        <v>0</v>
      </c>
      <c r="AT51" s="24">
        <f>'Fin stat scen 1'!AT51-'Fin stat scen 0'!AT51</f>
        <v>0</v>
      </c>
      <c r="AU51" s="24">
        <f>'Fin stat scen 1'!AU51-'Fin stat scen 0'!AU51</f>
        <v>0</v>
      </c>
      <c r="AV51" s="24">
        <f>'Fin stat scen 1'!AV51-'Fin stat scen 0'!AV51</f>
        <v>0</v>
      </c>
      <c r="AW51" s="24">
        <f>'Fin stat scen 1'!AW51-'Fin stat scen 0'!AW51</f>
        <v>0</v>
      </c>
    </row>
    <row r="52" spans="1:49" hidden="1" outlineLevel="1" x14ac:dyDescent="0.3">
      <c r="A52" s="132"/>
      <c r="E52" s="93" t="str">
        <f>'Calc scen 1 DWM'!E40</f>
        <v>…</v>
      </c>
      <c r="F52" s="110"/>
      <c r="G52" s="93" t="str">
        <f>'Calc scen 1 DWM'!G40</f>
        <v>EUR</v>
      </c>
      <c r="H52" s="93"/>
      <c r="I52" s="93"/>
      <c r="J52" s="24">
        <f>'Fin stat scen 1'!J52-'Fin stat scen 0'!J52</f>
        <v>0</v>
      </c>
      <c r="K52" s="24">
        <f>'Fin stat scen 1'!K52-'Fin stat scen 0'!K52</f>
        <v>0</v>
      </c>
      <c r="L52" s="24">
        <f>'Fin stat scen 1'!L52-'Fin stat scen 0'!L52</f>
        <v>0</v>
      </c>
      <c r="M52" s="24">
        <f>'Fin stat scen 1'!M52-'Fin stat scen 0'!M52</f>
        <v>0</v>
      </c>
      <c r="N52" s="24">
        <f>'Fin stat scen 1'!N52-'Fin stat scen 0'!N52</f>
        <v>0</v>
      </c>
      <c r="O52" s="24">
        <f>'Fin stat scen 1'!O52-'Fin stat scen 0'!O52</f>
        <v>0</v>
      </c>
      <c r="P52" s="24">
        <f>'Fin stat scen 1'!P52-'Fin stat scen 0'!P52</f>
        <v>0</v>
      </c>
      <c r="Q52" s="24">
        <f>'Fin stat scen 1'!Q52-'Fin stat scen 0'!Q52</f>
        <v>0</v>
      </c>
      <c r="R52" s="24">
        <f>'Fin stat scen 1'!R52-'Fin stat scen 0'!R52</f>
        <v>0</v>
      </c>
      <c r="S52" s="24">
        <f>'Fin stat scen 1'!S52-'Fin stat scen 0'!S52</f>
        <v>0</v>
      </c>
      <c r="T52" s="24">
        <f>'Fin stat scen 1'!T52-'Fin stat scen 0'!T52</f>
        <v>0</v>
      </c>
      <c r="U52" s="24">
        <f>'Fin stat scen 1'!U52-'Fin stat scen 0'!U52</f>
        <v>0</v>
      </c>
      <c r="V52" s="24">
        <f>'Fin stat scen 1'!V52-'Fin stat scen 0'!V52</f>
        <v>0</v>
      </c>
      <c r="W52" s="24">
        <f>'Fin stat scen 1'!W52-'Fin stat scen 0'!W52</f>
        <v>0</v>
      </c>
      <c r="X52" s="24">
        <f>'Fin stat scen 1'!X52-'Fin stat scen 0'!X52</f>
        <v>0</v>
      </c>
      <c r="Y52" s="24">
        <f>'Fin stat scen 1'!Y52-'Fin stat scen 0'!Y52</f>
        <v>0</v>
      </c>
      <c r="Z52" s="24">
        <f>'Fin stat scen 1'!Z52-'Fin stat scen 0'!Z52</f>
        <v>0</v>
      </c>
      <c r="AA52" s="24">
        <f>'Fin stat scen 1'!AA52-'Fin stat scen 0'!AA52</f>
        <v>0</v>
      </c>
      <c r="AB52" s="24">
        <f>'Fin stat scen 1'!AB52-'Fin stat scen 0'!AB52</f>
        <v>0</v>
      </c>
      <c r="AC52" s="24">
        <f>'Fin stat scen 1'!AC52-'Fin stat scen 0'!AC52</f>
        <v>0</v>
      </c>
      <c r="AD52" s="24">
        <f>'Fin stat scen 1'!AD52-'Fin stat scen 0'!AD52</f>
        <v>0</v>
      </c>
      <c r="AE52" s="24">
        <f>'Fin stat scen 1'!AE52-'Fin stat scen 0'!AE52</f>
        <v>0</v>
      </c>
      <c r="AF52" s="24">
        <f>'Fin stat scen 1'!AF52-'Fin stat scen 0'!AF52</f>
        <v>0</v>
      </c>
      <c r="AG52" s="24">
        <f>'Fin stat scen 1'!AG52-'Fin stat scen 0'!AG52</f>
        <v>0</v>
      </c>
      <c r="AH52" s="24">
        <f>'Fin stat scen 1'!AH52-'Fin stat scen 0'!AH52</f>
        <v>0</v>
      </c>
      <c r="AI52" s="24">
        <f>'Fin stat scen 1'!AI52-'Fin stat scen 0'!AI52</f>
        <v>0</v>
      </c>
      <c r="AJ52" s="24">
        <f>'Fin stat scen 1'!AJ52-'Fin stat scen 0'!AJ52</f>
        <v>0</v>
      </c>
      <c r="AK52" s="24">
        <f>'Fin stat scen 1'!AK52-'Fin stat scen 0'!AK52</f>
        <v>0</v>
      </c>
      <c r="AL52" s="24">
        <f>'Fin stat scen 1'!AL52-'Fin stat scen 0'!AL52</f>
        <v>0</v>
      </c>
      <c r="AM52" s="24">
        <f>'Fin stat scen 1'!AM52-'Fin stat scen 0'!AM52</f>
        <v>0</v>
      </c>
      <c r="AN52" s="24">
        <f>'Fin stat scen 1'!AN52-'Fin stat scen 0'!AN52</f>
        <v>0</v>
      </c>
      <c r="AO52" s="24">
        <f>'Fin stat scen 1'!AO52-'Fin stat scen 0'!AO52</f>
        <v>0</v>
      </c>
      <c r="AP52" s="24">
        <f>'Fin stat scen 1'!AP52-'Fin stat scen 0'!AP52</f>
        <v>0</v>
      </c>
      <c r="AQ52" s="24">
        <f>'Fin stat scen 1'!AQ52-'Fin stat scen 0'!AQ52</f>
        <v>0</v>
      </c>
      <c r="AR52" s="24">
        <f>'Fin stat scen 1'!AR52-'Fin stat scen 0'!AR52</f>
        <v>0</v>
      </c>
      <c r="AS52" s="24">
        <f>'Fin stat scen 1'!AS52-'Fin stat scen 0'!AS52</f>
        <v>0</v>
      </c>
      <c r="AT52" s="24">
        <f>'Fin stat scen 1'!AT52-'Fin stat scen 0'!AT52</f>
        <v>0</v>
      </c>
      <c r="AU52" s="24">
        <f>'Fin stat scen 1'!AU52-'Fin stat scen 0'!AU52</f>
        <v>0</v>
      </c>
      <c r="AV52" s="24">
        <f>'Fin stat scen 1'!AV52-'Fin stat scen 0'!AV52</f>
        <v>0</v>
      </c>
      <c r="AW52" s="24">
        <f>'Fin stat scen 1'!AW52-'Fin stat scen 0'!AW52</f>
        <v>0</v>
      </c>
    </row>
    <row r="53" spans="1:49" hidden="1" outlineLevel="1" x14ac:dyDescent="0.3">
      <c r="A53" s="132"/>
      <c r="E53" s="93" t="str">
        <f>'Calc scen 1 DWM'!E41</f>
        <v>…</v>
      </c>
      <c r="F53" s="110"/>
      <c r="G53" s="93" t="str">
        <f>'Calc scen 1 DWM'!G41</f>
        <v>EUR</v>
      </c>
      <c r="H53" s="93"/>
      <c r="I53" s="93"/>
      <c r="J53" s="24">
        <f>'Fin stat scen 1'!J53-'Fin stat scen 0'!J53</f>
        <v>0</v>
      </c>
      <c r="K53" s="24">
        <f>'Fin stat scen 1'!K53-'Fin stat scen 0'!K53</f>
        <v>0</v>
      </c>
      <c r="L53" s="24">
        <f>'Fin stat scen 1'!L53-'Fin stat scen 0'!L53</f>
        <v>0</v>
      </c>
      <c r="M53" s="24">
        <f>'Fin stat scen 1'!M53-'Fin stat scen 0'!M53</f>
        <v>0</v>
      </c>
      <c r="N53" s="24">
        <f>'Fin stat scen 1'!N53-'Fin stat scen 0'!N53</f>
        <v>0</v>
      </c>
      <c r="O53" s="24">
        <f>'Fin stat scen 1'!O53-'Fin stat scen 0'!O53</f>
        <v>0</v>
      </c>
      <c r="P53" s="24">
        <f>'Fin stat scen 1'!P53-'Fin stat scen 0'!P53</f>
        <v>0</v>
      </c>
      <c r="Q53" s="24">
        <f>'Fin stat scen 1'!Q53-'Fin stat scen 0'!Q53</f>
        <v>0</v>
      </c>
      <c r="R53" s="24">
        <f>'Fin stat scen 1'!R53-'Fin stat scen 0'!R53</f>
        <v>0</v>
      </c>
      <c r="S53" s="24">
        <f>'Fin stat scen 1'!S53-'Fin stat scen 0'!S53</f>
        <v>0</v>
      </c>
      <c r="T53" s="24">
        <f>'Fin stat scen 1'!T53-'Fin stat scen 0'!T53</f>
        <v>0</v>
      </c>
      <c r="U53" s="24">
        <f>'Fin stat scen 1'!U53-'Fin stat scen 0'!U53</f>
        <v>0</v>
      </c>
      <c r="V53" s="24">
        <f>'Fin stat scen 1'!V53-'Fin stat scen 0'!V53</f>
        <v>0</v>
      </c>
      <c r="W53" s="24">
        <f>'Fin stat scen 1'!W53-'Fin stat scen 0'!W53</f>
        <v>0</v>
      </c>
      <c r="X53" s="24">
        <f>'Fin stat scen 1'!X53-'Fin stat scen 0'!X53</f>
        <v>0</v>
      </c>
      <c r="Y53" s="24">
        <f>'Fin stat scen 1'!Y53-'Fin stat scen 0'!Y53</f>
        <v>0</v>
      </c>
      <c r="Z53" s="24">
        <f>'Fin stat scen 1'!Z53-'Fin stat scen 0'!Z53</f>
        <v>0</v>
      </c>
      <c r="AA53" s="24">
        <f>'Fin stat scen 1'!AA53-'Fin stat scen 0'!AA53</f>
        <v>0</v>
      </c>
      <c r="AB53" s="24">
        <f>'Fin stat scen 1'!AB53-'Fin stat scen 0'!AB53</f>
        <v>0</v>
      </c>
      <c r="AC53" s="24">
        <f>'Fin stat scen 1'!AC53-'Fin stat scen 0'!AC53</f>
        <v>0</v>
      </c>
      <c r="AD53" s="24">
        <f>'Fin stat scen 1'!AD53-'Fin stat scen 0'!AD53</f>
        <v>0</v>
      </c>
      <c r="AE53" s="24">
        <f>'Fin stat scen 1'!AE53-'Fin stat scen 0'!AE53</f>
        <v>0</v>
      </c>
      <c r="AF53" s="24">
        <f>'Fin stat scen 1'!AF53-'Fin stat scen 0'!AF53</f>
        <v>0</v>
      </c>
      <c r="AG53" s="24">
        <f>'Fin stat scen 1'!AG53-'Fin stat scen 0'!AG53</f>
        <v>0</v>
      </c>
      <c r="AH53" s="24">
        <f>'Fin stat scen 1'!AH53-'Fin stat scen 0'!AH53</f>
        <v>0</v>
      </c>
      <c r="AI53" s="24">
        <f>'Fin stat scen 1'!AI53-'Fin stat scen 0'!AI53</f>
        <v>0</v>
      </c>
      <c r="AJ53" s="24">
        <f>'Fin stat scen 1'!AJ53-'Fin stat scen 0'!AJ53</f>
        <v>0</v>
      </c>
      <c r="AK53" s="24">
        <f>'Fin stat scen 1'!AK53-'Fin stat scen 0'!AK53</f>
        <v>0</v>
      </c>
      <c r="AL53" s="24">
        <f>'Fin stat scen 1'!AL53-'Fin stat scen 0'!AL53</f>
        <v>0</v>
      </c>
      <c r="AM53" s="24">
        <f>'Fin stat scen 1'!AM53-'Fin stat scen 0'!AM53</f>
        <v>0</v>
      </c>
      <c r="AN53" s="24">
        <f>'Fin stat scen 1'!AN53-'Fin stat scen 0'!AN53</f>
        <v>0</v>
      </c>
      <c r="AO53" s="24">
        <f>'Fin stat scen 1'!AO53-'Fin stat scen 0'!AO53</f>
        <v>0</v>
      </c>
      <c r="AP53" s="24">
        <f>'Fin stat scen 1'!AP53-'Fin stat scen 0'!AP53</f>
        <v>0</v>
      </c>
      <c r="AQ53" s="24">
        <f>'Fin stat scen 1'!AQ53-'Fin stat scen 0'!AQ53</f>
        <v>0</v>
      </c>
      <c r="AR53" s="24">
        <f>'Fin stat scen 1'!AR53-'Fin stat scen 0'!AR53</f>
        <v>0</v>
      </c>
      <c r="AS53" s="24">
        <f>'Fin stat scen 1'!AS53-'Fin stat scen 0'!AS53</f>
        <v>0</v>
      </c>
      <c r="AT53" s="24">
        <f>'Fin stat scen 1'!AT53-'Fin stat scen 0'!AT53</f>
        <v>0</v>
      </c>
      <c r="AU53" s="24">
        <f>'Fin stat scen 1'!AU53-'Fin stat scen 0'!AU53</f>
        <v>0</v>
      </c>
      <c r="AV53" s="24">
        <f>'Fin stat scen 1'!AV53-'Fin stat scen 0'!AV53</f>
        <v>0</v>
      </c>
      <c r="AW53" s="24">
        <f>'Fin stat scen 1'!AW53-'Fin stat scen 0'!AW53</f>
        <v>0</v>
      </c>
    </row>
    <row r="54" spans="1:49" hidden="1" outlineLevel="1" x14ac:dyDescent="0.3">
      <c r="A54" s="132"/>
      <c r="E54" s="93" t="str">
        <f>'Calc scen 1 DWM'!E42</f>
        <v>…</v>
      </c>
      <c r="F54" s="110"/>
      <c r="G54" s="93" t="str">
        <f>'Calc scen 1 DWM'!G42</f>
        <v>EUR</v>
      </c>
      <c r="H54" s="93"/>
      <c r="I54" s="93"/>
      <c r="J54" s="24">
        <f>'Fin stat scen 1'!J54-'Fin stat scen 0'!J54</f>
        <v>0</v>
      </c>
      <c r="K54" s="24">
        <f>'Fin stat scen 1'!K54-'Fin stat scen 0'!K54</f>
        <v>0</v>
      </c>
      <c r="L54" s="24">
        <f>'Fin stat scen 1'!L54-'Fin stat scen 0'!L54</f>
        <v>0</v>
      </c>
      <c r="M54" s="24">
        <f>'Fin stat scen 1'!M54-'Fin stat scen 0'!M54</f>
        <v>0</v>
      </c>
      <c r="N54" s="24">
        <f>'Fin stat scen 1'!N54-'Fin stat scen 0'!N54</f>
        <v>0</v>
      </c>
      <c r="O54" s="24">
        <f>'Fin stat scen 1'!O54-'Fin stat scen 0'!O54</f>
        <v>0</v>
      </c>
      <c r="P54" s="24">
        <f>'Fin stat scen 1'!P54-'Fin stat scen 0'!P54</f>
        <v>0</v>
      </c>
      <c r="Q54" s="24">
        <f>'Fin stat scen 1'!Q54-'Fin stat scen 0'!Q54</f>
        <v>0</v>
      </c>
      <c r="R54" s="24">
        <f>'Fin stat scen 1'!R54-'Fin stat scen 0'!R54</f>
        <v>0</v>
      </c>
      <c r="S54" s="24">
        <f>'Fin stat scen 1'!S54-'Fin stat scen 0'!S54</f>
        <v>0</v>
      </c>
      <c r="T54" s="24">
        <f>'Fin stat scen 1'!T54-'Fin stat scen 0'!T54</f>
        <v>0</v>
      </c>
      <c r="U54" s="24">
        <f>'Fin stat scen 1'!U54-'Fin stat scen 0'!U54</f>
        <v>0</v>
      </c>
      <c r="V54" s="24">
        <f>'Fin stat scen 1'!V54-'Fin stat scen 0'!V54</f>
        <v>0</v>
      </c>
      <c r="W54" s="24">
        <f>'Fin stat scen 1'!W54-'Fin stat scen 0'!W54</f>
        <v>0</v>
      </c>
      <c r="X54" s="24">
        <f>'Fin stat scen 1'!X54-'Fin stat scen 0'!X54</f>
        <v>0</v>
      </c>
      <c r="Y54" s="24">
        <f>'Fin stat scen 1'!Y54-'Fin stat scen 0'!Y54</f>
        <v>0</v>
      </c>
      <c r="Z54" s="24">
        <f>'Fin stat scen 1'!Z54-'Fin stat scen 0'!Z54</f>
        <v>0</v>
      </c>
      <c r="AA54" s="24">
        <f>'Fin stat scen 1'!AA54-'Fin stat scen 0'!AA54</f>
        <v>0</v>
      </c>
      <c r="AB54" s="24">
        <f>'Fin stat scen 1'!AB54-'Fin stat scen 0'!AB54</f>
        <v>0</v>
      </c>
      <c r="AC54" s="24">
        <f>'Fin stat scen 1'!AC54-'Fin stat scen 0'!AC54</f>
        <v>0</v>
      </c>
      <c r="AD54" s="24">
        <f>'Fin stat scen 1'!AD54-'Fin stat scen 0'!AD54</f>
        <v>0</v>
      </c>
      <c r="AE54" s="24">
        <f>'Fin stat scen 1'!AE54-'Fin stat scen 0'!AE54</f>
        <v>0</v>
      </c>
      <c r="AF54" s="24">
        <f>'Fin stat scen 1'!AF54-'Fin stat scen 0'!AF54</f>
        <v>0</v>
      </c>
      <c r="AG54" s="24">
        <f>'Fin stat scen 1'!AG54-'Fin stat scen 0'!AG54</f>
        <v>0</v>
      </c>
      <c r="AH54" s="24">
        <f>'Fin stat scen 1'!AH54-'Fin stat scen 0'!AH54</f>
        <v>0</v>
      </c>
      <c r="AI54" s="24">
        <f>'Fin stat scen 1'!AI54-'Fin stat scen 0'!AI54</f>
        <v>0</v>
      </c>
      <c r="AJ54" s="24">
        <f>'Fin stat scen 1'!AJ54-'Fin stat scen 0'!AJ54</f>
        <v>0</v>
      </c>
      <c r="AK54" s="24">
        <f>'Fin stat scen 1'!AK54-'Fin stat scen 0'!AK54</f>
        <v>0</v>
      </c>
      <c r="AL54" s="24">
        <f>'Fin stat scen 1'!AL54-'Fin stat scen 0'!AL54</f>
        <v>0</v>
      </c>
      <c r="AM54" s="24">
        <f>'Fin stat scen 1'!AM54-'Fin stat scen 0'!AM54</f>
        <v>0</v>
      </c>
      <c r="AN54" s="24">
        <f>'Fin stat scen 1'!AN54-'Fin stat scen 0'!AN54</f>
        <v>0</v>
      </c>
      <c r="AO54" s="24">
        <f>'Fin stat scen 1'!AO54-'Fin stat scen 0'!AO54</f>
        <v>0</v>
      </c>
      <c r="AP54" s="24">
        <f>'Fin stat scen 1'!AP54-'Fin stat scen 0'!AP54</f>
        <v>0</v>
      </c>
      <c r="AQ54" s="24">
        <f>'Fin stat scen 1'!AQ54-'Fin stat scen 0'!AQ54</f>
        <v>0</v>
      </c>
      <c r="AR54" s="24">
        <f>'Fin stat scen 1'!AR54-'Fin stat scen 0'!AR54</f>
        <v>0</v>
      </c>
      <c r="AS54" s="24">
        <f>'Fin stat scen 1'!AS54-'Fin stat scen 0'!AS54</f>
        <v>0</v>
      </c>
      <c r="AT54" s="24">
        <f>'Fin stat scen 1'!AT54-'Fin stat scen 0'!AT54</f>
        <v>0</v>
      </c>
      <c r="AU54" s="24">
        <f>'Fin stat scen 1'!AU54-'Fin stat scen 0'!AU54</f>
        <v>0</v>
      </c>
      <c r="AV54" s="24">
        <f>'Fin stat scen 1'!AV54-'Fin stat scen 0'!AV54</f>
        <v>0</v>
      </c>
      <c r="AW54" s="24">
        <f>'Fin stat scen 1'!AW54-'Fin stat scen 0'!AW54</f>
        <v>0</v>
      </c>
    </row>
    <row r="55" spans="1:49" hidden="1" outlineLevel="1" x14ac:dyDescent="0.3">
      <c r="A55" s="132"/>
      <c r="E55" s="93" t="str">
        <f>'Calc scen 1 DWM'!E43</f>
        <v>…</v>
      </c>
      <c r="F55" s="110"/>
      <c r="G55" s="93" t="str">
        <f>'Calc scen 1 DWM'!G43</f>
        <v>EUR</v>
      </c>
      <c r="H55" s="93"/>
      <c r="I55" s="93"/>
      <c r="J55" s="24">
        <f>'Fin stat scen 1'!J55-'Fin stat scen 0'!J55</f>
        <v>0</v>
      </c>
      <c r="K55" s="24">
        <f>'Fin stat scen 1'!K55-'Fin stat scen 0'!K55</f>
        <v>0</v>
      </c>
      <c r="L55" s="24">
        <f>'Fin stat scen 1'!L55-'Fin stat scen 0'!L55</f>
        <v>0</v>
      </c>
      <c r="M55" s="24">
        <f>'Fin stat scen 1'!M55-'Fin stat scen 0'!M55</f>
        <v>0</v>
      </c>
      <c r="N55" s="24">
        <f>'Fin stat scen 1'!N55-'Fin stat scen 0'!N55</f>
        <v>0</v>
      </c>
      <c r="O55" s="24">
        <f>'Fin stat scen 1'!O55-'Fin stat scen 0'!O55</f>
        <v>0</v>
      </c>
      <c r="P55" s="24">
        <f>'Fin stat scen 1'!P55-'Fin stat scen 0'!P55</f>
        <v>0</v>
      </c>
      <c r="Q55" s="24">
        <f>'Fin stat scen 1'!Q55-'Fin stat scen 0'!Q55</f>
        <v>0</v>
      </c>
      <c r="R55" s="24">
        <f>'Fin stat scen 1'!R55-'Fin stat scen 0'!R55</f>
        <v>0</v>
      </c>
      <c r="S55" s="24">
        <f>'Fin stat scen 1'!S55-'Fin stat scen 0'!S55</f>
        <v>0</v>
      </c>
      <c r="T55" s="24">
        <f>'Fin stat scen 1'!T55-'Fin stat scen 0'!T55</f>
        <v>0</v>
      </c>
      <c r="U55" s="24">
        <f>'Fin stat scen 1'!U55-'Fin stat scen 0'!U55</f>
        <v>0</v>
      </c>
      <c r="V55" s="24">
        <f>'Fin stat scen 1'!V55-'Fin stat scen 0'!V55</f>
        <v>0</v>
      </c>
      <c r="W55" s="24">
        <f>'Fin stat scen 1'!W55-'Fin stat scen 0'!W55</f>
        <v>0</v>
      </c>
      <c r="X55" s="24">
        <f>'Fin stat scen 1'!X55-'Fin stat scen 0'!X55</f>
        <v>0</v>
      </c>
      <c r="Y55" s="24">
        <f>'Fin stat scen 1'!Y55-'Fin stat scen 0'!Y55</f>
        <v>0</v>
      </c>
      <c r="Z55" s="24">
        <f>'Fin stat scen 1'!Z55-'Fin stat scen 0'!Z55</f>
        <v>0</v>
      </c>
      <c r="AA55" s="24">
        <f>'Fin stat scen 1'!AA55-'Fin stat scen 0'!AA55</f>
        <v>0</v>
      </c>
      <c r="AB55" s="24">
        <f>'Fin stat scen 1'!AB55-'Fin stat scen 0'!AB55</f>
        <v>0</v>
      </c>
      <c r="AC55" s="24">
        <f>'Fin stat scen 1'!AC55-'Fin stat scen 0'!AC55</f>
        <v>0</v>
      </c>
      <c r="AD55" s="24">
        <f>'Fin stat scen 1'!AD55-'Fin stat scen 0'!AD55</f>
        <v>0</v>
      </c>
      <c r="AE55" s="24">
        <f>'Fin stat scen 1'!AE55-'Fin stat scen 0'!AE55</f>
        <v>0</v>
      </c>
      <c r="AF55" s="24">
        <f>'Fin stat scen 1'!AF55-'Fin stat scen 0'!AF55</f>
        <v>0</v>
      </c>
      <c r="AG55" s="24">
        <f>'Fin stat scen 1'!AG55-'Fin stat scen 0'!AG55</f>
        <v>0</v>
      </c>
      <c r="AH55" s="24">
        <f>'Fin stat scen 1'!AH55-'Fin stat scen 0'!AH55</f>
        <v>0</v>
      </c>
      <c r="AI55" s="24">
        <f>'Fin stat scen 1'!AI55-'Fin stat scen 0'!AI55</f>
        <v>0</v>
      </c>
      <c r="AJ55" s="24">
        <f>'Fin stat scen 1'!AJ55-'Fin stat scen 0'!AJ55</f>
        <v>0</v>
      </c>
      <c r="AK55" s="24">
        <f>'Fin stat scen 1'!AK55-'Fin stat scen 0'!AK55</f>
        <v>0</v>
      </c>
      <c r="AL55" s="24">
        <f>'Fin stat scen 1'!AL55-'Fin stat scen 0'!AL55</f>
        <v>0</v>
      </c>
      <c r="AM55" s="24">
        <f>'Fin stat scen 1'!AM55-'Fin stat scen 0'!AM55</f>
        <v>0</v>
      </c>
      <c r="AN55" s="24">
        <f>'Fin stat scen 1'!AN55-'Fin stat scen 0'!AN55</f>
        <v>0</v>
      </c>
      <c r="AO55" s="24">
        <f>'Fin stat scen 1'!AO55-'Fin stat scen 0'!AO55</f>
        <v>0</v>
      </c>
      <c r="AP55" s="24">
        <f>'Fin stat scen 1'!AP55-'Fin stat scen 0'!AP55</f>
        <v>0</v>
      </c>
      <c r="AQ55" s="24">
        <f>'Fin stat scen 1'!AQ55-'Fin stat scen 0'!AQ55</f>
        <v>0</v>
      </c>
      <c r="AR55" s="24">
        <f>'Fin stat scen 1'!AR55-'Fin stat scen 0'!AR55</f>
        <v>0</v>
      </c>
      <c r="AS55" s="24">
        <f>'Fin stat scen 1'!AS55-'Fin stat scen 0'!AS55</f>
        <v>0</v>
      </c>
      <c r="AT55" s="24">
        <f>'Fin stat scen 1'!AT55-'Fin stat scen 0'!AT55</f>
        <v>0</v>
      </c>
      <c r="AU55" s="24">
        <f>'Fin stat scen 1'!AU55-'Fin stat scen 0'!AU55</f>
        <v>0</v>
      </c>
      <c r="AV55" s="24">
        <f>'Fin stat scen 1'!AV55-'Fin stat scen 0'!AV55</f>
        <v>0</v>
      </c>
      <c r="AW55" s="24">
        <f>'Fin stat scen 1'!AW55-'Fin stat scen 0'!AW55</f>
        <v>0</v>
      </c>
    </row>
    <row r="56" spans="1:49" s="92" customFormat="1" collapsed="1" x14ac:dyDescent="0.3">
      <c r="A56" s="132"/>
      <c r="B56" s="22"/>
      <c r="C56" s="90"/>
      <c r="D56" s="22"/>
      <c r="E56" s="102" t="str">
        <f>'Calc scen 1 DWM'!E44</f>
        <v>Kosten uitrol meetsysteem</v>
      </c>
      <c r="F56" s="102"/>
      <c r="G56" s="102" t="str">
        <f>'Calc scen 1 DWM'!G44</f>
        <v>EUR</v>
      </c>
      <c r="H56" s="101"/>
      <c r="I56" s="101"/>
      <c r="J56" s="91">
        <f>'Fin stat scen 1'!J56-'Fin stat scen 0'!J56</f>
        <v>0</v>
      </c>
      <c r="K56" s="91">
        <f>'Fin stat scen 1'!K56-'Fin stat scen 0'!K56</f>
        <v>0</v>
      </c>
      <c r="L56" s="91">
        <f>'Fin stat scen 1'!L56-'Fin stat scen 0'!L56</f>
        <v>0</v>
      </c>
      <c r="M56" s="91">
        <f>'Fin stat scen 1'!M56-'Fin stat scen 0'!M56</f>
        <v>0</v>
      </c>
      <c r="N56" s="91">
        <f>'Fin stat scen 1'!N56-'Fin stat scen 0'!N56</f>
        <v>0</v>
      </c>
      <c r="O56" s="91">
        <f>'Fin stat scen 1'!O56-'Fin stat scen 0'!O56</f>
        <v>0</v>
      </c>
      <c r="P56" s="91">
        <f>'Fin stat scen 1'!P56-'Fin stat scen 0'!P56</f>
        <v>0</v>
      </c>
      <c r="Q56" s="91">
        <f>'Fin stat scen 1'!Q56-'Fin stat scen 0'!Q56</f>
        <v>0</v>
      </c>
      <c r="R56" s="91">
        <f>'Fin stat scen 1'!R56-'Fin stat scen 0'!R56</f>
        <v>0</v>
      </c>
      <c r="S56" s="91">
        <f>'Fin stat scen 1'!S56-'Fin stat scen 0'!S56</f>
        <v>0</v>
      </c>
      <c r="T56" s="91">
        <f>'Fin stat scen 1'!T56-'Fin stat scen 0'!T56</f>
        <v>0</v>
      </c>
      <c r="U56" s="91">
        <f>'Fin stat scen 1'!U56-'Fin stat scen 0'!U56</f>
        <v>0</v>
      </c>
      <c r="V56" s="91">
        <f>'Fin stat scen 1'!V56-'Fin stat scen 0'!V56</f>
        <v>0</v>
      </c>
      <c r="W56" s="91">
        <f>'Fin stat scen 1'!W56-'Fin stat scen 0'!W56</f>
        <v>0</v>
      </c>
      <c r="X56" s="91">
        <f>'Fin stat scen 1'!X56-'Fin stat scen 0'!X56</f>
        <v>0</v>
      </c>
      <c r="Y56" s="91">
        <f>'Fin stat scen 1'!Y56-'Fin stat scen 0'!Y56</f>
        <v>0</v>
      </c>
      <c r="Z56" s="91">
        <f>'Fin stat scen 1'!Z56-'Fin stat scen 0'!Z56</f>
        <v>0</v>
      </c>
      <c r="AA56" s="91">
        <f>'Fin stat scen 1'!AA56-'Fin stat scen 0'!AA56</f>
        <v>0</v>
      </c>
      <c r="AB56" s="91">
        <f>'Fin stat scen 1'!AB56-'Fin stat scen 0'!AB56</f>
        <v>0</v>
      </c>
      <c r="AC56" s="91">
        <f>'Fin stat scen 1'!AC56-'Fin stat scen 0'!AC56</f>
        <v>0</v>
      </c>
      <c r="AD56" s="91">
        <f>'Fin stat scen 1'!AD56-'Fin stat scen 0'!AD56</f>
        <v>0</v>
      </c>
      <c r="AE56" s="91">
        <f>'Fin stat scen 1'!AE56-'Fin stat scen 0'!AE56</f>
        <v>0</v>
      </c>
      <c r="AF56" s="91">
        <f>'Fin stat scen 1'!AF56-'Fin stat scen 0'!AF56</f>
        <v>0</v>
      </c>
      <c r="AG56" s="91">
        <f>'Fin stat scen 1'!AG56-'Fin stat scen 0'!AG56</f>
        <v>0</v>
      </c>
      <c r="AH56" s="91">
        <f>'Fin stat scen 1'!AH56-'Fin stat scen 0'!AH56</f>
        <v>0</v>
      </c>
      <c r="AI56" s="91">
        <f>'Fin stat scen 1'!AI56-'Fin stat scen 0'!AI56</f>
        <v>0</v>
      </c>
      <c r="AJ56" s="91">
        <f>'Fin stat scen 1'!AJ56-'Fin stat scen 0'!AJ56</f>
        <v>0</v>
      </c>
      <c r="AK56" s="91">
        <f>'Fin stat scen 1'!AK56-'Fin stat scen 0'!AK56</f>
        <v>0</v>
      </c>
      <c r="AL56" s="91">
        <f>'Fin stat scen 1'!AL56-'Fin stat scen 0'!AL56</f>
        <v>0</v>
      </c>
      <c r="AM56" s="91">
        <f>'Fin stat scen 1'!AM56-'Fin stat scen 0'!AM56</f>
        <v>0</v>
      </c>
      <c r="AN56" s="91">
        <f>'Fin stat scen 1'!AN56-'Fin stat scen 0'!AN56</f>
        <v>0</v>
      </c>
      <c r="AO56" s="91">
        <f>'Fin stat scen 1'!AO56-'Fin stat scen 0'!AO56</f>
        <v>0</v>
      </c>
      <c r="AP56" s="91">
        <f>'Fin stat scen 1'!AP56-'Fin stat scen 0'!AP56</f>
        <v>0</v>
      </c>
      <c r="AQ56" s="91">
        <f>'Fin stat scen 1'!AQ56-'Fin stat scen 0'!AQ56</f>
        <v>0</v>
      </c>
      <c r="AR56" s="91">
        <f>'Fin stat scen 1'!AR56-'Fin stat scen 0'!AR56</f>
        <v>0</v>
      </c>
      <c r="AS56" s="91">
        <f>'Fin stat scen 1'!AS56-'Fin stat scen 0'!AS56</f>
        <v>0</v>
      </c>
      <c r="AT56" s="91">
        <f>'Fin stat scen 1'!AT56-'Fin stat scen 0'!AT56</f>
        <v>0</v>
      </c>
      <c r="AU56" s="91">
        <f>'Fin stat scen 1'!AU56-'Fin stat scen 0'!AU56</f>
        <v>0</v>
      </c>
      <c r="AV56" s="91">
        <f>'Fin stat scen 1'!AV56-'Fin stat scen 0'!AV56</f>
        <v>0</v>
      </c>
      <c r="AW56" s="91">
        <f>'Fin stat scen 1'!AW56-'Fin stat scen 0'!AW56</f>
        <v>0</v>
      </c>
    </row>
    <row r="57" spans="1:49" s="95" customFormat="1" hidden="1" outlineLevel="1" x14ac:dyDescent="0.3">
      <c r="A57" s="132"/>
      <c r="B57" s="1"/>
      <c r="C57" s="23"/>
      <c r="D57" s="1"/>
      <c r="E57" s="93" t="str">
        <f>'Calc scen 1 DWM'!E47</f>
        <v>Kosten waterproductie en -levering</v>
      </c>
      <c r="F57" s="110"/>
      <c r="G57" s="93" t="str">
        <f>'Calc scen 1 DWM'!G47</f>
        <v>EUR</v>
      </c>
      <c r="H57" s="93"/>
      <c r="I57" s="93"/>
      <c r="J57" s="24">
        <f>'Fin stat scen 1'!J57-'Fin stat scen 0'!J57</f>
        <v>0</v>
      </c>
      <c r="K57" s="24">
        <f>'Fin stat scen 1'!K57-'Fin stat scen 0'!K57</f>
        <v>0</v>
      </c>
      <c r="L57" s="24">
        <f>'Fin stat scen 1'!L57-'Fin stat scen 0'!L57</f>
        <v>0</v>
      </c>
      <c r="M57" s="24">
        <f>'Fin stat scen 1'!M57-'Fin stat scen 0'!M57</f>
        <v>0</v>
      </c>
      <c r="N57" s="24">
        <f>'Fin stat scen 1'!N57-'Fin stat scen 0'!N57</f>
        <v>0</v>
      </c>
      <c r="O57" s="24">
        <f>'Fin stat scen 1'!O57-'Fin stat scen 0'!O57</f>
        <v>0</v>
      </c>
      <c r="P57" s="24">
        <f>'Fin stat scen 1'!P57-'Fin stat scen 0'!P57</f>
        <v>0</v>
      </c>
      <c r="Q57" s="24">
        <f>'Fin stat scen 1'!Q57-'Fin stat scen 0'!Q57</f>
        <v>0</v>
      </c>
      <c r="R57" s="24">
        <f>'Fin stat scen 1'!R57-'Fin stat scen 0'!R57</f>
        <v>0</v>
      </c>
      <c r="S57" s="24">
        <f>'Fin stat scen 1'!S57-'Fin stat scen 0'!S57</f>
        <v>0</v>
      </c>
      <c r="T57" s="24">
        <f>'Fin stat scen 1'!T57-'Fin stat scen 0'!T57</f>
        <v>0</v>
      </c>
      <c r="U57" s="24">
        <f>'Fin stat scen 1'!U57-'Fin stat scen 0'!U57</f>
        <v>0</v>
      </c>
      <c r="V57" s="24">
        <f>'Fin stat scen 1'!V57-'Fin stat scen 0'!V57</f>
        <v>0</v>
      </c>
      <c r="W57" s="24">
        <f>'Fin stat scen 1'!W57-'Fin stat scen 0'!W57</f>
        <v>0</v>
      </c>
      <c r="X57" s="24">
        <f>'Fin stat scen 1'!X57-'Fin stat scen 0'!X57</f>
        <v>0</v>
      </c>
      <c r="Y57" s="24">
        <f>'Fin stat scen 1'!Y57-'Fin stat scen 0'!Y57</f>
        <v>0</v>
      </c>
      <c r="Z57" s="24">
        <f>'Fin stat scen 1'!Z57-'Fin stat scen 0'!Z57</f>
        <v>0</v>
      </c>
      <c r="AA57" s="24">
        <f>'Fin stat scen 1'!AA57-'Fin stat scen 0'!AA57</f>
        <v>0</v>
      </c>
      <c r="AB57" s="24">
        <f>'Fin stat scen 1'!AB57-'Fin stat scen 0'!AB57</f>
        <v>0</v>
      </c>
      <c r="AC57" s="24">
        <f>'Fin stat scen 1'!AC57-'Fin stat scen 0'!AC57</f>
        <v>0</v>
      </c>
      <c r="AD57" s="24">
        <f>'Fin stat scen 1'!AD57-'Fin stat scen 0'!AD57</f>
        <v>0</v>
      </c>
      <c r="AE57" s="24">
        <f>'Fin stat scen 1'!AE57-'Fin stat scen 0'!AE57</f>
        <v>0</v>
      </c>
      <c r="AF57" s="24">
        <f>'Fin stat scen 1'!AF57-'Fin stat scen 0'!AF57</f>
        <v>0</v>
      </c>
      <c r="AG57" s="24">
        <f>'Fin stat scen 1'!AG57-'Fin stat scen 0'!AG57</f>
        <v>0</v>
      </c>
      <c r="AH57" s="24">
        <f>'Fin stat scen 1'!AH57-'Fin stat scen 0'!AH57</f>
        <v>0</v>
      </c>
      <c r="AI57" s="24">
        <f>'Fin stat scen 1'!AI57-'Fin stat scen 0'!AI57</f>
        <v>0</v>
      </c>
      <c r="AJ57" s="24">
        <f>'Fin stat scen 1'!AJ57-'Fin stat scen 0'!AJ57</f>
        <v>0</v>
      </c>
      <c r="AK57" s="24">
        <f>'Fin stat scen 1'!AK57-'Fin stat scen 0'!AK57</f>
        <v>0</v>
      </c>
      <c r="AL57" s="24">
        <f>'Fin stat scen 1'!AL57-'Fin stat scen 0'!AL57</f>
        <v>0</v>
      </c>
      <c r="AM57" s="24">
        <f>'Fin stat scen 1'!AM57-'Fin stat scen 0'!AM57</f>
        <v>0</v>
      </c>
      <c r="AN57" s="24">
        <f>'Fin stat scen 1'!AN57-'Fin stat scen 0'!AN57</f>
        <v>0</v>
      </c>
      <c r="AO57" s="24">
        <f>'Fin stat scen 1'!AO57-'Fin stat scen 0'!AO57</f>
        <v>0</v>
      </c>
      <c r="AP57" s="24">
        <f>'Fin stat scen 1'!AP57-'Fin stat scen 0'!AP57</f>
        <v>0</v>
      </c>
      <c r="AQ57" s="24">
        <f>'Fin stat scen 1'!AQ57-'Fin stat scen 0'!AQ57</f>
        <v>0</v>
      </c>
      <c r="AR57" s="24">
        <f>'Fin stat scen 1'!AR57-'Fin stat scen 0'!AR57</f>
        <v>0</v>
      </c>
      <c r="AS57" s="24">
        <f>'Fin stat scen 1'!AS57-'Fin stat scen 0'!AS57</f>
        <v>0</v>
      </c>
      <c r="AT57" s="24">
        <f>'Fin stat scen 1'!AT57-'Fin stat scen 0'!AT57</f>
        <v>0</v>
      </c>
      <c r="AU57" s="24">
        <f>'Fin stat scen 1'!AU57-'Fin stat scen 0'!AU57</f>
        <v>0</v>
      </c>
      <c r="AV57" s="24">
        <f>'Fin stat scen 1'!AV57-'Fin stat scen 0'!AV57</f>
        <v>0</v>
      </c>
      <c r="AW57" s="24">
        <f>'Fin stat scen 1'!AW57-'Fin stat scen 0'!AW57</f>
        <v>0</v>
      </c>
    </row>
    <row r="58" spans="1:49" s="95" customFormat="1" hidden="1" outlineLevel="1" x14ac:dyDescent="0.3">
      <c r="A58" s="132"/>
      <c r="B58" s="1"/>
      <c r="C58" s="23"/>
      <c r="D58" s="1"/>
      <c r="E58" s="93" t="str">
        <f>'Calc scen 1 DWM'!E48</f>
        <v>…</v>
      </c>
      <c r="F58" s="110"/>
      <c r="G58" s="93" t="str">
        <f>'Calc scen 1 DWM'!G48</f>
        <v>EUR</v>
      </c>
      <c r="H58" s="93"/>
      <c r="I58" s="93"/>
      <c r="J58" s="24">
        <f>'Fin stat scen 1'!J58-'Fin stat scen 0'!J58</f>
        <v>0</v>
      </c>
      <c r="K58" s="24">
        <f>'Fin stat scen 1'!K58-'Fin stat scen 0'!K58</f>
        <v>0</v>
      </c>
      <c r="L58" s="24">
        <f>'Fin stat scen 1'!L58-'Fin stat scen 0'!L58</f>
        <v>0</v>
      </c>
      <c r="M58" s="24">
        <f>'Fin stat scen 1'!M58-'Fin stat scen 0'!M58</f>
        <v>0</v>
      </c>
      <c r="N58" s="24">
        <f>'Fin stat scen 1'!N58-'Fin stat scen 0'!N58</f>
        <v>0</v>
      </c>
      <c r="O58" s="24">
        <f>'Fin stat scen 1'!O58-'Fin stat scen 0'!O58</f>
        <v>0</v>
      </c>
      <c r="P58" s="24">
        <f>'Fin stat scen 1'!P58-'Fin stat scen 0'!P58</f>
        <v>0</v>
      </c>
      <c r="Q58" s="24">
        <f>'Fin stat scen 1'!Q58-'Fin stat scen 0'!Q58</f>
        <v>0</v>
      </c>
      <c r="R58" s="24">
        <f>'Fin stat scen 1'!R58-'Fin stat scen 0'!R58</f>
        <v>0</v>
      </c>
      <c r="S58" s="24">
        <f>'Fin stat scen 1'!S58-'Fin stat scen 0'!S58</f>
        <v>0</v>
      </c>
      <c r="T58" s="24">
        <f>'Fin stat scen 1'!T58-'Fin stat scen 0'!T58</f>
        <v>0</v>
      </c>
      <c r="U58" s="24">
        <f>'Fin stat scen 1'!U58-'Fin stat scen 0'!U58</f>
        <v>0</v>
      </c>
      <c r="V58" s="24">
        <f>'Fin stat scen 1'!V58-'Fin stat scen 0'!V58</f>
        <v>0</v>
      </c>
      <c r="W58" s="24">
        <f>'Fin stat scen 1'!W58-'Fin stat scen 0'!W58</f>
        <v>0</v>
      </c>
      <c r="X58" s="24">
        <f>'Fin stat scen 1'!X58-'Fin stat scen 0'!X58</f>
        <v>0</v>
      </c>
      <c r="Y58" s="24">
        <f>'Fin stat scen 1'!Y58-'Fin stat scen 0'!Y58</f>
        <v>0</v>
      </c>
      <c r="Z58" s="24">
        <f>'Fin stat scen 1'!Z58-'Fin stat scen 0'!Z58</f>
        <v>0</v>
      </c>
      <c r="AA58" s="24">
        <f>'Fin stat scen 1'!AA58-'Fin stat scen 0'!AA58</f>
        <v>0</v>
      </c>
      <c r="AB58" s="24">
        <f>'Fin stat scen 1'!AB58-'Fin stat scen 0'!AB58</f>
        <v>0</v>
      </c>
      <c r="AC58" s="24">
        <f>'Fin stat scen 1'!AC58-'Fin stat scen 0'!AC58</f>
        <v>0</v>
      </c>
      <c r="AD58" s="24">
        <f>'Fin stat scen 1'!AD58-'Fin stat scen 0'!AD58</f>
        <v>0</v>
      </c>
      <c r="AE58" s="24">
        <f>'Fin stat scen 1'!AE58-'Fin stat scen 0'!AE58</f>
        <v>0</v>
      </c>
      <c r="AF58" s="24">
        <f>'Fin stat scen 1'!AF58-'Fin stat scen 0'!AF58</f>
        <v>0</v>
      </c>
      <c r="AG58" s="24">
        <f>'Fin stat scen 1'!AG58-'Fin stat scen 0'!AG58</f>
        <v>0</v>
      </c>
      <c r="AH58" s="24">
        <f>'Fin stat scen 1'!AH58-'Fin stat scen 0'!AH58</f>
        <v>0</v>
      </c>
      <c r="AI58" s="24">
        <f>'Fin stat scen 1'!AI58-'Fin stat scen 0'!AI58</f>
        <v>0</v>
      </c>
      <c r="AJ58" s="24">
        <f>'Fin stat scen 1'!AJ58-'Fin stat scen 0'!AJ58</f>
        <v>0</v>
      </c>
      <c r="AK58" s="24">
        <f>'Fin stat scen 1'!AK58-'Fin stat scen 0'!AK58</f>
        <v>0</v>
      </c>
      <c r="AL58" s="24">
        <f>'Fin stat scen 1'!AL58-'Fin stat scen 0'!AL58</f>
        <v>0</v>
      </c>
      <c r="AM58" s="24">
        <f>'Fin stat scen 1'!AM58-'Fin stat scen 0'!AM58</f>
        <v>0</v>
      </c>
      <c r="AN58" s="24">
        <f>'Fin stat scen 1'!AN58-'Fin stat scen 0'!AN58</f>
        <v>0</v>
      </c>
      <c r="AO58" s="24">
        <f>'Fin stat scen 1'!AO58-'Fin stat scen 0'!AO58</f>
        <v>0</v>
      </c>
      <c r="AP58" s="24">
        <f>'Fin stat scen 1'!AP58-'Fin stat scen 0'!AP58</f>
        <v>0</v>
      </c>
      <c r="AQ58" s="24">
        <f>'Fin stat scen 1'!AQ58-'Fin stat scen 0'!AQ58</f>
        <v>0</v>
      </c>
      <c r="AR58" s="24">
        <f>'Fin stat scen 1'!AR58-'Fin stat scen 0'!AR58</f>
        <v>0</v>
      </c>
      <c r="AS58" s="24">
        <f>'Fin stat scen 1'!AS58-'Fin stat scen 0'!AS58</f>
        <v>0</v>
      </c>
      <c r="AT58" s="24">
        <f>'Fin stat scen 1'!AT58-'Fin stat scen 0'!AT58</f>
        <v>0</v>
      </c>
      <c r="AU58" s="24">
        <f>'Fin stat scen 1'!AU58-'Fin stat scen 0'!AU58</f>
        <v>0</v>
      </c>
      <c r="AV58" s="24">
        <f>'Fin stat scen 1'!AV58-'Fin stat scen 0'!AV58</f>
        <v>0</v>
      </c>
      <c r="AW58" s="24">
        <f>'Fin stat scen 1'!AW58-'Fin stat scen 0'!AW58</f>
        <v>0</v>
      </c>
    </row>
    <row r="59" spans="1:49" s="95" customFormat="1" hidden="1" outlineLevel="1" x14ac:dyDescent="0.3">
      <c r="A59" s="132"/>
      <c r="B59" s="1"/>
      <c r="C59" s="23"/>
      <c r="D59" s="1"/>
      <c r="E59" s="93" t="str">
        <f>'Calc scen 1 DWM'!E49</f>
        <v>…</v>
      </c>
      <c r="F59" s="110"/>
      <c r="G59" s="93" t="str">
        <f>'Calc scen 1 DWM'!G49</f>
        <v>EUR</v>
      </c>
      <c r="H59" s="93"/>
      <c r="I59" s="93"/>
      <c r="J59" s="24">
        <f>'Fin stat scen 1'!J59-'Fin stat scen 0'!J59</f>
        <v>0</v>
      </c>
      <c r="K59" s="24">
        <f>'Fin stat scen 1'!K59-'Fin stat scen 0'!K59</f>
        <v>0</v>
      </c>
      <c r="L59" s="24">
        <f>'Fin stat scen 1'!L59-'Fin stat scen 0'!L59</f>
        <v>0</v>
      </c>
      <c r="M59" s="24">
        <f>'Fin stat scen 1'!M59-'Fin stat scen 0'!M59</f>
        <v>0</v>
      </c>
      <c r="N59" s="24">
        <f>'Fin stat scen 1'!N59-'Fin stat scen 0'!N59</f>
        <v>0</v>
      </c>
      <c r="O59" s="24">
        <f>'Fin stat scen 1'!O59-'Fin stat scen 0'!O59</f>
        <v>0</v>
      </c>
      <c r="P59" s="24">
        <f>'Fin stat scen 1'!P59-'Fin stat scen 0'!P59</f>
        <v>0</v>
      </c>
      <c r="Q59" s="24">
        <f>'Fin stat scen 1'!Q59-'Fin stat scen 0'!Q59</f>
        <v>0</v>
      </c>
      <c r="R59" s="24">
        <f>'Fin stat scen 1'!R59-'Fin stat scen 0'!R59</f>
        <v>0</v>
      </c>
      <c r="S59" s="24">
        <f>'Fin stat scen 1'!S59-'Fin stat scen 0'!S59</f>
        <v>0</v>
      </c>
      <c r="T59" s="24">
        <f>'Fin stat scen 1'!T59-'Fin stat scen 0'!T59</f>
        <v>0</v>
      </c>
      <c r="U59" s="24">
        <f>'Fin stat scen 1'!U59-'Fin stat scen 0'!U59</f>
        <v>0</v>
      </c>
      <c r="V59" s="24">
        <f>'Fin stat scen 1'!V59-'Fin stat scen 0'!V59</f>
        <v>0</v>
      </c>
      <c r="W59" s="24">
        <f>'Fin stat scen 1'!W59-'Fin stat scen 0'!W59</f>
        <v>0</v>
      </c>
      <c r="X59" s="24">
        <f>'Fin stat scen 1'!X59-'Fin stat scen 0'!X59</f>
        <v>0</v>
      </c>
      <c r="Y59" s="24">
        <f>'Fin stat scen 1'!Y59-'Fin stat scen 0'!Y59</f>
        <v>0</v>
      </c>
      <c r="Z59" s="24">
        <f>'Fin stat scen 1'!Z59-'Fin stat scen 0'!Z59</f>
        <v>0</v>
      </c>
      <c r="AA59" s="24">
        <f>'Fin stat scen 1'!AA59-'Fin stat scen 0'!AA59</f>
        <v>0</v>
      </c>
      <c r="AB59" s="24">
        <f>'Fin stat scen 1'!AB59-'Fin stat scen 0'!AB59</f>
        <v>0</v>
      </c>
      <c r="AC59" s="24">
        <f>'Fin stat scen 1'!AC59-'Fin stat scen 0'!AC59</f>
        <v>0</v>
      </c>
      <c r="AD59" s="24">
        <f>'Fin stat scen 1'!AD59-'Fin stat scen 0'!AD59</f>
        <v>0</v>
      </c>
      <c r="AE59" s="24">
        <f>'Fin stat scen 1'!AE59-'Fin stat scen 0'!AE59</f>
        <v>0</v>
      </c>
      <c r="AF59" s="24">
        <f>'Fin stat scen 1'!AF59-'Fin stat scen 0'!AF59</f>
        <v>0</v>
      </c>
      <c r="AG59" s="24">
        <f>'Fin stat scen 1'!AG59-'Fin stat scen 0'!AG59</f>
        <v>0</v>
      </c>
      <c r="AH59" s="24">
        <f>'Fin stat scen 1'!AH59-'Fin stat scen 0'!AH59</f>
        <v>0</v>
      </c>
      <c r="AI59" s="24">
        <f>'Fin stat scen 1'!AI59-'Fin stat scen 0'!AI59</f>
        <v>0</v>
      </c>
      <c r="AJ59" s="24">
        <f>'Fin stat scen 1'!AJ59-'Fin stat scen 0'!AJ59</f>
        <v>0</v>
      </c>
      <c r="AK59" s="24">
        <f>'Fin stat scen 1'!AK59-'Fin stat scen 0'!AK59</f>
        <v>0</v>
      </c>
      <c r="AL59" s="24">
        <f>'Fin stat scen 1'!AL59-'Fin stat scen 0'!AL59</f>
        <v>0</v>
      </c>
      <c r="AM59" s="24">
        <f>'Fin stat scen 1'!AM59-'Fin stat scen 0'!AM59</f>
        <v>0</v>
      </c>
      <c r="AN59" s="24">
        <f>'Fin stat scen 1'!AN59-'Fin stat scen 0'!AN59</f>
        <v>0</v>
      </c>
      <c r="AO59" s="24">
        <f>'Fin stat scen 1'!AO59-'Fin stat scen 0'!AO59</f>
        <v>0</v>
      </c>
      <c r="AP59" s="24">
        <f>'Fin stat scen 1'!AP59-'Fin stat scen 0'!AP59</f>
        <v>0</v>
      </c>
      <c r="AQ59" s="24">
        <f>'Fin stat scen 1'!AQ59-'Fin stat scen 0'!AQ59</f>
        <v>0</v>
      </c>
      <c r="AR59" s="24">
        <f>'Fin stat scen 1'!AR59-'Fin stat scen 0'!AR59</f>
        <v>0</v>
      </c>
      <c r="AS59" s="24">
        <f>'Fin stat scen 1'!AS59-'Fin stat scen 0'!AS59</f>
        <v>0</v>
      </c>
      <c r="AT59" s="24">
        <f>'Fin stat scen 1'!AT59-'Fin stat scen 0'!AT59</f>
        <v>0</v>
      </c>
      <c r="AU59" s="24">
        <f>'Fin stat scen 1'!AU59-'Fin stat scen 0'!AU59</f>
        <v>0</v>
      </c>
      <c r="AV59" s="24">
        <f>'Fin stat scen 1'!AV59-'Fin stat scen 0'!AV59</f>
        <v>0</v>
      </c>
      <c r="AW59" s="24">
        <f>'Fin stat scen 1'!AW59-'Fin stat scen 0'!AW59</f>
        <v>0</v>
      </c>
    </row>
    <row r="60" spans="1:49" s="95" customFormat="1" hidden="1" outlineLevel="1" x14ac:dyDescent="0.3">
      <c r="A60" s="132"/>
      <c r="B60" s="1"/>
      <c r="C60" s="23"/>
      <c r="D60" s="1"/>
      <c r="E60" s="93" t="str">
        <f>'Calc scen 1 DWM'!E50</f>
        <v>…</v>
      </c>
      <c r="F60" s="110"/>
      <c r="G60" s="93" t="str">
        <f>'Calc scen 1 DWM'!G50</f>
        <v>EUR</v>
      </c>
      <c r="H60" s="93"/>
      <c r="I60" s="93"/>
      <c r="J60" s="24">
        <f>'Fin stat scen 1'!J60-'Fin stat scen 0'!J60</f>
        <v>0</v>
      </c>
      <c r="K60" s="24">
        <f>'Fin stat scen 1'!K60-'Fin stat scen 0'!K60</f>
        <v>0</v>
      </c>
      <c r="L60" s="24">
        <f>'Fin stat scen 1'!L60-'Fin stat scen 0'!L60</f>
        <v>0</v>
      </c>
      <c r="M60" s="24">
        <f>'Fin stat scen 1'!M60-'Fin stat scen 0'!M60</f>
        <v>0</v>
      </c>
      <c r="N60" s="24">
        <f>'Fin stat scen 1'!N60-'Fin stat scen 0'!N60</f>
        <v>0</v>
      </c>
      <c r="O60" s="24">
        <f>'Fin stat scen 1'!O60-'Fin stat scen 0'!O60</f>
        <v>0</v>
      </c>
      <c r="P60" s="24">
        <f>'Fin stat scen 1'!P60-'Fin stat scen 0'!P60</f>
        <v>0</v>
      </c>
      <c r="Q60" s="24">
        <f>'Fin stat scen 1'!Q60-'Fin stat scen 0'!Q60</f>
        <v>0</v>
      </c>
      <c r="R60" s="24">
        <f>'Fin stat scen 1'!R60-'Fin stat scen 0'!R60</f>
        <v>0</v>
      </c>
      <c r="S60" s="24">
        <f>'Fin stat scen 1'!S60-'Fin stat scen 0'!S60</f>
        <v>0</v>
      </c>
      <c r="T60" s="24">
        <f>'Fin stat scen 1'!T60-'Fin stat scen 0'!T60</f>
        <v>0</v>
      </c>
      <c r="U60" s="24">
        <f>'Fin stat scen 1'!U60-'Fin stat scen 0'!U60</f>
        <v>0</v>
      </c>
      <c r="V60" s="24">
        <f>'Fin stat scen 1'!V60-'Fin stat scen 0'!V60</f>
        <v>0</v>
      </c>
      <c r="W60" s="24">
        <f>'Fin stat scen 1'!W60-'Fin stat scen 0'!W60</f>
        <v>0</v>
      </c>
      <c r="X60" s="24">
        <f>'Fin stat scen 1'!X60-'Fin stat scen 0'!X60</f>
        <v>0</v>
      </c>
      <c r="Y60" s="24">
        <f>'Fin stat scen 1'!Y60-'Fin stat scen 0'!Y60</f>
        <v>0</v>
      </c>
      <c r="Z60" s="24">
        <f>'Fin stat scen 1'!Z60-'Fin stat scen 0'!Z60</f>
        <v>0</v>
      </c>
      <c r="AA60" s="24">
        <f>'Fin stat scen 1'!AA60-'Fin stat scen 0'!AA60</f>
        <v>0</v>
      </c>
      <c r="AB60" s="24">
        <f>'Fin stat scen 1'!AB60-'Fin stat scen 0'!AB60</f>
        <v>0</v>
      </c>
      <c r="AC60" s="24">
        <f>'Fin stat scen 1'!AC60-'Fin stat scen 0'!AC60</f>
        <v>0</v>
      </c>
      <c r="AD60" s="24">
        <f>'Fin stat scen 1'!AD60-'Fin stat scen 0'!AD60</f>
        <v>0</v>
      </c>
      <c r="AE60" s="24">
        <f>'Fin stat scen 1'!AE60-'Fin stat scen 0'!AE60</f>
        <v>0</v>
      </c>
      <c r="AF60" s="24">
        <f>'Fin stat scen 1'!AF60-'Fin stat scen 0'!AF60</f>
        <v>0</v>
      </c>
      <c r="AG60" s="24">
        <f>'Fin stat scen 1'!AG60-'Fin stat scen 0'!AG60</f>
        <v>0</v>
      </c>
      <c r="AH60" s="24">
        <f>'Fin stat scen 1'!AH60-'Fin stat scen 0'!AH60</f>
        <v>0</v>
      </c>
      <c r="AI60" s="24">
        <f>'Fin stat scen 1'!AI60-'Fin stat scen 0'!AI60</f>
        <v>0</v>
      </c>
      <c r="AJ60" s="24">
        <f>'Fin stat scen 1'!AJ60-'Fin stat scen 0'!AJ60</f>
        <v>0</v>
      </c>
      <c r="AK60" s="24">
        <f>'Fin stat scen 1'!AK60-'Fin stat scen 0'!AK60</f>
        <v>0</v>
      </c>
      <c r="AL60" s="24">
        <f>'Fin stat scen 1'!AL60-'Fin stat scen 0'!AL60</f>
        <v>0</v>
      </c>
      <c r="AM60" s="24">
        <f>'Fin stat scen 1'!AM60-'Fin stat scen 0'!AM60</f>
        <v>0</v>
      </c>
      <c r="AN60" s="24">
        <f>'Fin stat scen 1'!AN60-'Fin stat scen 0'!AN60</f>
        <v>0</v>
      </c>
      <c r="AO60" s="24">
        <f>'Fin stat scen 1'!AO60-'Fin stat scen 0'!AO60</f>
        <v>0</v>
      </c>
      <c r="AP60" s="24">
        <f>'Fin stat scen 1'!AP60-'Fin stat scen 0'!AP60</f>
        <v>0</v>
      </c>
      <c r="AQ60" s="24">
        <f>'Fin stat scen 1'!AQ60-'Fin stat scen 0'!AQ60</f>
        <v>0</v>
      </c>
      <c r="AR60" s="24">
        <f>'Fin stat scen 1'!AR60-'Fin stat scen 0'!AR60</f>
        <v>0</v>
      </c>
      <c r="AS60" s="24">
        <f>'Fin stat scen 1'!AS60-'Fin stat scen 0'!AS60</f>
        <v>0</v>
      </c>
      <c r="AT60" s="24">
        <f>'Fin stat scen 1'!AT60-'Fin stat scen 0'!AT60</f>
        <v>0</v>
      </c>
      <c r="AU60" s="24">
        <f>'Fin stat scen 1'!AU60-'Fin stat scen 0'!AU60</f>
        <v>0</v>
      </c>
      <c r="AV60" s="24">
        <f>'Fin stat scen 1'!AV60-'Fin stat scen 0'!AV60</f>
        <v>0</v>
      </c>
      <c r="AW60" s="24">
        <f>'Fin stat scen 1'!AW60-'Fin stat scen 0'!AW60</f>
        <v>0</v>
      </c>
    </row>
    <row r="61" spans="1:49" s="95" customFormat="1" hidden="1" outlineLevel="1" x14ac:dyDescent="0.3">
      <c r="A61" s="132"/>
      <c r="B61" s="1"/>
      <c r="C61" s="23"/>
      <c r="D61" s="1"/>
      <c r="E61" s="93" t="str">
        <f>'Calc scen 1 DWM'!E51</f>
        <v>…</v>
      </c>
      <c r="F61" s="110"/>
      <c r="G61" s="93" t="str">
        <f>'Calc scen 1 DWM'!G51</f>
        <v>EUR</v>
      </c>
      <c r="H61" s="93"/>
      <c r="I61" s="93"/>
      <c r="J61" s="24">
        <f>'Fin stat scen 1'!J61-'Fin stat scen 0'!J61</f>
        <v>0</v>
      </c>
      <c r="K61" s="24">
        <f>'Fin stat scen 1'!K61-'Fin stat scen 0'!K61</f>
        <v>0</v>
      </c>
      <c r="L61" s="24">
        <f>'Fin stat scen 1'!L61-'Fin stat scen 0'!L61</f>
        <v>0</v>
      </c>
      <c r="M61" s="24">
        <f>'Fin stat scen 1'!M61-'Fin stat scen 0'!M61</f>
        <v>0</v>
      </c>
      <c r="N61" s="24">
        <f>'Fin stat scen 1'!N61-'Fin stat scen 0'!N61</f>
        <v>0</v>
      </c>
      <c r="O61" s="24">
        <f>'Fin stat scen 1'!O61-'Fin stat scen 0'!O61</f>
        <v>0</v>
      </c>
      <c r="P61" s="24">
        <f>'Fin stat scen 1'!P61-'Fin stat scen 0'!P61</f>
        <v>0</v>
      </c>
      <c r="Q61" s="24">
        <f>'Fin stat scen 1'!Q61-'Fin stat scen 0'!Q61</f>
        <v>0</v>
      </c>
      <c r="R61" s="24">
        <f>'Fin stat scen 1'!R61-'Fin stat scen 0'!R61</f>
        <v>0</v>
      </c>
      <c r="S61" s="24">
        <f>'Fin stat scen 1'!S61-'Fin stat scen 0'!S61</f>
        <v>0</v>
      </c>
      <c r="T61" s="24">
        <f>'Fin stat scen 1'!T61-'Fin stat scen 0'!T61</f>
        <v>0</v>
      </c>
      <c r="U61" s="24">
        <f>'Fin stat scen 1'!U61-'Fin stat scen 0'!U61</f>
        <v>0</v>
      </c>
      <c r="V61" s="24">
        <f>'Fin stat scen 1'!V61-'Fin stat scen 0'!V61</f>
        <v>0</v>
      </c>
      <c r="W61" s="24">
        <f>'Fin stat scen 1'!W61-'Fin stat scen 0'!W61</f>
        <v>0</v>
      </c>
      <c r="X61" s="24">
        <f>'Fin stat scen 1'!X61-'Fin stat scen 0'!X61</f>
        <v>0</v>
      </c>
      <c r="Y61" s="24">
        <f>'Fin stat scen 1'!Y61-'Fin stat scen 0'!Y61</f>
        <v>0</v>
      </c>
      <c r="Z61" s="24">
        <f>'Fin stat scen 1'!Z61-'Fin stat scen 0'!Z61</f>
        <v>0</v>
      </c>
      <c r="AA61" s="24">
        <f>'Fin stat scen 1'!AA61-'Fin stat scen 0'!AA61</f>
        <v>0</v>
      </c>
      <c r="AB61" s="24">
        <f>'Fin stat scen 1'!AB61-'Fin stat scen 0'!AB61</f>
        <v>0</v>
      </c>
      <c r="AC61" s="24">
        <f>'Fin stat scen 1'!AC61-'Fin stat scen 0'!AC61</f>
        <v>0</v>
      </c>
      <c r="AD61" s="24">
        <f>'Fin stat scen 1'!AD61-'Fin stat scen 0'!AD61</f>
        <v>0</v>
      </c>
      <c r="AE61" s="24">
        <f>'Fin stat scen 1'!AE61-'Fin stat scen 0'!AE61</f>
        <v>0</v>
      </c>
      <c r="AF61" s="24">
        <f>'Fin stat scen 1'!AF61-'Fin stat scen 0'!AF61</f>
        <v>0</v>
      </c>
      <c r="AG61" s="24">
        <f>'Fin stat scen 1'!AG61-'Fin stat scen 0'!AG61</f>
        <v>0</v>
      </c>
      <c r="AH61" s="24">
        <f>'Fin stat scen 1'!AH61-'Fin stat scen 0'!AH61</f>
        <v>0</v>
      </c>
      <c r="AI61" s="24">
        <f>'Fin stat scen 1'!AI61-'Fin stat scen 0'!AI61</f>
        <v>0</v>
      </c>
      <c r="AJ61" s="24">
        <f>'Fin stat scen 1'!AJ61-'Fin stat scen 0'!AJ61</f>
        <v>0</v>
      </c>
      <c r="AK61" s="24">
        <f>'Fin stat scen 1'!AK61-'Fin stat scen 0'!AK61</f>
        <v>0</v>
      </c>
      <c r="AL61" s="24">
        <f>'Fin stat scen 1'!AL61-'Fin stat scen 0'!AL61</f>
        <v>0</v>
      </c>
      <c r="AM61" s="24">
        <f>'Fin stat scen 1'!AM61-'Fin stat scen 0'!AM61</f>
        <v>0</v>
      </c>
      <c r="AN61" s="24">
        <f>'Fin stat scen 1'!AN61-'Fin stat scen 0'!AN61</f>
        <v>0</v>
      </c>
      <c r="AO61" s="24">
        <f>'Fin stat scen 1'!AO61-'Fin stat scen 0'!AO61</f>
        <v>0</v>
      </c>
      <c r="AP61" s="24">
        <f>'Fin stat scen 1'!AP61-'Fin stat scen 0'!AP61</f>
        <v>0</v>
      </c>
      <c r="AQ61" s="24">
        <f>'Fin stat scen 1'!AQ61-'Fin stat scen 0'!AQ61</f>
        <v>0</v>
      </c>
      <c r="AR61" s="24">
        <f>'Fin stat scen 1'!AR61-'Fin stat scen 0'!AR61</f>
        <v>0</v>
      </c>
      <c r="AS61" s="24">
        <f>'Fin stat scen 1'!AS61-'Fin stat scen 0'!AS61</f>
        <v>0</v>
      </c>
      <c r="AT61" s="24">
        <f>'Fin stat scen 1'!AT61-'Fin stat scen 0'!AT61</f>
        <v>0</v>
      </c>
      <c r="AU61" s="24">
        <f>'Fin stat scen 1'!AU61-'Fin stat scen 0'!AU61</f>
        <v>0</v>
      </c>
      <c r="AV61" s="24">
        <f>'Fin stat scen 1'!AV61-'Fin stat scen 0'!AV61</f>
        <v>0</v>
      </c>
      <c r="AW61" s="24">
        <f>'Fin stat scen 1'!AW61-'Fin stat scen 0'!AW61</f>
        <v>0</v>
      </c>
    </row>
    <row r="62" spans="1:49" s="92" customFormat="1" collapsed="1" x14ac:dyDescent="0.3">
      <c r="A62" s="132"/>
      <c r="B62" s="22"/>
      <c r="C62" s="90"/>
      <c r="D62" s="22"/>
      <c r="E62" s="102" t="str">
        <f>'Calc scen 1 DWM'!E52</f>
        <v>Kosten watervoorziening</v>
      </c>
      <c r="F62" s="102"/>
      <c r="G62" s="102" t="str">
        <f>'Calc scen 1 DWM'!G52</f>
        <v>EUR</v>
      </c>
      <c r="H62" s="101"/>
      <c r="I62" s="101"/>
      <c r="J62" s="91">
        <f>'Fin stat scen 1'!J62-'Fin stat scen 0'!J62</f>
        <v>0</v>
      </c>
      <c r="K62" s="91">
        <f>'Fin stat scen 1'!K62-'Fin stat scen 0'!K62</f>
        <v>0</v>
      </c>
      <c r="L62" s="91">
        <f>'Fin stat scen 1'!L62-'Fin stat scen 0'!L62</f>
        <v>0</v>
      </c>
      <c r="M62" s="91">
        <f>'Fin stat scen 1'!M62-'Fin stat scen 0'!M62</f>
        <v>0</v>
      </c>
      <c r="N62" s="91">
        <f>'Fin stat scen 1'!N62-'Fin stat scen 0'!N62</f>
        <v>0</v>
      </c>
      <c r="O62" s="91">
        <f>'Fin stat scen 1'!O62-'Fin stat scen 0'!O62</f>
        <v>0</v>
      </c>
      <c r="P62" s="91">
        <f>'Fin stat scen 1'!P62-'Fin stat scen 0'!P62</f>
        <v>0</v>
      </c>
      <c r="Q62" s="91">
        <f>'Fin stat scen 1'!Q62-'Fin stat scen 0'!Q62</f>
        <v>0</v>
      </c>
      <c r="R62" s="91">
        <f>'Fin stat scen 1'!R62-'Fin stat scen 0'!R62</f>
        <v>0</v>
      </c>
      <c r="S62" s="91">
        <f>'Fin stat scen 1'!S62-'Fin stat scen 0'!S62</f>
        <v>0</v>
      </c>
      <c r="T62" s="91">
        <f>'Fin stat scen 1'!T62-'Fin stat scen 0'!T62</f>
        <v>0</v>
      </c>
      <c r="U62" s="91">
        <f>'Fin stat scen 1'!U62-'Fin stat scen 0'!U62</f>
        <v>0</v>
      </c>
      <c r="V62" s="91">
        <f>'Fin stat scen 1'!V62-'Fin stat scen 0'!V62</f>
        <v>0</v>
      </c>
      <c r="W62" s="91">
        <f>'Fin stat scen 1'!W62-'Fin stat scen 0'!W62</f>
        <v>0</v>
      </c>
      <c r="X62" s="91">
        <f>'Fin stat scen 1'!X62-'Fin stat scen 0'!X62</f>
        <v>0</v>
      </c>
      <c r="Y62" s="91">
        <f>'Fin stat scen 1'!Y62-'Fin stat scen 0'!Y62</f>
        <v>0</v>
      </c>
      <c r="Z62" s="91">
        <f>'Fin stat scen 1'!Z62-'Fin stat scen 0'!Z62</f>
        <v>0</v>
      </c>
      <c r="AA62" s="91">
        <f>'Fin stat scen 1'!AA62-'Fin stat scen 0'!AA62</f>
        <v>0</v>
      </c>
      <c r="AB62" s="91">
        <f>'Fin stat scen 1'!AB62-'Fin stat scen 0'!AB62</f>
        <v>0</v>
      </c>
      <c r="AC62" s="91">
        <f>'Fin stat scen 1'!AC62-'Fin stat scen 0'!AC62</f>
        <v>0</v>
      </c>
      <c r="AD62" s="91">
        <f>'Fin stat scen 1'!AD62-'Fin stat scen 0'!AD62</f>
        <v>0</v>
      </c>
      <c r="AE62" s="91">
        <f>'Fin stat scen 1'!AE62-'Fin stat scen 0'!AE62</f>
        <v>0</v>
      </c>
      <c r="AF62" s="91">
        <f>'Fin stat scen 1'!AF62-'Fin stat scen 0'!AF62</f>
        <v>0</v>
      </c>
      <c r="AG62" s="91">
        <f>'Fin stat scen 1'!AG62-'Fin stat scen 0'!AG62</f>
        <v>0</v>
      </c>
      <c r="AH62" s="91">
        <f>'Fin stat scen 1'!AH62-'Fin stat scen 0'!AH62</f>
        <v>0</v>
      </c>
      <c r="AI62" s="91">
        <f>'Fin stat scen 1'!AI62-'Fin stat scen 0'!AI62</f>
        <v>0</v>
      </c>
      <c r="AJ62" s="91">
        <f>'Fin stat scen 1'!AJ62-'Fin stat scen 0'!AJ62</f>
        <v>0</v>
      </c>
      <c r="AK62" s="91">
        <f>'Fin stat scen 1'!AK62-'Fin stat scen 0'!AK62</f>
        <v>0</v>
      </c>
      <c r="AL62" s="91">
        <f>'Fin stat scen 1'!AL62-'Fin stat scen 0'!AL62</f>
        <v>0</v>
      </c>
      <c r="AM62" s="91">
        <f>'Fin stat scen 1'!AM62-'Fin stat scen 0'!AM62</f>
        <v>0</v>
      </c>
      <c r="AN62" s="91">
        <f>'Fin stat scen 1'!AN62-'Fin stat scen 0'!AN62</f>
        <v>0</v>
      </c>
      <c r="AO62" s="91">
        <f>'Fin stat scen 1'!AO62-'Fin stat scen 0'!AO62</f>
        <v>0</v>
      </c>
      <c r="AP62" s="91">
        <f>'Fin stat scen 1'!AP62-'Fin stat scen 0'!AP62</f>
        <v>0</v>
      </c>
      <c r="AQ62" s="91">
        <f>'Fin stat scen 1'!AQ62-'Fin stat scen 0'!AQ62</f>
        <v>0</v>
      </c>
      <c r="AR62" s="91">
        <f>'Fin stat scen 1'!AR62-'Fin stat scen 0'!AR62</f>
        <v>0</v>
      </c>
      <c r="AS62" s="91">
        <f>'Fin stat scen 1'!AS62-'Fin stat scen 0'!AS62</f>
        <v>0</v>
      </c>
      <c r="AT62" s="91">
        <f>'Fin stat scen 1'!AT62-'Fin stat scen 0'!AT62</f>
        <v>0</v>
      </c>
      <c r="AU62" s="91">
        <f>'Fin stat scen 1'!AU62-'Fin stat scen 0'!AU62</f>
        <v>0</v>
      </c>
      <c r="AV62" s="91">
        <f>'Fin stat scen 1'!AV62-'Fin stat scen 0'!AV62</f>
        <v>0</v>
      </c>
      <c r="AW62" s="91">
        <f>'Fin stat scen 1'!AW62-'Fin stat scen 0'!AW62</f>
        <v>0</v>
      </c>
    </row>
    <row r="63" spans="1:49" x14ac:dyDescent="0.3">
      <c r="A63" s="132"/>
      <c r="E63" s="24"/>
      <c r="F63" s="24"/>
      <c r="G63" s="24"/>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row>
    <row r="64" spans="1:49" s="92" customFormat="1" x14ac:dyDescent="0.3">
      <c r="A64" s="132"/>
      <c r="B64" s="28"/>
      <c r="C64" s="96"/>
      <c r="D64" s="28"/>
      <c r="E64" s="28" t="s">
        <v>65</v>
      </c>
      <c r="F64" s="28"/>
      <c r="G64" s="28"/>
      <c r="H64" s="97"/>
      <c r="I64" s="97"/>
      <c r="J64" s="97">
        <f>'Fin stat scen 1'!J64-'Fin stat scen 0'!J64</f>
        <v>0</v>
      </c>
      <c r="K64" s="97">
        <f>'Fin stat scen 1'!K64-'Fin stat scen 0'!K64</f>
        <v>0</v>
      </c>
      <c r="L64" s="97">
        <f>'Fin stat scen 1'!L64-'Fin stat scen 0'!L64</f>
        <v>0</v>
      </c>
      <c r="M64" s="97">
        <f>'Fin stat scen 1'!M64-'Fin stat scen 0'!M64</f>
        <v>0</v>
      </c>
      <c r="N64" s="97">
        <f>'Fin stat scen 1'!N64-'Fin stat scen 0'!N64</f>
        <v>0</v>
      </c>
      <c r="O64" s="97">
        <f>'Fin stat scen 1'!O64-'Fin stat scen 0'!O64</f>
        <v>0</v>
      </c>
      <c r="P64" s="97">
        <f>'Fin stat scen 1'!P64-'Fin stat scen 0'!P64</f>
        <v>0</v>
      </c>
      <c r="Q64" s="97">
        <f>'Fin stat scen 1'!Q64-'Fin stat scen 0'!Q64</f>
        <v>0</v>
      </c>
      <c r="R64" s="97">
        <f>'Fin stat scen 1'!R64-'Fin stat scen 0'!R64</f>
        <v>0</v>
      </c>
      <c r="S64" s="97">
        <f>'Fin stat scen 1'!S64-'Fin stat scen 0'!S64</f>
        <v>0</v>
      </c>
      <c r="T64" s="97">
        <f>'Fin stat scen 1'!T64-'Fin stat scen 0'!T64</f>
        <v>0</v>
      </c>
      <c r="U64" s="97">
        <f>'Fin stat scen 1'!U64-'Fin stat scen 0'!U64</f>
        <v>0</v>
      </c>
      <c r="V64" s="97">
        <f>'Fin stat scen 1'!V64-'Fin stat scen 0'!V64</f>
        <v>0</v>
      </c>
      <c r="W64" s="97">
        <f>'Fin stat scen 1'!W64-'Fin stat scen 0'!W64</f>
        <v>0</v>
      </c>
      <c r="X64" s="97">
        <f>'Fin stat scen 1'!X64-'Fin stat scen 0'!X64</f>
        <v>0</v>
      </c>
      <c r="Y64" s="97">
        <f>'Fin stat scen 1'!Y64-'Fin stat scen 0'!Y64</f>
        <v>0</v>
      </c>
      <c r="Z64" s="97">
        <f>'Fin stat scen 1'!Z64-'Fin stat scen 0'!Z64</f>
        <v>0</v>
      </c>
      <c r="AA64" s="97">
        <f>'Fin stat scen 1'!AA64-'Fin stat scen 0'!AA64</f>
        <v>0</v>
      </c>
      <c r="AB64" s="97">
        <f>'Fin stat scen 1'!AB64-'Fin stat scen 0'!AB64</f>
        <v>0</v>
      </c>
      <c r="AC64" s="97">
        <f>'Fin stat scen 1'!AC64-'Fin stat scen 0'!AC64</f>
        <v>0</v>
      </c>
      <c r="AD64" s="97">
        <f>'Fin stat scen 1'!AD64-'Fin stat scen 0'!AD64</f>
        <v>0</v>
      </c>
      <c r="AE64" s="97">
        <f>'Fin stat scen 1'!AE64-'Fin stat scen 0'!AE64</f>
        <v>0</v>
      </c>
      <c r="AF64" s="97">
        <f>'Fin stat scen 1'!AF64-'Fin stat scen 0'!AF64</f>
        <v>0</v>
      </c>
      <c r="AG64" s="97">
        <f>'Fin stat scen 1'!AG64-'Fin stat scen 0'!AG64</f>
        <v>0</v>
      </c>
      <c r="AH64" s="97">
        <f>'Fin stat scen 1'!AH64-'Fin stat scen 0'!AH64</f>
        <v>0</v>
      </c>
      <c r="AI64" s="97">
        <f>'Fin stat scen 1'!AI64-'Fin stat scen 0'!AI64</f>
        <v>0</v>
      </c>
      <c r="AJ64" s="97">
        <f>'Fin stat scen 1'!AJ64-'Fin stat scen 0'!AJ64</f>
        <v>0</v>
      </c>
      <c r="AK64" s="97">
        <f>'Fin stat scen 1'!AK64-'Fin stat scen 0'!AK64</f>
        <v>0</v>
      </c>
      <c r="AL64" s="97">
        <f>'Fin stat scen 1'!AL64-'Fin stat scen 0'!AL64</f>
        <v>0</v>
      </c>
      <c r="AM64" s="97">
        <f>'Fin stat scen 1'!AM64-'Fin stat scen 0'!AM64</f>
        <v>0</v>
      </c>
      <c r="AN64" s="97">
        <f>'Fin stat scen 1'!AN64-'Fin stat scen 0'!AN64</f>
        <v>0</v>
      </c>
      <c r="AO64" s="97">
        <f>'Fin stat scen 1'!AO64-'Fin stat scen 0'!AO64</f>
        <v>0</v>
      </c>
      <c r="AP64" s="97">
        <f>'Fin stat scen 1'!AP64-'Fin stat scen 0'!AP64</f>
        <v>0</v>
      </c>
      <c r="AQ64" s="97">
        <f>'Fin stat scen 1'!AQ64-'Fin stat scen 0'!AQ64</f>
        <v>0</v>
      </c>
      <c r="AR64" s="97">
        <f>'Fin stat scen 1'!AR64-'Fin stat scen 0'!AR64</f>
        <v>0</v>
      </c>
      <c r="AS64" s="97">
        <f>'Fin stat scen 1'!AS64-'Fin stat scen 0'!AS64</f>
        <v>0</v>
      </c>
      <c r="AT64" s="97">
        <f>'Fin stat scen 1'!AT64-'Fin stat scen 0'!AT64</f>
        <v>0</v>
      </c>
      <c r="AU64" s="97">
        <f>'Fin stat scen 1'!AU64-'Fin stat scen 0'!AU64</f>
        <v>0</v>
      </c>
      <c r="AV64" s="97">
        <f>'Fin stat scen 1'!AV64-'Fin stat scen 0'!AV64</f>
        <v>0</v>
      </c>
      <c r="AW64" s="97">
        <f>'Fin stat scen 1'!AW64-'Fin stat scen 0'!AW64</f>
        <v>0</v>
      </c>
    </row>
    <row r="65" spans="1:49" x14ac:dyDescent="0.3">
      <c r="A65" s="132"/>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row>
    <row r="66" spans="1:49" x14ac:dyDescent="0.3">
      <c r="A66" s="132"/>
      <c r="E66" s="24" t="str">
        <f>'Calc scen 1 DWM'!E102</f>
        <v>Afschrijvingen</v>
      </c>
      <c r="F66" s="24"/>
      <c r="G66" s="24" t="str">
        <f>'Calc scen 1 DWM'!G102</f>
        <v>EUR</v>
      </c>
      <c r="H66" s="24"/>
      <c r="I66" s="24"/>
      <c r="J66" s="24">
        <f>'Fin stat scen 1'!J66-'Fin stat scen 0'!J66</f>
        <v>0</v>
      </c>
      <c r="K66" s="24">
        <f ca="1">'Fin stat scen 1'!K66-'Fin stat scen 0'!K66</f>
        <v>0</v>
      </c>
      <c r="L66" s="24">
        <f ca="1">'Fin stat scen 1'!L66-'Fin stat scen 0'!L66</f>
        <v>0</v>
      </c>
      <c r="M66" s="24">
        <f ca="1">'Fin stat scen 1'!M66-'Fin stat scen 0'!M66</f>
        <v>0</v>
      </c>
      <c r="N66" s="24">
        <f ca="1">'Fin stat scen 1'!N66-'Fin stat scen 0'!N66</f>
        <v>0</v>
      </c>
      <c r="O66" s="24">
        <f ca="1">'Fin stat scen 1'!O66-'Fin stat scen 0'!O66</f>
        <v>0</v>
      </c>
      <c r="P66" s="24">
        <f ca="1">'Fin stat scen 1'!P66-'Fin stat scen 0'!P66</f>
        <v>0</v>
      </c>
      <c r="Q66" s="24">
        <f ca="1">'Fin stat scen 1'!Q66-'Fin stat scen 0'!Q66</f>
        <v>0</v>
      </c>
      <c r="R66" s="24">
        <f ca="1">'Fin stat scen 1'!R66-'Fin stat scen 0'!R66</f>
        <v>0</v>
      </c>
      <c r="S66" s="24">
        <f ca="1">'Fin stat scen 1'!S66-'Fin stat scen 0'!S66</f>
        <v>0</v>
      </c>
      <c r="T66" s="24">
        <f ca="1">'Fin stat scen 1'!T66-'Fin stat scen 0'!T66</f>
        <v>0</v>
      </c>
      <c r="U66" s="24">
        <f ca="1">'Fin stat scen 1'!U66-'Fin stat scen 0'!U66</f>
        <v>0</v>
      </c>
      <c r="V66" s="24">
        <f ca="1">'Fin stat scen 1'!V66-'Fin stat scen 0'!V66</f>
        <v>0</v>
      </c>
      <c r="W66" s="24">
        <f ca="1">'Fin stat scen 1'!W66-'Fin stat scen 0'!W66</f>
        <v>0</v>
      </c>
      <c r="X66" s="24">
        <f ca="1">'Fin stat scen 1'!X66-'Fin stat scen 0'!X66</f>
        <v>0</v>
      </c>
      <c r="Y66" s="24">
        <f ca="1">'Fin stat scen 1'!Y66-'Fin stat scen 0'!Y66</f>
        <v>0</v>
      </c>
      <c r="Z66" s="24">
        <f ca="1">'Fin stat scen 1'!Z66-'Fin stat scen 0'!Z66</f>
        <v>0</v>
      </c>
      <c r="AA66" s="24">
        <f ca="1">'Fin stat scen 1'!AA66-'Fin stat scen 0'!AA66</f>
        <v>0</v>
      </c>
      <c r="AB66" s="24">
        <f ca="1">'Fin stat scen 1'!AB66-'Fin stat scen 0'!AB66</f>
        <v>0</v>
      </c>
      <c r="AC66" s="24">
        <f ca="1">'Fin stat scen 1'!AC66-'Fin stat scen 0'!AC66</f>
        <v>0</v>
      </c>
      <c r="AD66" s="24">
        <f ca="1">'Fin stat scen 1'!AD66-'Fin stat scen 0'!AD66</f>
        <v>0</v>
      </c>
      <c r="AE66" s="24">
        <f ca="1">'Fin stat scen 1'!AE66-'Fin stat scen 0'!AE66</f>
        <v>0</v>
      </c>
      <c r="AF66" s="24">
        <f ca="1">'Fin stat scen 1'!AF66-'Fin stat scen 0'!AF66</f>
        <v>0</v>
      </c>
      <c r="AG66" s="24">
        <f ca="1">'Fin stat scen 1'!AG66-'Fin stat scen 0'!AG66</f>
        <v>0</v>
      </c>
      <c r="AH66" s="24">
        <f ca="1">'Fin stat scen 1'!AH66-'Fin stat scen 0'!AH66</f>
        <v>0</v>
      </c>
      <c r="AI66" s="24">
        <f ca="1">'Fin stat scen 1'!AI66-'Fin stat scen 0'!AI66</f>
        <v>0</v>
      </c>
      <c r="AJ66" s="24">
        <f ca="1">'Fin stat scen 1'!AJ66-'Fin stat scen 0'!AJ66</f>
        <v>0</v>
      </c>
      <c r="AK66" s="24">
        <f ca="1">'Fin stat scen 1'!AK66-'Fin stat scen 0'!AK66</f>
        <v>0</v>
      </c>
      <c r="AL66" s="24">
        <f ca="1">'Fin stat scen 1'!AL66-'Fin stat scen 0'!AL66</f>
        <v>0</v>
      </c>
      <c r="AM66" s="24">
        <f ca="1">'Fin stat scen 1'!AM66-'Fin stat scen 0'!AM66</f>
        <v>0</v>
      </c>
      <c r="AN66" s="24">
        <f ca="1">'Fin stat scen 1'!AN66-'Fin stat scen 0'!AN66</f>
        <v>0</v>
      </c>
      <c r="AO66" s="24">
        <f ca="1">'Fin stat scen 1'!AO66-'Fin stat scen 0'!AO66</f>
        <v>0</v>
      </c>
      <c r="AP66" s="24">
        <f ca="1">'Fin stat scen 1'!AP66-'Fin stat scen 0'!AP66</f>
        <v>0</v>
      </c>
      <c r="AQ66" s="24">
        <f ca="1">'Fin stat scen 1'!AQ66-'Fin stat scen 0'!AQ66</f>
        <v>0</v>
      </c>
      <c r="AR66" s="24">
        <f ca="1">'Fin stat scen 1'!AR66-'Fin stat scen 0'!AR66</f>
        <v>0</v>
      </c>
      <c r="AS66" s="24">
        <f ca="1">'Fin stat scen 1'!AS66-'Fin stat scen 0'!AS66</f>
        <v>0</v>
      </c>
      <c r="AT66" s="24">
        <f ca="1">'Fin stat scen 1'!AT66-'Fin stat scen 0'!AT66</f>
        <v>0</v>
      </c>
      <c r="AU66" s="24">
        <f ca="1">'Fin stat scen 1'!AU66-'Fin stat scen 0'!AU66</f>
        <v>0</v>
      </c>
      <c r="AV66" s="24">
        <f ca="1">'Fin stat scen 1'!AV66-'Fin stat scen 0'!AV66</f>
        <v>0</v>
      </c>
      <c r="AW66" s="24">
        <f ca="1">'Fin stat scen 1'!AW66-'Fin stat scen 0'!AW66</f>
        <v>0</v>
      </c>
    </row>
    <row r="67" spans="1:49" x14ac:dyDescent="0.3">
      <c r="A67" s="132"/>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row>
    <row r="68" spans="1:49" s="92" customFormat="1" x14ac:dyDescent="0.3">
      <c r="A68" s="132"/>
      <c r="B68" s="28"/>
      <c r="C68" s="96"/>
      <c r="D68" s="28"/>
      <c r="E68" s="28" t="s">
        <v>66</v>
      </c>
      <c r="F68" s="28"/>
      <c r="G68" s="28"/>
      <c r="H68" s="97"/>
      <c r="I68" s="97"/>
      <c r="J68" s="97">
        <f>'Fin stat scen 1'!J68-'Fin stat scen 0'!J68</f>
        <v>0</v>
      </c>
      <c r="K68" s="97">
        <f ca="1">'Fin stat scen 1'!K68-'Fin stat scen 0'!K68</f>
        <v>0</v>
      </c>
      <c r="L68" s="97">
        <f ca="1">'Fin stat scen 1'!L68-'Fin stat scen 0'!L68</f>
        <v>0</v>
      </c>
      <c r="M68" s="97">
        <f ca="1">'Fin stat scen 1'!M68-'Fin stat scen 0'!M68</f>
        <v>0</v>
      </c>
      <c r="N68" s="97">
        <f ca="1">'Fin stat scen 1'!N68-'Fin stat scen 0'!N68</f>
        <v>0</v>
      </c>
      <c r="O68" s="97">
        <f ca="1">'Fin stat scen 1'!O68-'Fin stat scen 0'!O68</f>
        <v>0</v>
      </c>
      <c r="P68" s="97">
        <f ca="1">'Fin stat scen 1'!P68-'Fin stat scen 0'!P68</f>
        <v>0</v>
      </c>
      <c r="Q68" s="97">
        <f ca="1">'Fin stat scen 1'!Q68-'Fin stat scen 0'!Q68</f>
        <v>0</v>
      </c>
      <c r="R68" s="97">
        <f ca="1">'Fin stat scen 1'!R68-'Fin stat scen 0'!R68</f>
        <v>0</v>
      </c>
      <c r="S68" s="97">
        <f ca="1">'Fin stat scen 1'!S68-'Fin stat scen 0'!S68</f>
        <v>0</v>
      </c>
      <c r="T68" s="97">
        <f ca="1">'Fin stat scen 1'!T68-'Fin stat scen 0'!T68</f>
        <v>0</v>
      </c>
      <c r="U68" s="97">
        <f ca="1">'Fin stat scen 1'!U68-'Fin stat scen 0'!U68</f>
        <v>0</v>
      </c>
      <c r="V68" s="97">
        <f ca="1">'Fin stat scen 1'!V68-'Fin stat scen 0'!V68</f>
        <v>0</v>
      </c>
      <c r="W68" s="97">
        <f ca="1">'Fin stat scen 1'!W68-'Fin stat scen 0'!W68</f>
        <v>0</v>
      </c>
      <c r="X68" s="97">
        <f ca="1">'Fin stat scen 1'!X68-'Fin stat scen 0'!X68</f>
        <v>0</v>
      </c>
      <c r="Y68" s="97">
        <f ca="1">'Fin stat scen 1'!Y68-'Fin stat scen 0'!Y68</f>
        <v>0</v>
      </c>
      <c r="Z68" s="97">
        <f ca="1">'Fin stat scen 1'!Z68-'Fin stat scen 0'!Z68</f>
        <v>0</v>
      </c>
      <c r="AA68" s="97">
        <f ca="1">'Fin stat scen 1'!AA68-'Fin stat scen 0'!AA68</f>
        <v>0</v>
      </c>
      <c r="AB68" s="97">
        <f ca="1">'Fin stat scen 1'!AB68-'Fin stat scen 0'!AB68</f>
        <v>0</v>
      </c>
      <c r="AC68" s="97">
        <f ca="1">'Fin stat scen 1'!AC68-'Fin stat scen 0'!AC68</f>
        <v>0</v>
      </c>
      <c r="AD68" s="97">
        <f ca="1">'Fin stat scen 1'!AD68-'Fin stat scen 0'!AD68</f>
        <v>0</v>
      </c>
      <c r="AE68" s="97">
        <f ca="1">'Fin stat scen 1'!AE68-'Fin stat scen 0'!AE68</f>
        <v>0</v>
      </c>
      <c r="AF68" s="97">
        <f ca="1">'Fin stat scen 1'!AF68-'Fin stat scen 0'!AF68</f>
        <v>0</v>
      </c>
      <c r="AG68" s="97">
        <f ca="1">'Fin stat scen 1'!AG68-'Fin stat scen 0'!AG68</f>
        <v>0</v>
      </c>
      <c r="AH68" s="97">
        <f ca="1">'Fin stat scen 1'!AH68-'Fin stat scen 0'!AH68</f>
        <v>0</v>
      </c>
      <c r="AI68" s="97">
        <f ca="1">'Fin stat scen 1'!AI68-'Fin stat scen 0'!AI68</f>
        <v>0</v>
      </c>
      <c r="AJ68" s="97">
        <f ca="1">'Fin stat scen 1'!AJ68-'Fin stat scen 0'!AJ68</f>
        <v>0</v>
      </c>
      <c r="AK68" s="97">
        <f ca="1">'Fin stat scen 1'!AK68-'Fin stat scen 0'!AK68</f>
        <v>0</v>
      </c>
      <c r="AL68" s="97">
        <f ca="1">'Fin stat scen 1'!AL68-'Fin stat scen 0'!AL68</f>
        <v>0</v>
      </c>
      <c r="AM68" s="97">
        <f ca="1">'Fin stat scen 1'!AM68-'Fin stat scen 0'!AM68</f>
        <v>0</v>
      </c>
      <c r="AN68" s="97">
        <f ca="1">'Fin stat scen 1'!AN68-'Fin stat scen 0'!AN68</f>
        <v>0</v>
      </c>
      <c r="AO68" s="97">
        <f ca="1">'Fin stat scen 1'!AO68-'Fin stat scen 0'!AO68</f>
        <v>0</v>
      </c>
      <c r="AP68" s="97">
        <f ca="1">'Fin stat scen 1'!AP68-'Fin stat scen 0'!AP68</f>
        <v>0</v>
      </c>
      <c r="AQ68" s="97">
        <f ca="1">'Fin stat scen 1'!AQ68-'Fin stat scen 0'!AQ68</f>
        <v>0</v>
      </c>
      <c r="AR68" s="97">
        <f ca="1">'Fin stat scen 1'!AR68-'Fin stat scen 0'!AR68</f>
        <v>0</v>
      </c>
      <c r="AS68" s="97">
        <f ca="1">'Fin stat scen 1'!AS68-'Fin stat scen 0'!AS68</f>
        <v>0</v>
      </c>
      <c r="AT68" s="97">
        <f ca="1">'Fin stat scen 1'!AT68-'Fin stat scen 0'!AT68</f>
        <v>0</v>
      </c>
      <c r="AU68" s="97">
        <f ca="1">'Fin stat scen 1'!AU68-'Fin stat scen 0'!AU68</f>
        <v>0</v>
      </c>
      <c r="AV68" s="97">
        <f ca="1">'Fin stat scen 1'!AV68-'Fin stat scen 0'!AV68</f>
        <v>0</v>
      </c>
      <c r="AW68" s="97">
        <f ca="1">'Fin stat scen 1'!AW68-'Fin stat scen 0'!AW68</f>
        <v>0</v>
      </c>
    </row>
    <row r="69" spans="1:49" x14ac:dyDescent="0.3">
      <c r="A69" s="132"/>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row>
    <row r="70" spans="1:49" x14ac:dyDescent="0.3">
      <c r="A70" s="132"/>
      <c r="E70" s="24" t="str">
        <f>'Assumpties scen 1'!E110</f>
        <v>Interest</v>
      </c>
      <c r="F70" s="24"/>
      <c r="G70" s="24" t="s">
        <v>28</v>
      </c>
      <c r="J70" s="24">
        <f>'Fin stat scen 1'!J70-'Fin stat scen 0'!J70</f>
        <v>0</v>
      </c>
      <c r="K70" s="24">
        <f>'Fin stat scen 1'!K70-'Fin stat scen 0'!K70</f>
        <v>0</v>
      </c>
      <c r="L70" s="24">
        <f>'Fin stat scen 1'!L70-'Fin stat scen 0'!L70</f>
        <v>0</v>
      </c>
      <c r="M70" s="24">
        <f>'Fin stat scen 1'!M70-'Fin stat scen 0'!M70</f>
        <v>0</v>
      </c>
      <c r="N70" s="24">
        <f>'Fin stat scen 1'!N70-'Fin stat scen 0'!N70</f>
        <v>0</v>
      </c>
      <c r="O70" s="24">
        <f>'Fin stat scen 1'!O70-'Fin stat scen 0'!O70</f>
        <v>0</v>
      </c>
      <c r="P70" s="24">
        <f>'Fin stat scen 1'!P70-'Fin stat scen 0'!P70</f>
        <v>0</v>
      </c>
      <c r="Q70" s="24">
        <f>'Fin stat scen 1'!Q70-'Fin stat scen 0'!Q70</f>
        <v>0</v>
      </c>
      <c r="R70" s="24">
        <f>'Fin stat scen 1'!R70-'Fin stat scen 0'!R70</f>
        <v>0</v>
      </c>
      <c r="S70" s="24">
        <f>'Fin stat scen 1'!S70-'Fin stat scen 0'!S70</f>
        <v>0</v>
      </c>
      <c r="T70" s="24">
        <f>'Fin stat scen 1'!T70-'Fin stat scen 0'!T70</f>
        <v>0</v>
      </c>
      <c r="U70" s="24">
        <f>'Fin stat scen 1'!U70-'Fin stat scen 0'!U70</f>
        <v>0</v>
      </c>
      <c r="V70" s="24">
        <f>'Fin stat scen 1'!V70-'Fin stat scen 0'!V70</f>
        <v>0</v>
      </c>
      <c r="W70" s="24">
        <f>'Fin stat scen 1'!W70-'Fin stat scen 0'!W70</f>
        <v>0</v>
      </c>
      <c r="X70" s="24">
        <f>'Fin stat scen 1'!X70-'Fin stat scen 0'!X70</f>
        <v>0</v>
      </c>
      <c r="Y70" s="24">
        <f>'Fin stat scen 1'!Y70-'Fin stat scen 0'!Y70</f>
        <v>0</v>
      </c>
      <c r="Z70" s="24">
        <f>'Fin stat scen 1'!Z70-'Fin stat scen 0'!Z70</f>
        <v>0</v>
      </c>
      <c r="AA70" s="24">
        <f>'Fin stat scen 1'!AA70-'Fin stat scen 0'!AA70</f>
        <v>0</v>
      </c>
      <c r="AB70" s="24">
        <f>'Fin stat scen 1'!AB70-'Fin stat scen 0'!AB70</f>
        <v>0</v>
      </c>
      <c r="AC70" s="24">
        <f>'Fin stat scen 1'!AC70-'Fin stat scen 0'!AC70</f>
        <v>0</v>
      </c>
      <c r="AD70" s="24">
        <f>'Fin stat scen 1'!AD70-'Fin stat scen 0'!AD70</f>
        <v>0</v>
      </c>
      <c r="AE70" s="24">
        <f>'Fin stat scen 1'!AE70-'Fin stat scen 0'!AE70</f>
        <v>0</v>
      </c>
      <c r="AF70" s="24">
        <f>'Fin stat scen 1'!AF70-'Fin stat scen 0'!AF70</f>
        <v>0</v>
      </c>
      <c r="AG70" s="24">
        <f>'Fin stat scen 1'!AG70-'Fin stat scen 0'!AG70</f>
        <v>0</v>
      </c>
      <c r="AH70" s="24">
        <f>'Fin stat scen 1'!AH70-'Fin stat scen 0'!AH70</f>
        <v>0</v>
      </c>
      <c r="AI70" s="24">
        <f>'Fin stat scen 1'!AI70-'Fin stat scen 0'!AI70</f>
        <v>0</v>
      </c>
      <c r="AJ70" s="24">
        <f>'Fin stat scen 1'!AJ70-'Fin stat scen 0'!AJ70</f>
        <v>0</v>
      </c>
      <c r="AK70" s="24">
        <f>'Fin stat scen 1'!AK70-'Fin stat scen 0'!AK70</f>
        <v>0</v>
      </c>
      <c r="AL70" s="24">
        <f>'Fin stat scen 1'!AL70-'Fin stat scen 0'!AL70</f>
        <v>0</v>
      </c>
      <c r="AM70" s="24">
        <f>'Fin stat scen 1'!AM70-'Fin stat scen 0'!AM70</f>
        <v>0</v>
      </c>
      <c r="AN70" s="24">
        <f>'Fin stat scen 1'!AN70-'Fin stat scen 0'!AN70</f>
        <v>0</v>
      </c>
      <c r="AO70" s="24">
        <f>'Fin stat scen 1'!AO70-'Fin stat scen 0'!AO70</f>
        <v>0</v>
      </c>
      <c r="AP70" s="24">
        <f>'Fin stat scen 1'!AP70-'Fin stat scen 0'!AP70</f>
        <v>0</v>
      </c>
      <c r="AQ70" s="24">
        <f>'Fin stat scen 1'!AQ70-'Fin stat scen 0'!AQ70</f>
        <v>0</v>
      </c>
      <c r="AR70" s="24">
        <f>'Fin stat scen 1'!AR70-'Fin stat scen 0'!AR70</f>
        <v>0</v>
      </c>
      <c r="AS70" s="24">
        <f>'Fin stat scen 1'!AS70-'Fin stat scen 0'!AS70</f>
        <v>0</v>
      </c>
      <c r="AT70" s="24">
        <f>'Fin stat scen 1'!AT70-'Fin stat scen 0'!AT70</f>
        <v>0</v>
      </c>
      <c r="AU70" s="24">
        <f>'Fin stat scen 1'!AU70-'Fin stat scen 0'!AU70</f>
        <v>0</v>
      </c>
      <c r="AV70" s="24">
        <f>'Fin stat scen 1'!AV70-'Fin stat scen 0'!AV70</f>
        <v>0</v>
      </c>
      <c r="AW70" s="24">
        <f>'Fin stat scen 1'!AW70-'Fin stat scen 0'!AW70</f>
        <v>0</v>
      </c>
    </row>
    <row r="71" spans="1:49" x14ac:dyDescent="0.3">
      <c r="A71" s="132"/>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row>
    <row r="72" spans="1:49" s="100" customFormat="1" x14ac:dyDescent="0.3">
      <c r="A72" s="132"/>
      <c r="B72" s="89"/>
      <c r="C72" s="98"/>
      <c r="D72" s="89"/>
      <c r="E72" s="89" t="s">
        <v>67</v>
      </c>
      <c r="F72" s="89"/>
      <c r="G72" s="89" t="s">
        <v>28</v>
      </c>
      <c r="H72" s="89"/>
      <c r="I72" s="89"/>
      <c r="J72" s="99">
        <f>'Fin stat scen 1'!J72-'Fin stat scen 0'!J72</f>
        <v>0</v>
      </c>
      <c r="K72" s="99">
        <f ca="1">'Fin stat scen 1'!K72-'Fin stat scen 0'!K72</f>
        <v>0</v>
      </c>
      <c r="L72" s="99">
        <f ca="1">'Fin stat scen 1'!L72-'Fin stat scen 0'!L72</f>
        <v>0</v>
      </c>
      <c r="M72" s="99">
        <f ca="1">'Fin stat scen 1'!M72-'Fin stat scen 0'!M72</f>
        <v>0</v>
      </c>
      <c r="N72" s="99">
        <f ca="1">'Fin stat scen 1'!N72-'Fin stat scen 0'!N72</f>
        <v>0</v>
      </c>
      <c r="O72" s="99">
        <f ca="1">'Fin stat scen 1'!O72-'Fin stat scen 0'!O72</f>
        <v>0</v>
      </c>
      <c r="P72" s="99">
        <f ca="1">'Fin stat scen 1'!P72-'Fin stat scen 0'!P72</f>
        <v>0</v>
      </c>
      <c r="Q72" s="99">
        <f ca="1">'Fin stat scen 1'!Q72-'Fin stat scen 0'!Q72</f>
        <v>0</v>
      </c>
      <c r="R72" s="99">
        <f ca="1">'Fin stat scen 1'!R72-'Fin stat scen 0'!R72</f>
        <v>0</v>
      </c>
      <c r="S72" s="99">
        <f ca="1">'Fin stat scen 1'!S72-'Fin stat scen 0'!S72</f>
        <v>0</v>
      </c>
      <c r="T72" s="99">
        <f ca="1">'Fin stat scen 1'!T72-'Fin stat scen 0'!T72</f>
        <v>0</v>
      </c>
      <c r="U72" s="99">
        <f ca="1">'Fin stat scen 1'!U72-'Fin stat scen 0'!U72</f>
        <v>0</v>
      </c>
      <c r="V72" s="99">
        <f ca="1">'Fin stat scen 1'!V72-'Fin stat scen 0'!V72</f>
        <v>0</v>
      </c>
      <c r="W72" s="99">
        <f ca="1">'Fin stat scen 1'!W72-'Fin stat scen 0'!W72</f>
        <v>0</v>
      </c>
      <c r="X72" s="99">
        <f ca="1">'Fin stat scen 1'!X72-'Fin stat scen 0'!X72</f>
        <v>0</v>
      </c>
      <c r="Y72" s="99">
        <f ca="1">'Fin stat scen 1'!Y72-'Fin stat scen 0'!Y72</f>
        <v>0</v>
      </c>
      <c r="Z72" s="99">
        <f ca="1">'Fin stat scen 1'!Z72-'Fin stat scen 0'!Z72</f>
        <v>0</v>
      </c>
      <c r="AA72" s="99">
        <f ca="1">'Fin stat scen 1'!AA72-'Fin stat scen 0'!AA72</f>
        <v>0</v>
      </c>
      <c r="AB72" s="99">
        <f ca="1">'Fin stat scen 1'!AB72-'Fin stat scen 0'!AB72</f>
        <v>0</v>
      </c>
      <c r="AC72" s="99">
        <f ca="1">'Fin stat scen 1'!AC72-'Fin stat scen 0'!AC72</f>
        <v>0</v>
      </c>
      <c r="AD72" s="99">
        <f ca="1">'Fin stat scen 1'!AD72-'Fin stat scen 0'!AD72</f>
        <v>0</v>
      </c>
      <c r="AE72" s="99">
        <f ca="1">'Fin stat scen 1'!AE72-'Fin stat scen 0'!AE72</f>
        <v>0</v>
      </c>
      <c r="AF72" s="99">
        <f ca="1">'Fin stat scen 1'!AF72-'Fin stat scen 0'!AF72</f>
        <v>0</v>
      </c>
      <c r="AG72" s="99">
        <f ca="1">'Fin stat scen 1'!AG72-'Fin stat scen 0'!AG72</f>
        <v>0</v>
      </c>
      <c r="AH72" s="99">
        <f ca="1">'Fin stat scen 1'!AH72-'Fin stat scen 0'!AH72</f>
        <v>0</v>
      </c>
      <c r="AI72" s="99">
        <f ca="1">'Fin stat scen 1'!AI72-'Fin stat scen 0'!AI72</f>
        <v>0</v>
      </c>
      <c r="AJ72" s="99">
        <f ca="1">'Fin stat scen 1'!AJ72-'Fin stat scen 0'!AJ72</f>
        <v>0</v>
      </c>
      <c r="AK72" s="99">
        <f ca="1">'Fin stat scen 1'!AK72-'Fin stat scen 0'!AK72</f>
        <v>0</v>
      </c>
      <c r="AL72" s="99">
        <f ca="1">'Fin stat scen 1'!AL72-'Fin stat scen 0'!AL72</f>
        <v>0</v>
      </c>
      <c r="AM72" s="99">
        <f ca="1">'Fin stat scen 1'!AM72-'Fin stat scen 0'!AM72</f>
        <v>0</v>
      </c>
      <c r="AN72" s="99">
        <f ca="1">'Fin stat scen 1'!AN72-'Fin stat scen 0'!AN72</f>
        <v>0</v>
      </c>
      <c r="AO72" s="99">
        <f ca="1">'Fin stat scen 1'!AO72-'Fin stat scen 0'!AO72</f>
        <v>0</v>
      </c>
      <c r="AP72" s="99">
        <f ca="1">'Fin stat scen 1'!AP72-'Fin stat scen 0'!AP72</f>
        <v>0</v>
      </c>
      <c r="AQ72" s="99">
        <f ca="1">'Fin stat scen 1'!AQ72-'Fin stat scen 0'!AQ72</f>
        <v>0</v>
      </c>
      <c r="AR72" s="99">
        <f ca="1">'Fin stat scen 1'!AR72-'Fin stat scen 0'!AR72</f>
        <v>0</v>
      </c>
      <c r="AS72" s="99">
        <f ca="1">'Fin stat scen 1'!AS72-'Fin stat scen 0'!AS72</f>
        <v>0</v>
      </c>
      <c r="AT72" s="99">
        <f ca="1">'Fin stat scen 1'!AT72-'Fin stat scen 0'!AT72</f>
        <v>0</v>
      </c>
      <c r="AU72" s="99">
        <f ca="1">'Fin stat scen 1'!AU72-'Fin stat scen 0'!AU72</f>
        <v>0</v>
      </c>
      <c r="AV72" s="99">
        <f ca="1">'Fin stat scen 1'!AV72-'Fin stat scen 0'!AV72</f>
        <v>0</v>
      </c>
      <c r="AW72" s="99">
        <f ca="1">'Fin stat scen 1'!AW72-'Fin stat scen 0'!AW72</f>
        <v>0</v>
      </c>
    </row>
    <row r="73" spans="1:49" s="100" customFormat="1" x14ac:dyDescent="0.3">
      <c r="A73" s="132"/>
      <c r="B73" s="66"/>
      <c r="C73" s="107"/>
      <c r="D73" s="66"/>
      <c r="E73" s="66"/>
      <c r="F73" s="66"/>
      <c r="G73" s="66"/>
      <c r="H73" s="66"/>
      <c r="I73" s="66"/>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row>
    <row r="74" spans="1:49" hidden="1" x14ac:dyDescent="0.3">
      <c r="A74" s="132"/>
      <c r="E74" s="24" t="s">
        <v>174</v>
      </c>
      <c r="F74" s="24"/>
      <c r="G74" s="24" t="s">
        <v>54</v>
      </c>
      <c r="H74" s="24"/>
      <c r="I74" s="24"/>
      <c r="J74" s="24">
        <f>'Fin stat scen 1'!J74-'Fin stat scen 0'!J74</f>
        <v>0</v>
      </c>
      <c r="K74" s="24">
        <f>'Fin stat scen 1'!K74-'Fin stat scen 0'!K74</f>
        <v>0</v>
      </c>
      <c r="L74" s="24">
        <f>'Fin stat scen 1'!L74-'Fin stat scen 0'!L74</f>
        <v>0</v>
      </c>
      <c r="M74" s="24">
        <f>'Fin stat scen 1'!M74-'Fin stat scen 0'!M74</f>
        <v>0</v>
      </c>
      <c r="N74" s="24">
        <f>'Fin stat scen 1'!N74-'Fin stat scen 0'!N74</f>
        <v>0</v>
      </c>
      <c r="O74" s="24">
        <f>'Fin stat scen 1'!O74-'Fin stat scen 0'!O74</f>
        <v>0</v>
      </c>
      <c r="P74" s="24">
        <f>'Fin stat scen 1'!P74-'Fin stat scen 0'!P74</f>
        <v>0</v>
      </c>
      <c r="Q74" s="24">
        <f>'Fin stat scen 1'!Q74-'Fin stat scen 0'!Q74</f>
        <v>0</v>
      </c>
      <c r="R74" s="24">
        <f>'Fin stat scen 1'!R74-'Fin stat scen 0'!R74</f>
        <v>0</v>
      </c>
      <c r="S74" s="24">
        <f>'Fin stat scen 1'!S74-'Fin stat scen 0'!S74</f>
        <v>0</v>
      </c>
      <c r="T74" s="24">
        <f>'Fin stat scen 1'!T74-'Fin stat scen 0'!T74</f>
        <v>0</v>
      </c>
      <c r="U74" s="24">
        <f>'Fin stat scen 1'!U74-'Fin stat scen 0'!U74</f>
        <v>0</v>
      </c>
      <c r="V74" s="24">
        <f>'Fin stat scen 1'!V74-'Fin stat scen 0'!V74</f>
        <v>0</v>
      </c>
      <c r="W74" s="24">
        <f>'Fin stat scen 1'!W74-'Fin stat scen 0'!W74</f>
        <v>0</v>
      </c>
      <c r="X74" s="24">
        <f>'Fin stat scen 1'!X74-'Fin stat scen 0'!X74</f>
        <v>0</v>
      </c>
      <c r="Y74" s="24">
        <f>'Fin stat scen 1'!Y74-'Fin stat scen 0'!Y74</f>
        <v>0</v>
      </c>
      <c r="Z74" s="24">
        <f>'Fin stat scen 1'!Z74-'Fin stat scen 0'!Z74</f>
        <v>0</v>
      </c>
      <c r="AA74" s="24">
        <f>'Fin stat scen 1'!AA74-'Fin stat scen 0'!AA74</f>
        <v>0</v>
      </c>
      <c r="AB74" s="24">
        <f>'Fin stat scen 1'!AB74-'Fin stat scen 0'!AB74</f>
        <v>0</v>
      </c>
      <c r="AC74" s="24">
        <f>'Fin stat scen 1'!AC74-'Fin stat scen 0'!AC74</f>
        <v>0</v>
      </c>
      <c r="AD74" s="24">
        <f>'Fin stat scen 1'!AD74-'Fin stat scen 0'!AD74</f>
        <v>0</v>
      </c>
      <c r="AE74" s="24">
        <f>'Fin stat scen 1'!AE74-'Fin stat scen 0'!AE74</f>
        <v>0</v>
      </c>
      <c r="AF74" s="24">
        <f>'Fin stat scen 1'!AF74-'Fin stat scen 0'!AF74</f>
        <v>0</v>
      </c>
      <c r="AG74" s="24">
        <f>'Fin stat scen 1'!AG74-'Fin stat scen 0'!AG74</f>
        <v>0</v>
      </c>
      <c r="AH74" s="24">
        <f>'Fin stat scen 1'!AH74-'Fin stat scen 0'!AH74</f>
        <v>0</v>
      </c>
      <c r="AI74" s="24">
        <f>'Fin stat scen 1'!AI74-'Fin stat scen 0'!AI74</f>
        <v>0</v>
      </c>
      <c r="AJ74" s="24">
        <f>'Fin stat scen 1'!AJ74-'Fin stat scen 0'!AJ74</f>
        <v>0</v>
      </c>
      <c r="AK74" s="24">
        <f>'Fin stat scen 1'!AK74-'Fin stat scen 0'!AK74</f>
        <v>0</v>
      </c>
      <c r="AL74" s="24">
        <f>'Fin stat scen 1'!AL74-'Fin stat scen 0'!AL74</f>
        <v>0</v>
      </c>
      <c r="AM74" s="24">
        <f>'Fin stat scen 1'!AM74-'Fin stat scen 0'!AM74</f>
        <v>0</v>
      </c>
      <c r="AN74" s="24">
        <f>'Fin stat scen 1'!AN74-'Fin stat scen 0'!AN74</f>
        <v>0</v>
      </c>
      <c r="AO74" s="24">
        <f>'Fin stat scen 1'!AO74-'Fin stat scen 0'!AO74</f>
        <v>0</v>
      </c>
      <c r="AP74" s="24">
        <f>'Fin stat scen 1'!AP74-'Fin stat scen 0'!AP74</f>
        <v>0</v>
      </c>
      <c r="AQ74" s="24">
        <f>'Fin stat scen 1'!AQ74-'Fin stat scen 0'!AQ74</f>
        <v>0</v>
      </c>
      <c r="AR74" s="24">
        <f>'Fin stat scen 1'!AR74-'Fin stat scen 0'!AR74</f>
        <v>0</v>
      </c>
      <c r="AS74" s="24">
        <f>'Fin stat scen 1'!AS74-'Fin stat scen 0'!AS74</f>
        <v>0</v>
      </c>
      <c r="AT74" s="24">
        <f>'Fin stat scen 1'!AT74-'Fin stat scen 0'!AT74</f>
        <v>0</v>
      </c>
      <c r="AU74" s="24">
        <f>'Fin stat scen 1'!AU74-'Fin stat scen 0'!AU74</f>
        <v>0</v>
      </c>
      <c r="AV74" s="24">
        <f>'Fin stat scen 1'!AV74-'Fin stat scen 0'!AV74</f>
        <v>0</v>
      </c>
      <c r="AW74" s="24">
        <f>'Fin stat scen 1'!AW74-'Fin stat scen 0'!AW74</f>
        <v>0</v>
      </c>
    </row>
    <row r="75" spans="1:49" s="100" customFormat="1" hidden="1" x14ac:dyDescent="0.3">
      <c r="A75" s="132"/>
      <c r="B75" s="66"/>
      <c r="C75" s="107"/>
      <c r="D75" s="66"/>
      <c r="E75" s="66"/>
      <c r="F75" s="66"/>
      <c r="G75" s="66"/>
      <c r="H75" s="66"/>
      <c r="I75" s="66"/>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row>
    <row r="76" spans="1:49" s="100" customFormat="1" x14ac:dyDescent="0.3">
      <c r="A76" s="132"/>
      <c r="B76" s="89"/>
      <c r="C76" s="98"/>
      <c r="D76" s="89"/>
      <c r="E76" s="89" t="s">
        <v>170</v>
      </c>
      <c r="F76" s="89"/>
      <c r="G76" s="89" t="s">
        <v>171</v>
      </c>
      <c r="H76" s="89"/>
      <c r="I76" s="89"/>
      <c r="J76" s="115">
        <f>'Fin stat scen 1'!J76-'Fin stat scen 0'!J76</f>
        <v>0</v>
      </c>
      <c r="K76" s="115">
        <f>'Fin stat scen 1'!K76-'Fin stat scen 0'!K76</f>
        <v>0</v>
      </c>
      <c r="L76" s="115">
        <f>'Fin stat scen 1'!L76-'Fin stat scen 0'!L76</f>
        <v>0</v>
      </c>
      <c r="M76" s="115">
        <f>'Fin stat scen 1'!M76-'Fin stat scen 0'!M76</f>
        <v>0</v>
      </c>
      <c r="N76" s="115">
        <f>'Fin stat scen 1'!N76-'Fin stat scen 0'!N76</f>
        <v>0</v>
      </c>
      <c r="O76" s="115">
        <f>'Fin stat scen 1'!O76-'Fin stat scen 0'!O76</f>
        <v>0</v>
      </c>
      <c r="P76" s="115">
        <f>'Fin stat scen 1'!P76-'Fin stat scen 0'!P76</f>
        <v>0</v>
      </c>
      <c r="Q76" s="115">
        <f>'Fin stat scen 1'!Q76-'Fin stat scen 0'!Q76</f>
        <v>0</v>
      </c>
      <c r="R76" s="115">
        <f>'Fin stat scen 1'!R76-'Fin stat scen 0'!R76</f>
        <v>0</v>
      </c>
      <c r="S76" s="115">
        <f>'Fin stat scen 1'!S76-'Fin stat scen 0'!S76</f>
        <v>0</v>
      </c>
      <c r="T76" s="115">
        <f>'Fin stat scen 1'!T76-'Fin stat scen 0'!T76</f>
        <v>0</v>
      </c>
      <c r="U76" s="115">
        <f>'Fin stat scen 1'!U76-'Fin stat scen 0'!U76</f>
        <v>0</v>
      </c>
      <c r="V76" s="115">
        <f>'Fin stat scen 1'!V76-'Fin stat scen 0'!V76</f>
        <v>0</v>
      </c>
      <c r="W76" s="115">
        <f>'Fin stat scen 1'!W76-'Fin stat scen 0'!W76</f>
        <v>0</v>
      </c>
      <c r="X76" s="115">
        <f>'Fin stat scen 1'!X76-'Fin stat scen 0'!X76</f>
        <v>0</v>
      </c>
      <c r="Y76" s="115">
        <f>'Fin stat scen 1'!Y76-'Fin stat scen 0'!Y76</f>
        <v>0</v>
      </c>
      <c r="Z76" s="115">
        <f>'Fin stat scen 1'!Z76-'Fin stat scen 0'!Z76</f>
        <v>0</v>
      </c>
      <c r="AA76" s="115">
        <f>'Fin stat scen 1'!AA76-'Fin stat scen 0'!AA76</f>
        <v>0</v>
      </c>
      <c r="AB76" s="115">
        <f>'Fin stat scen 1'!AB76-'Fin stat scen 0'!AB76</f>
        <v>0</v>
      </c>
      <c r="AC76" s="115">
        <f>'Fin stat scen 1'!AC76-'Fin stat scen 0'!AC76</f>
        <v>0</v>
      </c>
      <c r="AD76" s="115">
        <f>'Fin stat scen 1'!AD76-'Fin stat scen 0'!AD76</f>
        <v>0</v>
      </c>
      <c r="AE76" s="115">
        <f>'Fin stat scen 1'!AE76-'Fin stat scen 0'!AE76</f>
        <v>0</v>
      </c>
      <c r="AF76" s="115">
        <f>'Fin stat scen 1'!AF76-'Fin stat scen 0'!AF76</f>
        <v>0</v>
      </c>
      <c r="AG76" s="115">
        <f>'Fin stat scen 1'!AG76-'Fin stat scen 0'!AG76</f>
        <v>0</v>
      </c>
      <c r="AH76" s="115">
        <f>'Fin stat scen 1'!AH76-'Fin stat scen 0'!AH76</f>
        <v>0</v>
      </c>
      <c r="AI76" s="115">
        <f>'Fin stat scen 1'!AI76-'Fin stat scen 0'!AI76</f>
        <v>0</v>
      </c>
      <c r="AJ76" s="115">
        <f>'Fin stat scen 1'!AJ76-'Fin stat scen 0'!AJ76</f>
        <v>0</v>
      </c>
      <c r="AK76" s="115">
        <f>'Fin stat scen 1'!AK76-'Fin stat scen 0'!AK76</f>
        <v>0</v>
      </c>
      <c r="AL76" s="115">
        <f>'Fin stat scen 1'!AL76-'Fin stat scen 0'!AL76</f>
        <v>0</v>
      </c>
      <c r="AM76" s="115">
        <f>'Fin stat scen 1'!AM76-'Fin stat scen 0'!AM76</f>
        <v>0</v>
      </c>
      <c r="AN76" s="115">
        <f>'Fin stat scen 1'!AN76-'Fin stat scen 0'!AN76</f>
        <v>0</v>
      </c>
      <c r="AO76" s="115">
        <f>'Fin stat scen 1'!AO76-'Fin stat scen 0'!AO76</f>
        <v>0</v>
      </c>
      <c r="AP76" s="115">
        <f>'Fin stat scen 1'!AP76-'Fin stat scen 0'!AP76</f>
        <v>0</v>
      </c>
      <c r="AQ76" s="115">
        <f>'Fin stat scen 1'!AQ76-'Fin stat scen 0'!AQ76</f>
        <v>0</v>
      </c>
      <c r="AR76" s="115">
        <f>'Fin stat scen 1'!AR76-'Fin stat scen 0'!AR76</f>
        <v>0</v>
      </c>
      <c r="AS76" s="115">
        <f>'Fin stat scen 1'!AS76-'Fin stat scen 0'!AS76</f>
        <v>0</v>
      </c>
      <c r="AT76" s="115">
        <f>'Fin stat scen 1'!AT76-'Fin stat scen 0'!AT76</f>
        <v>0</v>
      </c>
      <c r="AU76" s="115">
        <f>'Fin stat scen 1'!AU76-'Fin stat scen 0'!AU76</f>
        <v>0</v>
      </c>
      <c r="AV76" s="115">
        <f>'Fin stat scen 1'!AV76-'Fin stat scen 0'!AV76</f>
        <v>0</v>
      </c>
      <c r="AW76" s="115">
        <f>'Fin stat scen 1'!AW76-'Fin stat scen 0'!AW76</f>
        <v>0</v>
      </c>
    </row>
    <row r="77" spans="1:49" x14ac:dyDescent="0.3">
      <c r="A77" s="132"/>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row>
    <row r="78" spans="1:49" x14ac:dyDescent="0.3">
      <c r="A78" s="132"/>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row>
    <row r="79" spans="1:49" x14ac:dyDescent="0.3">
      <c r="A79" s="132"/>
      <c r="B79" s="103" t="s">
        <v>68</v>
      </c>
      <c r="C79" s="104"/>
      <c r="D79" s="105"/>
      <c r="E79" s="105"/>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row>
    <row r="80" spans="1:49" x14ac:dyDescent="0.3">
      <c r="A80" s="132"/>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row>
    <row r="81" spans="1:49" x14ac:dyDescent="0.3">
      <c r="A81" s="132"/>
      <c r="E81" s="24" t="str">
        <f>'Calc scen 1 DWM'!E55</f>
        <v>Inkomsten watervoorziening BK1</v>
      </c>
      <c r="F81" s="24"/>
      <c r="G81" s="24" t="str">
        <f>'Calc scen 1 DWM'!G55</f>
        <v>EUR</v>
      </c>
      <c r="H81" s="24"/>
      <c r="I81" s="24"/>
      <c r="J81" s="24">
        <f>'Fin stat scen 1'!J81-'Fin stat scen 0'!J81</f>
        <v>0</v>
      </c>
      <c r="K81" s="24">
        <f>'Fin stat scen 1'!K81-'Fin stat scen 0'!K81</f>
        <v>0</v>
      </c>
      <c r="L81" s="24">
        <f>'Fin stat scen 1'!L81-'Fin stat scen 0'!L81</f>
        <v>0</v>
      </c>
      <c r="M81" s="24">
        <f>'Fin stat scen 1'!M81-'Fin stat scen 0'!M81</f>
        <v>0</v>
      </c>
      <c r="N81" s="24">
        <f>'Fin stat scen 1'!N81-'Fin stat scen 0'!N81</f>
        <v>0</v>
      </c>
      <c r="O81" s="24">
        <f>'Fin stat scen 1'!O81-'Fin stat scen 0'!O81</f>
        <v>0</v>
      </c>
      <c r="P81" s="24">
        <f>'Fin stat scen 1'!P81-'Fin stat scen 0'!P81</f>
        <v>0</v>
      </c>
      <c r="Q81" s="24">
        <f>'Fin stat scen 1'!Q81-'Fin stat scen 0'!Q81</f>
        <v>0</v>
      </c>
      <c r="R81" s="24">
        <f>'Fin stat scen 1'!R81-'Fin stat scen 0'!R81</f>
        <v>0</v>
      </c>
      <c r="S81" s="24">
        <f>'Fin stat scen 1'!S81-'Fin stat scen 0'!S81</f>
        <v>0</v>
      </c>
      <c r="T81" s="24">
        <f>'Fin stat scen 1'!T81-'Fin stat scen 0'!T81</f>
        <v>0</v>
      </c>
      <c r="U81" s="24">
        <f>'Fin stat scen 1'!U81-'Fin stat scen 0'!U81</f>
        <v>0</v>
      </c>
      <c r="V81" s="24">
        <f>'Fin stat scen 1'!V81-'Fin stat scen 0'!V81</f>
        <v>0</v>
      </c>
      <c r="W81" s="24">
        <f>'Fin stat scen 1'!W81-'Fin stat scen 0'!W81</f>
        <v>0</v>
      </c>
      <c r="X81" s="24">
        <f>'Fin stat scen 1'!X81-'Fin stat scen 0'!X81</f>
        <v>0</v>
      </c>
      <c r="Y81" s="24">
        <f>'Fin stat scen 1'!Y81-'Fin stat scen 0'!Y81</f>
        <v>0</v>
      </c>
      <c r="Z81" s="24">
        <f>'Fin stat scen 1'!Z81-'Fin stat scen 0'!Z81</f>
        <v>0</v>
      </c>
      <c r="AA81" s="24">
        <f>'Fin stat scen 1'!AA81-'Fin stat scen 0'!AA81</f>
        <v>0</v>
      </c>
      <c r="AB81" s="24">
        <f>'Fin stat scen 1'!AB81-'Fin stat scen 0'!AB81</f>
        <v>0</v>
      </c>
      <c r="AC81" s="24">
        <f>'Fin stat scen 1'!AC81-'Fin stat scen 0'!AC81</f>
        <v>0</v>
      </c>
      <c r="AD81" s="24">
        <f>'Fin stat scen 1'!AD81-'Fin stat scen 0'!AD81</f>
        <v>0</v>
      </c>
      <c r="AE81" s="24">
        <f>'Fin stat scen 1'!AE81-'Fin stat scen 0'!AE81</f>
        <v>0</v>
      </c>
      <c r="AF81" s="24">
        <f>'Fin stat scen 1'!AF81-'Fin stat scen 0'!AF81</f>
        <v>0</v>
      </c>
      <c r="AG81" s="24">
        <f>'Fin stat scen 1'!AG81-'Fin stat scen 0'!AG81</f>
        <v>0</v>
      </c>
      <c r="AH81" s="24">
        <f>'Fin stat scen 1'!AH81-'Fin stat scen 0'!AH81</f>
        <v>0</v>
      </c>
      <c r="AI81" s="24">
        <f>'Fin stat scen 1'!AI81-'Fin stat scen 0'!AI81</f>
        <v>0</v>
      </c>
      <c r="AJ81" s="24">
        <f>'Fin stat scen 1'!AJ81-'Fin stat scen 0'!AJ81</f>
        <v>0</v>
      </c>
      <c r="AK81" s="24">
        <f>'Fin stat scen 1'!AK81-'Fin stat scen 0'!AK81</f>
        <v>0</v>
      </c>
      <c r="AL81" s="24">
        <f>'Fin stat scen 1'!AL81-'Fin stat scen 0'!AL81</f>
        <v>0</v>
      </c>
      <c r="AM81" s="24">
        <f>'Fin stat scen 1'!AM81-'Fin stat scen 0'!AM81</f>
        <v>0</v>
      </c>
      <c r="AN81" s="24">
        <f>'Fin stat scen 1'!AN81-'Fin stat scen 0'!AN81</f>
        <v>0</v>
      </c>
      <c r="AO81" s="24">
        <f>'Fin stat scen 1'!AO81-'Fin stat scen 0'!AO81</f>
        <v>0</v>
      </c>
      <c r="AP81" s="24">
        <f>'Fin stat scen 1'!AP81-'Fin stat scen 0'!AP81</f>
        <v>0</v>
      </c>
      <c r="AQ81" s="24">
        <f>'Fin stat scen 1'!AQ81-'Fin stat scen 0'!AQ81</f>
        <v>0</v>
      </c>
      <c r="AR81" s="24">
        <f>'Fin stat scen 1'!AR81-'Fin stat scen 0'!AR81</f>
        <v>0</v>
      </c>
      <c r="AS81" s="24">
        <f>'Fin stat scen 1'!AS81-'Fin stat scen 0'!AS81</f>
        <v>0</v>
      </c>
      <c r="AT81" s="24">
        <f>'Fin stat scen 1'!AT81-'Fin stat scen 0'!AT81</f>
        <v>0</v>
      </c>
      <c r="AU81" s="24">
        <f>'Fin stat scen 1'!AU81-'Fin stat scen 0'!AU81</f>
        <v>0</v>
      </c>
      <c r="AV81" s="24">
        <f>'Fin stat scen 1'!AV81-'Fin stat scen 0'!AV81</f>
        <v>0</v>
      </c>
      <c r="AW81" s="24">
        <f>'Fin stat scen 1'!AW81-'Fin stat scen 0'!AW81</f>
        <v>0</v>
      </c>
    </row>
    <row r="82" spans="1:49" x14ac:dyDescent="0.3">
      <c r="A82" s="132"/>
      <c r="E82" s="24" t="str">
        <f>'Calc scen 1 DWM'!E56</f>
        <v>Inkomsten watervoorziening HA1</v>
      </c>
      <c r="F82" s="24"/>
      <c r="G82" s="24" t="str">
        <f>'Calc scen 1 DWM'!G56</f>
        <v>EUR</v>
      </c>
      <c r="J82" s="24">
        <f>'Fin stat scen 1'!J82-'Fin stat scen 0'!J82</f>
        <v>0</v>
      </c>
      <c r="K82" s="24">
        <f>'Fin stat scen 1'!K82-'Fin stat scen 0'!K82</f>
        <v>0</v>
      </c>
      <c r="L82" s="24">
        <f>'Fin stat scen 1'!L82-'Fin stat scen 0'!L82</f>
        <v>0</v>
      </c>
      <c r="M82" s="24">
        <f>'Fin stat scen 1'!M82-'Fin stat scen 0'!M82</f>
        <v>0</v>
      </c>
      <c r="N82" s="24">
        <f>'Fin stat scen 1'!N82-'Fin stat scen 0'!N82</f>
        <v>0</v>
      </c>
      <c r="O82" s="24">
        <f>'Fin stat scen 1'!O82-'Fin stat scen 0'!O82</f>
        <v>0</v>
      </c>
      <c r="P82" s="24">
        <f>'Fin stat scen 1'!P82-'Fin stat scen 0'!P82</f>
        <v>0</v>
      </c>
      <c r="Q82" s="24">
        <f>'Fin stat scen 1'!Q82-'Fin stat scen 0'!Q82</f>
        <v>0</v>
      </c>
      <c r="R82" s="24">
        <f>'Fin stat scen 1'!R82-'Fin stat scen 0'!R82</f>
        <v>0</v>
      </c>
      <c r="S82" s="24">
        <f>'Fin stat scen 1'!S82-'Fin stat scen 0'!S82</f>
        <v>0</v>
      </c>
      <c r="T82" s="24">
        <f>'Fin stat scen 1'!T82-'Fin stat scen 0'!T82</f>
        <v>0</v>
      </c>
      <c r="U82" s="24">
        <f>'Fin stat scen 1'!U82-'Fin stat scen 0'!U82</f>
        <v>0</v>
      </c>
      <c r="V82" s="24">
        <f>'Fin stat scen 1'!V82-'Fin stat scen 0'!V82</f>
        <v>0</v>
      </c>
      <c r="W82" s="24">
        <f>'Fin stat scen 1'!W82-'Fin stat scen 0'!W82</f>
        <v>0</v>
      </c>
      <c r="X82" s="24">
        <f>'Fin stat scen 1'!X82-'Fin stat scen 0'!X82</f>
        <v>0</v>
      </c>
      <c r="Y82" s="24">
        <f>'Fin stat scen 1'!Y82-'Fin stat scen 0'!Y82</f>
        <v>0</v>
      </c>
      <c r="Z82" s="24">
        <f>'Fin stat scen 1'!Z82-'Fin stat scen 0'!Z82</f>
        <v>0</v>
      </c>
      <c r="AA82" s="24">
        <f>'Fin stat scen 1'!AA82-'Fin stat scen 0'!AA82</f>
        <v>0</v>
      </c>
      <c r="AB82" s="24">
        <f>'Fin stat scen 1'!AB82-'Fin stat scen 0'!AB82</f>
        <v>0</v>
      </c>
      <c r="AC82" s="24">
        <f>'Fin stat scen 1'!AC82-'Fin stat scen 0'!AC82</f>
        <v>0</v>
      </c>
      <c r="AD82" s="24">
        <f>'Fin stat scen 1'!AD82-'Fin stat scen 0'!AD82</f>
        <v>0</v>
      </c>
      <c r="AE82" s="24">
        <f>'Fin stat scen 1'!AE82-'Fin stat scen 0'!AE82</f>
        <v>0</v>
      </c>
      <c r="AF82" s="24">
        <f>'Fin stat scen 1'!AF82-'Fin stat scen 0'!AF82</f>
        <v>0</v>
      </c>
      <c r="AG82" s="24">
        <f>'Fin stat scen 1'!AG82-'Fin stat scen 0'!AG82</f>
        <v>0</v>
      </c>
      <c r="AH82" s="24">
        <f>'Fin stat scen 1'!AH82-'Fin stat scen 0'!AH82</f>
        <v>0</v>
      </c>
      <c r="AI82" s="24">
        <f>'Fin stat scen 1'!AI82-'Fin stat scen 0'!AI82</f>
        <v>0</v>
      </c>
      <c r="AJ82" s="24">
        <f>'Fin stat scen 1'!AJ82-'Fin stat scen 0'!AJ82</f>
        <v>0</v>
      </c>
      <c r="AK82" s="24">
        <f>'Fin stat scen 1'!AK82-'Fin stat scen 0'!AK82</f>
        <v>0</v>
      </c>
      <c r="AL82" s="24">
        <f>'Fin stat scen 1'!AL82-'Fin stat scen 0'!AL82</f>
        <v>0</v>
      </c>
      <c r="AM82" s="24">
        <f>'Fin stat scen 1'!AM82-'Fin stat scen 0'!AM82</f>
        <v>0</v>
      </c>
      <c r="AN82" s="24">
        <f>'Fin stat scen 1'!AN82-'Fin stat scen 0'!AN82</f>
        <v>0</v>
      </c>
      <c r="AO82" s="24">
        <f>'Fin stat scen 1'!AO82-'Fin stat scen 0'!AO82</f>
        <v>0</v>
      </c>
      <c r="AP82" s="24">
        <f>'Fin stat scen 1'!AP82-'Fin stat scen 0'!AP82</f>
        <v>0</v>
      </c>
      <c r="AQ82" s="24">
        <f>'Fin stat scen 1'!AQ82-'Fin stat scen 0'!AQ82</f>
        <v>0</v>
      </c>
      <c r="AR82" s="24">
        <f>'Fin stat scen 1'!AR82-'Fin stat scen 0'!AR82</f>
        <v>0</v>
      </c>
      <c r="AS82" s="24">
        <f>'Fin stat scen 1'!AS82-'Fin stat scen 0'!AS82</f>
        <v>0</v>
      </c>
      <c r="AT82" s="24">
        <f>'Fin stat scen 1'!AT82-'Fin stat scen 0'!AT82</f>
        <v>0</v>
      </c>
      <c r="AU82" s="24">
        <f>'Fin stat scen 1'!AU82-'Fin stat scen 0'!AU82</f>
        <v>0</v>
      </c>
      <c r="AV82" s="24">
        <f>'Fin stat scen 1'!AV82-'Fin stat scen 0'!AV82</f>
        <v>0</v>
      </c>
      <c r="AW82" s="24">
        <f>'Fin stat scen 1'!AW82-'Fin stat scen 0'!AW82</f>
        <v>0</v>
      </c>
    </row>
    <row r="83" spans="1:49" x14ac:dyDescent="0.3">
      <c r="A83" s="132"/>
      <c r="E83" s="24" t="str">
        <f>'Calc scen 1 DWM'!E57</f>
        <v>Inkomsten watervoorziening NHA1</v>
      </c>
      <c r="F83" s="24"/>
      <c r="G83" s="24" t="str">
        <f>'Calc scen 1 DWM'!G57</f>
        <v>EUR</v>
      </c>
      <c r="J83" s="24">
        <f>'Fin stat scen 1'!J83-'Fin stat scen 0'!J83</f>
        <v>0</v>
      </c>
      <c r="K83" s="24">
        <f>'Fin stat scen 1'!K83-'Fin stat scen 0'!K83</f>
        <v>0</v>
      </c>
      <c r="L83" s="24">
        <f>'Fin stat scen 1'!L83-'Fin stat scen 0'!L83</f>
        <v>0</v>
      </c>
      <c r="M83" s="24">
        <f>'Fin stat scen 1'!M83-'Fin stat scen 0'!M83</f>
        <v>0</v>
      </c>
      <c r="N83" s="24">
        <f>'Fin stat scen 1'!N83-'Fin stat scen 0'!N83</f>
        <v>0</v>
      </c>
      <c r="O83" s="24">
        <f>'Fin stat scen 1'!O83-'Fin stat scen 0'!O83</f>
        <v>0</v>
      </c>
      <c r="P83" s="24">
        <f>'Fin stat scen 1'!P83-'Fin stat scen 0'!P83</f>
        <v>0</v>
      </c>
      <c r="Q83" s="24">
        <f>'Fin stat scen 1'!Q83-'Fin stat scen 0'!Q83</f>
        <v>0</v>
      </c>
      <c r="R83" s="24">
        <f>'Fin stat scen 1'!R83-'Fin stat scen 0'!R83</f>
        <v>0</v>
      </c>
      <c r="S83" s="24">
        <f>'Fin stat scen 1'!S83-'Fin stat scen 0'!S83</f>
        <v>0</v>
      </c>
      <c r="T83" s="24">
        <f>'Fin stat scen 1'!T83-'Fin stat scen 0'!T83</f>
        <v>0</v>
      </c>
      <c r="U83" s="24">
        <f>'Fin stat scen 1'!U83-'Fin stat scen 0'!U83</f>
        <v>0</v>
      </c>
      <c r="V83" s="24">
        <f>'Fin stat scen 1'!V83-'Fin stat scen 0'!V83</f>
        <v>0</v>
      </c>
      <c r="W83" s="24">
        <f>'Fin stat scen 1'!W83-'Fin stat scen 0'!W83</f>
        <v>0</v>
      </c>
      <c r="X83" s="24">
        <f>'Fin stat scen 1'!X83-'Fin stat scen 0'!X83</f>
        <v>0</v>
      </c>
      <c r="Y83" s="24">
        <f>'Fin stat scen 1'!Y83-'Fin stat scen 0'!Y83</f>
        <v>0</v>
      </c>
      <c r="Z83" s="24">
        <f>'Fin stat scen 1'!Z83-'Fin stat scen 0'!Z83</f>
        <v>0</v>
      </c>
      <c r="AA83" s="24">
        <f>'Fin stat scen 1'!AA83-'Fin stat scen 0'!AA83</f>
        <v>0</v>
      </c>
      <c r="AB83" s="24">
        <f>'Fin stat scen 1'!AB83-'Fin stat scen 0'!AB83</f>
        <v>0</v>
      </c>
      <c r="AC83" s="24">
        <f>'Fin stat scen 1'!AC83-'Fin stat scen 0'!AC83</f>
        <v>0</v>
      </c>
      <c r="AD83" s="24">
        <f>'Fin stat scen 1'!AD83-'Fin stat scen 0'!AD83</f>
        <v>0</v>
      </c>
      <c r="AE83" s="24">
        <f>'Fin stat scen 1'!AE83-'Fin stat scen 0'!AE83</f>
        <v>0</v>
      </c>
      <c r="AF83" s="24">
        <f>'Fin stat scen 1'!AF83-'Fin stat scen 0'!AF83</f>
        <v>0</v>
      </c>
      <c r="AG83" s="24">
        <f>'Fin stat scen 1'!AG83-'Fin stat scen 0'!AG83</f>
        <v>0</v>
      </c>
      <c r="AH83" s="24">
        <f>'Fin stat scen 1'!AH83-'Fin stat scen 0'!AH83</f>
        <v>0</v>
      </c>
      <c r="AI83" s="24">
        <f>'Fin stat scen 1'!AI83-'Fin stat scen 0'!AI83</f>
        <v>0</v>
      </c>
      <c r="AJ83" s="24">
        <f>'Fin stat scen 1'!AJ83-'Fin stat scen 0'!AJ83</f>
        <v>0</v>
      </c>
      <c r="AK83" s="24">
        <f>'Fin stat scen 1'!AK83-'Fin stat scen 0'!AK83</f>
        <v>0</v>
      </c>
      <c r="AL83" s="24">
        <f>'Fin stat scen 1'!AL83-'Fin stat scen 0'!AL83</f>
        <v>0</v>
      </c>
      <c r="AM83" s="24">
        <f>'Fin stat scen 1'!AM83-'Fin stat scen 0'!AM83</f>
        <v>0</v>
      </c>
      <c r="AN83" s="24">
        <f>'Fin stat scen 1'!AN83-'Fin stat scen 0'!AN83</f>
        <v>0</v>
      </c>
      <c r="AO83" s="24">
        <f>'Fin stat scen 1'!AO83-'Fin stat scen 0'!AO83</f>
        <v>0</v>
      </c>
      <c r="AP83" s="24">
        <f>'Fin stat scen 1'!AP83-'Fin stat scen 0'!AP83</f>
        <v>0</v>
      </c>
      <c r="AQ83" s="24">
        <f>'Fin stat scen 1'!AQ83-'Fin stat scen 0'!AQ83</f>
        <v>0</v>
      </c>
      <c r="AR83" s="24">
        <f>'Fin stat scen 1'!AR83-'Fin stat scen 0'!AR83</f>
        <v>0</v>
      </c>
      <c r="AS83" s="24">
        <f>'Fin stat scen 1'!AS83-'Fin stat scen 0'!AS83</f>
        <v>0</v>
      </c>
      <c r="AT83" s="24">
        <f>'Fin stat scen 1'!AT83-'Fin stat scen 0'!AT83</f>
        <v>0</v>
      </c>
      <c r="AU83" s="24">
        <f>'Fin stat scen 1'!AU83-'Fin stat scen 0'!AU83</f>
        <v>0</v>
      </c>
      <c r="AV83" s="24">
        <f>'Fin stat scen 1'!AV83-'Fin stat scen 0'!AV83</f>
        <v>0</v>
      </c>
      <c r="AW83" s="24">
        <f>'Fin stat scen 1'!AW83-'Fin stat scen 0'!AW83</f>
        <v>0</v>
      </c>
    </row>
    <row r="84" spans="1:49" x14ac:dyDescent="0.3">
      <c r="A84" s="132"/>
      <c r="E84" s="24" t="str">
        <f>'Calc scen 1 DWM'!E58</f>
        <v>Inkomsten meetsysteem (kosten gedragen door klant)</v>
      </c>
      <c r="F84" s="24"/>
      <c r="G84" s="24" t="str">
        <f>'Calc scen 1 DWM'!G58</f>
        <v>EUR</v>
      </c>
      <c r="J84" s="24">
        <f>'Fin stat scen 1'!J84-'Fin stat scen 0'!J84</f>
        <v>0</v>
      </c>
      <c r="K84" s="24">
        <f>'Fin stat scen 1'!K84-'Fin stat scen 0'!K84</f>
        <v>0</v>
      </c>
      <c r="L84" s="24">
        <f>'Fin stat scen 1'!L84-'Fin stat scen 0'!L84</f>
        <v>0</v>
      </c>
      <c r="M84" s="24">
        <f>'Fin stat scen 1'!M84-'Fin stat scen 0'!M84</f>
        <v>0</v>
      </c>
      <c r="N84" s="24">
        <f>'Fin stat scen 1'!N84-'Fin stat scen 0'!N84</f>
        <v>0</v>
      </c>
      <c r="O84" s="24">
        <f>'Fin stat scen 1'!O84-'Fin stat scen 0'!O84</f>
        <v>0</v>
      </c>
      <c r="P84" s="24">
        <f>'Fin stat scen 1'!P84-'Fin stat scen 0'!P84</f>
        <v>0</v>
      </c>
      <c r="Q84" s="24">
        <f>'Fin stat scen 1'!Q84-'Fin stat scen 0'!Q84</f>
        <v>0</v>
      </c>
      <c r="R84" s="24">
        <f>'Fin stat scen 1'!R84-'Fin stat scen 0'!R84</f>
        <v>0</v>
      </c>
      <c r="S84" s="24">
        <f>'Fin stat scen 1'!S84-'Fin stat scen 0'!S84</f>
        <v>0</v>
      </c>
      <c r="T84" s="24">
        <f>'Fin stat scen 1'!T84-'Fin stat scen 0'!T84</f>
        <v>0</v>
      </c>
      <c r="U84" s="24">
        <f>'Fin stat scen 1'!U84-'Fin stat scen 0'!U84</f>
        <v>0</v>
      </c>
      <c r="V84" s="24">
        <f>'Fin stat scen 1'!V84-'Fin stat scen 0'!V84</f>
        <v>0</v>
      </c>
      <c r="W84" s="24">
        <f>'Fin stat scen 1'!W84-'Fin stat scen 0'!W84</f>
        <v>0</v>
      </c>
      <c r="X84" s="24">
        <f>'Fin stat scen 1'!X84-'Fin stat scen 0'!X84</f>
        <v>0</v>
      </c>
      <c r="Y84" s="24">
        <f>'Fin stat scen 1'!Y84-'Fin stat scen 0'!Y84</f>
        <v>0</v>
      </c>
      <c r="Z84" s="24">
        <f>'Fin stat scen 1'!Z84-'Fin stat scen 0'!Z84</f>
        <v>0</v>
      </c>
      <c r="AA84" s="24">
        <f>'Fin stat scen 1'!AA84-'Fin stat scen 0'!AA84</f>
        <v>0</v>
      </c>
      <c r="AB84" s="24">
        <f>'Fin stat scen 1'!AB84-'Fin stat scen 0'!AB84</f>
        <v>0</v>
      </c>
      <c r="AC84" s="24">
        <f>'Fin stat scen 1'!AC84-'Fin stat scen 0'!AC84</f>
        <v>0</v>
      </c>
      <c r="AD84" s="24">
        <f>'Fin stat scen 1'!AD84-'Fin stat scen 0'!AD84</f>
        <v>0</v>
      </c>
      <c r="AE84" s="24">
        <f>'Fin stat scen 1'!AE84-'Fin stat scen 0'!AE84</f>
        <v>0</v>
      </c>
      <c r="AF84" s="24">
        <f>'Fin stat scen 1'!AF84-'Fin stat scen 0'!AF84</f>
        <v>0</v>
      </c>
      <c r="AG84" s="24">
        <f>'Fin stat scen 1'!AG84-'Fin stat scen 0'!AG84</f>
        <v>0</v>
      </c>
      <c r="AH84" s="24">
        <f>'Fin stat scen 1'!AH84-'Fin stat scen 0'!AH84</f>
        <v>0</v>
      </c>
      <c r="AI84" s="24">
        <f>'Fin stat scen 1'!AI84-'Fin stat scen 0'!AI84</f>
        <v>0</v>
      </c>
      <c r="AJ84" s="24">
        <f>'Fin stat scen 1'!AJ84-'Fin stat scen 0'!AJ84</f>
        <v>0</v>
      </c>
      <c r="AK84" s="24">
        <f>'Fin stat scen 1'!AK84-'Fin stat scen 0'!AK84</f>
        <v>0</v>
      </c>
      <c r="AL84" s="24">
        <f>'Fin stat scen 1'!AL84-'Fin stat scen 0'!AL84</f>
        <v>0</v>
      </c>
      <c r="AM84" s="24">
        <f>'Fin stat scen 1'!AM84-'Fin stat scen 0'!AM84</f>
        <v>0</v>
      </c>
      <c r="AN84" s="24">
        <f>'Fin stat scen 1'!AN84-'Fin stat scen 0'!AN84</f>
        <v>0</v>
      </c>
      <c r="AO84" s="24">
        <f>'Fin stat scen 1'!AO84-'Fin stat scen 0'!AO84</f>
        <v>0</v>
      </c>
      <c r="AP84" s="24">
        <f>'Fin stat scen 1'!AP84-'Fin stat scen 0'!AP84</f>
        <v>0</v>
      </c>
      <c r="AQ84" s="24">
        <f>'Fin stat scen 1'!AQ84-'Fin stat scen 0'!AQ84</f>
        <v>0</v>
      </c>
      <c r="AR84" s="24">
        <f>'Fin stat scen 1'!AR84-'Fin stat scen 0'!AR84</f>
        <v>0</v>
      </c>
      <c r="AS84" s="24">
        <f>'Fin stat scen 1'!AS84-'Fin stat scen 0'!AS84</f>
        <v>0</v>
      </c>
      <c r="AT84" s="24">
        <f>'Fin stat scen 1'!AT84-'Fin stat scen 0'!AT84</f>
        <v>0</v>
      </c>
      <c r="AU84" s="24">
        <f>'Fin stat scen 1'!AU84-'Fin stat scen 0'!AU84</f>
        <v>0</v>
      </c>
      <c r="AV84" s="24">
        <f>'Fin stat scen 1'!AV84-'Fin stat scen 0'!AV84</f>
        <v>0</v>
      </c>
      <c r="AW84" s="24">
        <f>'Fin stat scen 1'!AW84-'Fin stat scen 0'!AW84</f>
        <v>0</v>
      </c>
    </row>
    <row r="85" spans="1:49" x14ac:dyDescent="0.3">
      <c r="A85" s="132"/>
      <c r="E85" s="24" t="str">
        <f>'Calc scen 1 DWM'!E59</f>
        <v>Inkomsten in home display (kosten gedragen door klant)</v>
      </c>
      <c r="F85" s="24"/>
      <c r="G85" s="24" t="str">
        <f>'Calc scen 1 DWM'!G59</f>
        <v>EUR</v>
      </c>
      <c r="J85" s="24">
        <f>'Fin stat scen 1'!J85-'Fin stat scen 0'!J85</f>
        <v>0</v>
      </c>
      <c r="K85" s="24">
        <f>'Fin stat scen 1'!K85-'Fin stat scen 0'!K85</f>
        <v>0</v>
      </c>
      <c r="L85" s="24">
        <f>'Fin stat scen 1'!L85-'Fin stat scen 0'!L85</f>
        <v>0</v>
      </c>
      <c r="M85" s="24">
        <f>'Fin stat scen 1'!M85-'Fin stat scen 0'!M85</f>
        <v>0</v>
      </c>
      <c r="N85" s="24">
        <f>'Fin stat scen 1'!N85-'Fin stat scen 0'!N85</f>
        <v>0</v>
      </c>
      <c r="O85" s="24">
        <f>'Fin stat scen 1'!O85-'Fin stat scen 0'!O85</f>
        <v>0</v>
      </c>
      <c r="P85" s="24">
        <f>'Fin stat scen 1'!P85-'Fin stat scen 0'!P85</f>
        <v>0</v>
      </c>
      <c r="Q85" s="24">
        <f>'Fin stat scen 1'!Q85-'Fin stat scen 0'!Q85</f>
        <v>0</v>
      </c>
      <c r="R85" s="24">
        <f>'Fin stat scen 1'!R85-'Fin stat scen 0'!R85</f>
        <v>0</v>
      </c>
      <c r="S85" s="24">
        <f>'Fin stat scen 1'!S85-'Fin stat scen 0'!S85</f>
        <v>0</v>
      </c>
      <c r="T85" s="24">
        <f>'Fin stat scen 1'!T85-'Fin stat scen 0'!T85</f>
        <v>0</v>
      </c>
      <c r="U85" s="24">
        <f>'Fin stat scen 1'!U85-'Fin stat scen 0'!U85</f>
        <v>0</v>
      </c>
      <c r="V85" s="24">
        <f>'Fin stat scen 1'!V85-'Fin stat scen 0'!V85</f>
        <v>0</v>
      </c>
      <c r="W85" s="24">
        <f>'Fin stat scen 1'!W85-'Fin stat scen 0'!W85</f>
        <v>0</v>
      </c>
      <c r="X85" s="24">
        <f>'Fin stat scen 1'!X85-'Fin stat scen 0'!X85</f>
        <v>0</v>
      </c>
      <c r="Y85" s="24">
        <f>'Fin stat scen 1'!Y85-'Fin stat scen 0'!Y85</f>
        <v>0</v>
      </c>
      <c r="Z85" s="24">
        <f>'Fin stat scen 1'!Z85-'Fin stat scen 0'!Z85</f>
        <v>0</v>
      </c>
      <c r="AA85" s="24">
        <f>'Fin stat scen 1'!AA85-'Fin stat scen 0'!AA85</f>
        <v>0</v>
      </c>
      <c r="AB85" s="24">
        <f>'Fin stat scen 1'!AB85-'Fin stat scen 0'!AB85</f>
        <v>0</v>
      </c>
      <c r="AC85" s="24">
        <f>'Fin stat scen 1'!AC85-'Fin stat scen 0'!AC85</f>
        <v>0</v>
      </c>
      <c r="AD85" s="24">
        <f>'Fin stat scen 1'!AD85-'Fin stat scen 0'!AD85</f>
        <v>0</v>
      </c>
      <c r="AE85" s="24">
        <f>'Fin stat scen 1'!AE85-'Fin stat scen 0'!AE85</f>
        <v>0</v>
      </c>
      <c r="AF85" s="24">
        <f>'Fin stat scen 1'!AF85-'Fin stat scen 0'!AF85</f>
        <v>0</v>
      </c>
      <c r="AG85" s="24">
        <f>'Fin stat scen 1'!AG85-'Fin stat scen 0'!AG85</f>
        <v>0</v>
      </c>
      <c r="AH85" s="24">
        <f>'Fin stat scen 1'!AH85-'Fin stat scen 0'!AH85</f>
        <v>0</v>
      </c>
      <c r="AI85" s="24">
        <f>'Fin stat scen 1'!AI85-'Fin stat scen 0'!AI85</f>
        <v>0</v>
      </c>
      <c r="AJ85" s="24">
        <f>'Fin stat scen 1'!AJ85-'Fin stat scen 0'!AJ85</f>
        <v>0</v>
      </c>
      <c r="AK85" s="24">
        <f>'Fin stat scen 1'!AK85-'Fin stat scen 0'!AK85</f>
        <v>0</v>
      </c>
      <c r="AL85" s="24">
        <f>'Fin stat scen 1'!AL85-'Fin stat scen 0'!AL85</f>
        <v>0</v>
      </c>
      <c r="AM85" s="24">
        <f>'Fin stat scen 1'!AM85-'Fin stat scen 0'!AM85</f>
        <v>0</v>
      </c>
      <c r="AN85" s="24">
        <f>'Fin stat scen 1'!AN85-'Fin stat scen 0'!AN85</f>
        <v>0</v>
      </c>
      <c r="AO85" s="24">
        <f>'Fin stat scen 1'!AO85-'Fin stat scen 0'!AO85</f>
        <v>0</v>
      </c>
      <c r="AP85" s="24">
        <f>'Fin stat scen 1'!AP85-'Fin stat scen 0'!AP85</f>
        <v>0</v>
      </c>
      <c r="AQ85" s="24">
        <f>'Fin stat scen 1'!AQ85-'Fin stat scen 0'!AQ85</f>
        <v>0</v>
      </c>
      <c r="AR85" s="24">
        <f>'Fin stat scen 1'!AR85-'Fin stat scen 0'!AR85</f>
        <v>0</v>
      </c>
      <c r="AS85" s="24">
        <f>'Fin stat scen 1'!AS85-'Fin stat scen 0'!AS85</f>
        <v>0</v>
      </c>
      <c r="AT85" s="24">
        <f>'Fin stat scen 1'!AT85-'Fin stat scen 0'!AT85</f>
        <v>0</v>
      </c>
      <c r="AU85" s="24">
        <f>'Fin stat scen 1'!AU85-'Fin stat scen 0'!AU85</f>
        <v>0</v>
      </c>
      <c r="AV85" s="24">
        <f>'Fin stat scen 1'!AV85-'Fin stat scen 0'!AV85</f>
        <v>0</v>
      </c>
      <c r="AW85" s="24">
        <f>'Fin stat scen 1'!AW85-'Fin stat scen 0'!AW85</f>
        <v>0</v>
      </c>
    </row>
    <row r="86" spans="1:49" x14ac:dyDescent="0.3">
      <c r="A86" s="132"/>
      <c r="E86" s="24" t="str">
        <f>'Calc scen 1 DWM'!E60</f>
        <v>Recuperatie meetsystemen</v>
      </c>
      <c r="F86" s="24"/>
      <c r="G86" s="24" t="str">
        <f>'Calc scen 1 DWM'!G60</f>
        <v>EUR</v>
      </c>
      <c r="J86" s="24">
        <f>'Fin stat scen 1'!J86-'Fin stat scen 0'!J86</f>
        <v>0</v>
      </c>
      <c r="K86" s="24">
        <f>'Fin stat scen 1'!K86-'Fin stat scen 0'!K86</f>
        <v>0</v>
      </c>
      <c r="L86" s="24">
        <f>'Fin stat scen 1'!L86-'Fin stat scen 0'!L86</f>
        <v>0</v>
      </c>
      <c r="M86" s="24">
        <f>'Fin stat scen 1'!M86-'Fin stat scen 0'!M86</f>
        <v>0</v>
      </c>
      <c r="N86" s="24">
        <f>'Fin stat scen 1'!N86-'Fin stat scen 0'!N86</f>
        <v>0</v>
      </c>
      <c r="O86" s="24">
        <f>'Fin stat scen 1'!O86-'Fin stat scen 0'!O86</f>
        <v>0</v>
      </c>
      <c r="P86" s="24">
        <f>'Fin stat scen 1'!P86-'Fin stat scen 0'!P86</f>
        <v>0</v>
      </c>
      <c r="Q86" s="24">
        <f>'Fin stat scen 1'!Q86-'Fin stat scen 0'!Q86</f>
        <v>0</v>
      </c>
      <c r="R86" s="24">
        <f>'Fin stat scen 1'!R86-'Fin stat scen 0'!R86</f>
        <v>0</v>
      </c>
      <c r="S86" s="24">
        <f>'Fin stat scen 1'!S86-'Fin stat scen 0'!S86</f>
        <v>0</v>
      </c>
      <c r="T86" s="24">
        <f>'Fin stat scen 1'!T86-'Fin stat scen 0'!T86</f>
        <v>0</v>
      </c>
      <c r="U86" s="24">
        <f>'Fin stat scen 1'!U86-'Fin stat scen 0'!U86</f>
        <v>0</v>
      </c>
      <c r="V86" s="24">
        <f>'Fin stat scen 1'!V86-'Fin stat scen 0'!V86</f>
        <v>0</v>
      </c>
      <c r="W86" s="24">
        <f>'Fin stat scen 1'!W86-'Fin stat scen 0'!W86</f>
        <v>0</v>
      </c>
      <c r="X86" s="24">
        <f>'Fin stat scen 1'!X86-'Fin stat scen 0'!X86</f>
        <v>0</v>
      </c>
      <c r="Y86" s="24">
        <f>'Fin stat scen 1'!Y86-'Fin stat scen 0'!Y86</f>
        <v>0</v>
      </c>
      <c r="Z86" s="24">
        <f>'Fin stat scen 1'!Z86-'Fin stat scen 0'!Z86</f>
        <v>0</v>
      </c>
      <c r="AA86" s="24">
        <f>'Fin stat scen 1'!AA86-'Fin stat scen 0'!AA86</f>
        <v>0</v>
      </c>
      <c r="AB86" s="24">
        <f>'Fin stat scen 1'!AB86-'Fin stat scen 0'!AB86</f>
        <v>0</v>
      </c>
      <c r="AC86" s="24">
        <f>'Fin stat scen 1'!AC86-'Fin stat scen 0'!AC86</f>
        <v>0</v>
      </c>
      <c r="AD86" s="24">
        <f>'Fin stat scen 1'!AD86-'Fin stat scen 0'!AD86</f>
        <v>0</v>
      </c>
      <c r="AE86" s="24">
        <f>'Fin stat scen 1'!AE86-'Fin stat scen 0'!AE86</f>
        <v>0</v>
      </c>
      <c r="AF86" s="24">
        <f>'Fin stat scen 1'!AF86-'Fin stat scen 0'!AF86</f>
        <v>0</v>
      </c>
      <c r="AG86" s="24">
        <f>'Fin stat scen 1'!AG86-'Fin stat scen 0'!AG86</f>
        <v>0</v>
      </c>
      <c r="AH86" s="24">
        <f>'Fin stat scen 1'!AH86-'Fin stat scen 0'!AH86</f>
        <v>0</v>
      </c>
      <c r="AI86" s="24">
        <f>'Fin stat scen 1'!AI86-'Fin stat scen 0'!AI86</f>
        <v>0</v>
      </c>
      <c r="AJ86" s="24">
        <f>'Fin stat scen 1'!AJ86-'Fin stat scen 0'!AJ86</f>
        <v>0</v>
      </c>
      <c r="AK86" s="24">
        <f>'Fin stat scen 1'!AK86-'Fin stat scen 0'!AK86</f>
        <v>0</v>
      </c>
      <c r="AL86" s="24">
        <f>'Fin stat scen 1'!AL86-'Fin stat scen 0'!AL86</f>
        <v>0</v>
      </c>
      <c r="AM86" s="24">
        <f>'Fin stat scen 1'!AM86-'Fin stat scen 0'!AM86</f>
        <v>0</v>
      </c>
      <c r="AN86" s="24">
        <f>'Fin stat scen 1'!AN86-'Fin stat scen 0'!AN86</f>
        <v>0</v>
      </c>
      <c r="AO86" s="24">
        <f>'Fin stat scen 1'!AO86-'Fin stat scen 0'!AO86</f>
        <v>0</v>
      </c>
      <c r="AP86" s="24">
        <f>'Fin stat scen 1'!AP86-'Fin stat scen 0'!AP86</f>
        <v>0</v>
      </c>
      <c r="AQ86" s="24">
        <f>'Fin stat scen 1'!AQ86-'Fin stat scen 0'!AQ86</f>
        <v>0</v>
      </c>
      <c r="AR86" s="24">
        <f>'Fin stat scen 1'!AR86-'Fin stat scen 0'!AR86</f>
        <v>0</v>
      </c>
      <c r="AS86" s="24">
        <f>'Fin stat scen 1'!AS86-'Fin stat scen 0'!AS86</f>
        <v>0</v>
      </c>
      <c r="AT86" s="24">
        <f>'Fin stat scen 1'!AT86-'Fin stat scen 0'!AT86</f>
        <v>0</v>
      </c>
      <c r="AU86" s="24">
        <f>'Fin stat scen 1'!AU86-'Fin stat scen 0'!AU86</f>
        <v>0</v>
      </c>
      <c r="AV86" s="24">
        <f>'Fin stat scen 1'!AV86-'Fin stat scen 0'!AV86</f>
        <v>0</v>
      </c>
      <c r="AW86" s="24">
        <f>'Fin stat scen 1'!AW86-'Fin stat scen 0'!AW86</f>
        <v>0</v>
      </c>
    </row>
    <row r="87" spans="1:49" x14ac:dyDescent="0.3">
      <c r="A87" s="132"/>
      <c r="E87" s="24" t="str">
        <f>'Calc scen 1 DWM'!E61</f>
        <v>…</v>
      </c>
      <c r="F87" s="24"/>
      <c r="G87" s="24" t="str">
        <f>'Calc scen 1 DWM'!G61</f>
        <v>EUR</v>
      </c>
      <c r="J87" s="24">
        <f>'Fin stat scen 1'!J87-'Fin stat scen 0'!J87</f>
        <v>0</v>
      </c>
      <c r="K87" s="24">
        <f>'Fin stat scen 1'!K87-'Fin stat scen 0'!K87</f>
        <v>0</v>
      </c>
      <c r="L87" s="24">
        <f>'Fin stat scen 1'!L87-'Fin stat scen 0'!L87</f>
        <v>0</v>
      </c>
      <c r="M87" s="24">
        <f>'Fin stat scen 1'!M87-'Fin stat scen 0'!M87</f>
        <v>0</v>
      </c>
      <c r="N87" s="24">
        <f>'Fin stat scen 1'!N87-'Fin stat scen 0'!N87</f>
        <v>0</v>
      </c>
      <c r="O87" s="24">
        <f>'Fin stat scen 1'!O87-'Fin stat scen 0'!O87</f>
        <v>0</v>
      </c>
      <c r="P87" s="24">
        <f>'Fin stat scen 1'!P87-'Fin stat scen 0'!P87</f>
        <v>0</v>
      </c>
      <c r="Q87" s="24">
        <f>'Fin stat scen 1'!Q87-'Fin stat scen 0'!Q87</f>
        <v>0</v>
      </c>
      <c r="R87" s="24">
        <f>'Fin stat scen 1'!R87-'Fin stat scen 0'!R87</f>
        <v>0</v>
      </c>
      <c r="S87" s="24">
        <f>'Fin stat scen 1'!S87-'Fin stat scen 0'!S87</f>
        <v>0</v>
      </c>
      <c r="T87" s="24">
        <f>'Fin stat scen 1'!T87-'Fin stat scen 0'!T87</f>
        <v>0</v>
      </c>
      <c r="U87" s="24">
        <f>'Fin stat scen 1'!U87-'Fin stat scen 0'!U87</f>
        <v>0</v>
      </c>
      <c r="V87" s="24">
        <f>'Fin stat scen 1'!V87-'Fin stat scen 0'!V87</f>
        <v>0</v>
      </c>
      <c r="W87" s="24">
        <f>'Fin stat scen 1'!W87-'Fin stat scen 0'!W87</f>
        <v>0</v>
      </c>
      <c r="X87" s="24">
        <f>'Fin stat scen 1'!X87-'Fin stat scen 0'!X87</f>
        <v>0</v>
      </c>
      <c r="Y87" s="24">
        <f>'Fin stat scen 1'!Y87-'Fin stat scen 0'!Y87</f>
        <v>0</v>
      </c>
      <c r="Z87" s="24">
        <f>'Fin stat scen 1'!Z87-'Fin stat scen 0'!Z87</f>
        <v>0</v>
      </c>
      <c r="AA87" s="24">
        <f>'Fin stat scen 1'!AA87-'Fin stat scen 0'!AA87</f>
        <v>0</v>
      </c>
      <c r="AB87" s="24">
        <f>'Fin stat scen 1'!AB87-'Fin stat scen 0'!AB87</f>
        <v>0</v>
      </c>
      <c r="AC87" s="24">
        <f>'Fin stat scen 1'!AC87-'Fin stat scen 0'!AC87</f>
        <v>0</v>
      </c>
      <c r="AD87" s="24">
        <f>'Fin stat scen 1'!AD87-'Fin stat scen 0'!AD87</f>
        <v>0</v>
      </c>
      <c r="AE87" s="24">
        <f>'Fin stat scen 1'!AE87-'Fin stat scen 0'!AE87</f>
        <v>0</v>
      </c>
      <c r="AF87" s="24">
        <f>'Fin stat scen 1'!AF87-'Fin stat scen 0'!AF87</f>
        <v>0</v>
      </c>
      <c r="AG87" s="24">
        <f>'Fin stat scen 1'!AG87-'Fin stat scen 0'!AG87</f>
        <v>0</v>
      </c>
      <c r="AH87" s="24">
        <f>'Fin stat scen 1'!AH87-'Fin stat scen 0'!AH87</f>
        <v>0</v>
      </c>
      <c r="AI87" s="24">
        <f>'Fin stat scen 1'!AI87-'Fin stat scen 0'!AI87</f>
        <v>0</v>
      </c>
      <c r="AJ87" s="24">
        <f>'Fin stat scen 1'!AJ87-'Fin stat scen 0'!AJ87</f>
        <v>0</v>
      </c>
      <c r="AK87" s="24">
        <f>'Fin stat scen 1'!AK87-'Fin stat scen 0'!AK87</f>
        <v>0</v>
      </c>
      <c r="AL87" s="24">
        <f>'Fin stat scen 1'!AL87-'Fin stat scen 0'!AL87</f>
        <v>0</v>
      </c>
      <c r="AM87" s="24">
        <f>'Fin stat scen 1'!AM87-'Fin stat scen 0'!AM87</f>
        <v>0</v>
      </c>
      <c r="AN87" s="24">
        <f>'Fin stat scen 1'!AN87-'Fin stat scen 0'!AN87</f>
        <v>0</v>
      </c>
      <c r="AO87" s="24">
        <f>'Fin stat scen 1'!AO87-'Fin stat scen 0'!AO87</f>
        <v>0</v>
      </c>
      <c r="AP87" s="24">
        <f>'Fin stat scen 1'!AP87-'Fin stat scen 0'!AP87</f>
        <v>0</v>
      </c>
      <c r="AQ87" s="24">
        <f>'Fin stat scen 1'!AQ87-'Fin stat scen 0'!AQ87</f>
        <v>0</v>
      </c>
      <c r="AR87" s="24">
        <f>'Fin stat scen 1'!AR87-'Fin stat scen 0'!AR87</f>
        <v>0</v>
      </c>
      <c r="AS87" s="24">
        <f>'Fin stat scen 1'!AS87-'Fin stat scen 0'!AS87</f>
        <v>0</v>
      </c>
      <c r="AT87" s="24">
        <f>'Fin stat scen 1'!AT87-'Fin stat scen 0'!AT87</f>
        <v>0</v>
      </c>
      <c r="AU87" s="24">
        <f>'Fin stat scen 1'!AU87-'Fin stat scen 0'!AU87</f>
        <v>0</v>
      </c>
      <c r="AV87" s="24">
        <f>'Fin stat scen 1'!AV87-'Fin stat scen 0'!AV87</f>
        <v>0</v>
      </c>
      <c r="AW87" s="24">
        <f>'Fin stat scen 1'!AW87-'Fin stat scen 0'!AW87</f>
        <v>0</v>
      </c>
    </row>
    <row r="88" spans="1:49" x14ac:dyDescent="0.3">
      <c r="A88" s="132"/>
      <c r="E88" s="24" t="str">
        <f>'Calc scen 1 DWM'!E62</f>
        <v>…</v>
      </c>
      <c r="F88" s="24"/>
      <c r="G88" s="24" t="str">
        <f>'Calc scen 1 DWM'!G62</f>
        <v>EUR</v>
      </c>
      <c r="J88" s="24">
        <f>'Fin stat scen 1'!J88-'Fin stat scen 0'!J88</f>
        <v>0</v>
      </c>
      <c r="K88" s="24">
        <f>'Fin stat scen 1'!K88-'Fin stat scen 0'!K88</f>
        <v>0</v>
      </c>
      <c r="L88" s="24">
        <f>'Fin stat scen 1'!L88-'Fin stat scen 0'!L88</f>
        <v>0</v>
      </c>
      <c r="M88" s="24">
        <f>'Fin stat scen 1'!M88-'Fin stat scen 0'!M88</f>
        <v>0</v>
      </c>
      <c r="N88" s="24">
        <f>'Fin stat scen 1'!N88-'Fin stat scen 0'!N88</f>
        <v>0</v>
      </c>
      <c r="O88" s="24">
        <f>'Fin stat scen 1'!O88-'Fin stat scen 0'!O88</f>
        <v>0</v>
      </c>
      <c r="P88" s="24">
        <f>'Fin stat scen 1'!P88-'Fin stat scen 0'!P88</f>
        <v>0</v>
      </c>
      <c r="Q88" s="24">
        <f>'Fin stat scen 1'!Q88-'Fin stat scen 0'!Q88</f>
        <v>0</v>
      </c>
      <c r="R88" s="24">
        <f>'Fin stat scen 1'!R88-'Fin stat scen 0'!R88</f>
        <v>0</v>
      </c>
      <c r="S88" s="24">
        <f>'Fin stat scen 1'!S88-'Fin stat scen 0'!S88</f>
        <v>0</v>
      </c>
      <c r="T88" s="24">
        <f>'Fin stat scen 1'!T88-'Fin stat scen 0'!T88</f>
        <v>0</v>
      </c>
      <c r="U88" s="24">
        <f>'Fin stat scen 1'!U88-'Fin stat scen 0'!U88</f>
        <v>0</v>
      </c>
      <c r="V88" s="24">
        <f>'Fin stat scen 1'!V88-'Fin stat scen 0'!V88</f>
        <v>0</v>
      </c>
      <c r="W88" s="24">
        <f>'Fin stat scen 1'!W88-'Fin stat scen 0'!W88</f>
        <v>0</v>
      </c>
      <c r="X88" s="24">
        <f>'Fin stat scen 1'!X88-'Fin stat scen 0'!X88</f>
        <v>0</v>
      </c>
      <c r="Y88" s="24">
        <f>'Fin stat scen 1'!Y88-'Fin stat scen 0'!Y88</f>
        <v>0</v>
      </c>
      <c r="Z88" s="24">
        <f>'Fin stat scen 1'!Z88-'Fin stat scen 0'!Z88</f>
        <v>0</v>
      </c>
      <c r="AA88" s="24">
        <f>'Fin stat scen 1'!AA88-'Fin stat scen 0'!AA88</f>
        <v>0</v>
      </c>
      <c r="AB88" s="24">
        <f>'Fin stat scen 1'!AB88-'Fin stat scen 0'!AB88</f>
        <v>0</v>
      </c>
      <c r="AC88" s="24">
        <f>'Fin stat scen 1'!AC88-'Fin stat scen 0'!AC88</f>
        <v>0</v>
      </c>
      <c r="AD88" s="24">
        <f>'Fin stat scen 1'!AD88-'Fin stat scen 0'!AD88</f>
        <v>0</v>
      </c>
      <c r="AE88" s="24">
        <f>'Fin stat scen 1'!AE88-'Fin stat scen 0'!AE88</f>
        <v>0</v>
      </c>
      <c r="AF88" s="24">
        <f>'Fin stat scen 1'!AF88-'Fin stat scen 0'!AF88</f>
        <v>0</v>
      </c>
      <c r="AG88" s="24">
        <f>'Fin stat scen 1'!AG88-'Fin stat scen 0'!AG88</f>
        <v>0</v>
      </c>
      <c r="AH88" s="24">
        <f>'Fin stat scen 1'!AH88-'Fin stat scen 0'!AH88</f>
        <v>0</v>
      </c>
      <c r="AI88" s="24">
        <f>'Fin stat scen 1'!AI88-'Fin stat scen 0'!AI88</f>
        <v>0</v>
      </c>
      <c r="AJ88" s="24">
        <f>'Fin stat scen 1'!AJ88-'Fin stat scen 0'!AJ88</f>
        <v>0</v>
      </c>
      <c r="AK88" s="24">
        <f>'Fin stat scen 1'!AK88-'Fin stat scen 0'!AK88</f>
        <v>0</v>
      </c>
      <c r="AL88" s="24">
        <f>'Fin stat scen 1'!AL88-'Fin stat scen 0'!AL88</f>
        <v>0</v>
      </c>
      <c r="AM88" s="24">
        <f>'Fin stat scen 1'!AM88-'Fin stat scen 0'!AM88</f>
        <v>0</v>
      </c>
      <c r="AN88" s="24">
        <f>'Fin stat scen 1'!AN88-'Fin stat scen 0'!AN88</f>
        <v>0</v>
      </c>
      <c r="AO88" s="24">
        <f>'Fin stat scen 1'!AO88-'Fin stat scen 0'!AO88</f>
        <v>0</v>
      </c>
      <c r="AP88" s="24">
        <f>'Fin stat scen 1'!AP88-'Fin stat scen 0'!AP88</f>
        <v>0</v>
      </c>
      <c r="AQ88" s="24">
        <f>'Fin stat scen 1'!AQ88-'Fin stat scen 0'!AQ88</f>
        <v>0</v>
      </c>
      <c r="AR88" s="24">
        <f>'Fin stat scen 1'!AR88-'Fin stat scen 0'!AR88</f>
        <v>0</v>
      </c>
      <c r="AS88" s="24">
        <f>'Fin stat scen 1'!AS88-'Fin stat scen 0'!AS88</f>
        <v>0</v>
      </c>
      <c r="AT88" s="24">
        <f>'Fin stat scen 1'!AT88-'Fin stat scen 0'!AT88</f>
        <v>0</v>
      </c>
      <c r="AU88" s="24">
        <f>'Fin stat scen 1'!AU88-'Fin stat scen 0'!AU88</f>
        <v>0</v>
      </c>
      <c r="AV88" s="24">
        <f>'Fin stat scen 1'!AV88-'Fin stat scen 0'!AV88</f>
        <v>0</v>
      </c>
      <c r="AW88" s="24">
        <f>'Fin stat scen 1'!AW88-'Fin stat scen 0'!AW88</f>
        <v>0</v>
      </c>
    </row>
    <row r="89" spans="1:49" x14ac:dyDescent="0.3">
      <c r="A89" s="132"/>
      <c r="E89" s="24" t="str">
        <f>'Calc scen 1 DWM'!E63</f>
        <v>…</v>
      </c>
      <c r="F89" s="24"/>
      <c r="G89" s="24" t="str">
        <f>'Calc scen 1 DWM'!G63</f>
        <v>EUR</v>
      </c>
      <c r="J89" s="24">
        <f>'Fin stat scen 1'!J89-'Fin stat scen 0'!J89</f>
        <v>0</v>
      </c>
      <c r="K89" s="24">
        <f>'Fin stat scen 1'!K89-'Fin stat scen 0'!K89</f>
        <v>0</v>
      </c>
      <c r="L89" s="24">
        <f>'Fin stat scen 1'!L89-'Fin stat scen 0'!L89</f>
        <v>0</v>
      </c>
      <c r="M89" s="24">
        <f>'Fin stat scen 1'!M89-'Fin stat scen 0'!M89</f>
        <v>0</v>
      </c>
      <c r="N89" s="24">
        <f>'Fin stat scen 1'!N89-'Fin stat scen 0'!N89</f>
        <v>0</v>
      </c>
      <c r="O89" s="24">
        <f>'Fin stat scen 1'!O89-'Fin stat scen 0'!O89</f>
        <v>0</v>
      </c>
      <c r="P89" s="24">
        <f>'Fin stat scen 1'!P89-'Fin stat scen 0'!P89</f>
        <v>0</v>
      </c>
      <c r="Q89" s="24">
        <f>'Fin stat scen 1'!Q89-'Fin stat scen 0'!Q89</f>
        <v>0</v>
      </c>
      <c r="R89" s="24">
        <f>'Fin stat scen 1'!R89-'Fin stat scen 0'!R89</f>
        <v>0</v>
      </c>
      <c r="S89" s="24">
        <f>'Fin stat scen 1'!S89-'Fin stat scen 0'!S89</f>
        <v>0</v>
      </c>
      <c r="T89" s="24">
        <f>'Fin stat scen 1'!T89-'Fin stat scen 0'!T89</f>
        <v>0</v>
      </c>
      <c r="U89" s="24">
        <f>'Fin stat scen 1'!U89-'Fin stat scen 0'!U89</f>
        <v>0</v>
      </c>
      <c r="V89" s="24">
        <f>'Fin stat scen 1'!V89-'Fin stat scen 0'!V89</f>
        <v>0</v>
      </c>
      <c r="W89" s="24">
        <f>'Fin stat scen 1'!W89-'Fin stat scen 0'!W89</f>
        <v>0</v>
      </c>
      <c r="X89" s="24">
        <f>'Fin stat scen 1'!X89-'Fin stat scen 0'!X89</f>
        <v>0</v>
      </c>
      <c r="Y89" s="24">
        <f>'Fin stat scen 1'!Y89-'Fin stat scen 0'!Y89</f>
        <v>0</v>
      </c>
      <c r="Z89" s="24">
        <f>'Fin stat scen 1'!Z89-'Fin stat scen 0'!Z89</f>
        <v>0</v>
      </c>
      <c r="AA89" s="24">
        <f>'Fin stat scen 1'!AA89-'Fin stat scen 0'!AA89</f>
        <v>0</v>
      </c>
      <c r="AB89" s="24">
        <f>'Fin stat scen 1'!AB89-'Fin stat scen 0'!AB89</f>
        <v>0</v>
      </c>
      <c r="AC89" s="24">
        <f>'Fin stat scen 1'!AC89-'Fin stat scen 0'!AC89</f>
        <v>0</v>
      </c>
      <c r="AD89" s="24">
        <f>'Fin stat scen 1'!AD89-'Fin stat scen 0'!AD89</f>
        <v>0</v>
      </c>
      <c r="AE89" s="24">
        <f>'Fin stat scen 1'!AE89-'Fin stat scen 0'!AE89</f>
        <v>0</v>
      </c>
      <c r="AF89" s="24">
        <f>'Fin stat scen 1'!AF89-'Fin stat scen 0'!AF89</f>
        <v>0</v>
      </c>
      <c r="AG89" s="24">
        <f>'Fin stat scen 1'!AG89-'Fin stat scen 0'!AG89</f>
        <v>0</v>
      </c>
      <c r="AH89" s="24">
        <f>'Fin stat scen 1'!AH89-'Fin stat scen 0'!AH89</f>
        <v>0</v>
      </c>
      <c r="AI89" s="24">
        <f>'Fin stat scen 1'!AI89-'Fin stat scen 0'!AI89</f>
        <v>0</v>
      </c>
      <c r="AJ89" s="24">
        <f>'Fin stat scen 1'!AJ89-'Fin stat scen 0'!AJ89</f>
        <v>0</v>
      </c>
      <c r="AK89" s="24">
        <f>'Fin stat scen 1'!AK89-'Fin stat scen 0'!AK89</f>
        <v>0</v>
      </c>
      <c r="AL89" s="24">
        <f>'Fin stat scen 1'!AL89-'Fin stat scen 0'!AL89</f>
        <v>0</v>
      </c>
      <c r="AM89" s="24">
        <f>'Fin stat scen 1'!AM89-'Fin stat scen 0'!AM89</f>
        <v>0</v>
      </c>
      <c r="AN89" s="24">
        <f>'Fin stat scen 1'!AN89-'Fin stat scen 0'!AN89</f>
        <v>0</v>
      </c>
      <c r="AO89" s="24">
        <f>'Fin stat scen 1'!AO89-'Fin stat scen 0'!AO89</f>
        <v>0</v>
      </c>
      <c r="AP89" s="24">
        <f>'Fin stat scen 1'!AP89-'Fin stat scen 0'!AP89</f>
        <v>0</v>
      </c>
      <c r="AQ89" s="24">
        <f>'Fin stat scen 1'!AQ89-'Fin stat scen 0'!AQ89</f>
        <v>0</v>
      </c>
      <c r="AR89" s="24">
        <f>'Fin stat scen 1'!AR89-'Fin stat scen 0'!AR89</f>
        <v>0</v>
      </c>
      <c r="AS89" s="24">
        <f>'Fin stat scen 1'!AS89-'Fin stat scen 0'!AS89</f>
        <v>0</v>
      </c>
      <c r="AT89" s="24">
        <f>'Fin stat scen 1'!AT89-'Fin stat scen 0'!AT89</f>
        <v>0</v>
      </c>
      <c r="AU89" s="24">
        <f>'Fin stat scen 1'!AU89-'Fin stat scen 0'!AU89</f>
        <v>0</v>
      </c>
      <c r="AV89" s="24">
        <f>'Fin stat scen 1'!AV89-'Fin stat scen 0'!AV89</f>
        <v>0</v>
      </c>
      <c r="AW89" s="24">
        <f>'Fin stat scen 1'!AW89-'Fin stat scen 0'!AW89</f>
        <v>0</v>
      </c>
    </row>
    <row r="90" spans="1:49" x14ac:dyDescent="0.3">
      <c r="A90" s="132"/>
      <c r="E90" s="24" t="str">
        <f>'Calc scen 1 DWM'!E64</f>
        <v>…</v>
      </c>
      <c r="F90" s="24"/>
      <c r="G90" s="24" t="str">
        <f>'Calc scen 1 DWM'!G64</f>
        <v>EUR</v>
      </c>
      <c r="J90" s="24">
        <f>'Fin stat scen 1'!J90-'Fin stat scen 0'!J90</f>
        <v>0</v>
      </c>
      <c r="K90" s="24">
        <f>'Fin stat scen 1'!K90-'Fin stat scen 0'!K90</f>
        <v>0</v>
      </c>
      <c r="L90" s="24">
        <f>'Fin stat scen 1'!L90-'Fin stat scen 0'!L90</f>
        <v>0</v>
      </c>
      <c r="M90" s="24">
        <f>'Fin stat scen 1'!M90-'Fin stat scen 0'!M90</f>
        <v>0</v>
      </c>
      <c r="N90" s="24">
        <f>'Fin stat scen 1'!N90-'Fin stat scen 0'!N90</f>
        <v>0</v>
      </c>
      <c r="O90" s="24">
        <f>'Fin stat scen 1'!O90-'Fin stat scen 0'!O90</f>
        <v>0</v>
      </c>
      <c r="P90" s="24">
        <f>'Fin stat scen 1'!P90-'Fin stat scen 0'!P90</f>
        <v>0</v>
      </c>
      <c r="Q90" s="24">
        <f>'Fin stat scen 1'!Q90-'Fin stat scen 0'!Q90</f>
        <v>0</v>
      </c>
      <c r="R90" s="24">
        <f>'Fin stat scen 1'!R90-'Fin stat scen 0'!R90</f>
        <v>0</v>
      </c>
      <c r="S90" s="24">
        <f>'Fin stat scen 1'!S90-'Fin stat scen 0'!S90</f>
        <v>0</v>
      </c>
      <c r="T90" s="24">
        <f>'Fin stat scen 1'!T90-'Fin stat scen 0'!T90</f>
        <v>0</v>
      </c>
      <c r="U90" s="24">
        <f>'Fin stat scen 1'!U90-'Fin stat scen 0'!U90</f>
        <v>0</v>
      </c>
      <c r="V90" s="24">
        <f>'Fin stat scen 1'!V90-'Fin stat scen 0'!V90</f>
        <v>0</v>
      </c>
      <c r="W90" s="24">
        <f>'Fin stat scen 1'!W90-'Fin stat scen 0'!W90</f>
        <v>0</v>
      </c>
      <c r="X90" s="24">
        <f>'Fin stat scen 1'!X90-'Fin stat scen 0'!X90</f>
        <v>0</v>
      </c>
      <c r="Y90" s="24">
        <f>'Fin stat scen 1'!Y90-'Fin stat scen 0'!Y90</f>
        <v>0</v>
      </c>
      <c r="Z90" s="24">
        <f>'Fin stat scen 1'!Z90-'Fin stat scen 0'!Z90</f>
        <v>0</v>
      </c>
      <c r="AA90" s="24">
        <f>'Fin stat scen 1'!AA90-'Fin stat scen 0'!AA90</f>
        <v>0</v>
      </c>
      <c r="AB90" s="24">
        <f>'Fin stat scen 1'!AB90-'Fin stat scen 0'!AB90</f>
        <v>0</v>
      </c>
      <c r="AC90" s="24">
        <f>'Fin stat scen 1'!AC90-'Fin stat scen 0'!AC90</f>
        <v>0</v>
      </c>
      <c r="AD90" s="24">
        <f>'Fin stat scen 1'!AD90-'Fin stat scen 0'!AD90</f>
        <v>0</v>
      </c>
      <c r="AE90" s="24">
        <f>'Fin stat scen 1'!AE90-'Fin stat scen 0'!AE90</f>
        <v>0</v>
      </c>
      <c r="AF90" s="24">
        <f>'Fin stat scen 1'!AF90-'Fin stat scen 0'!AF90</f>
        <v>0</v>
      </c>
      <c r="AG90" s="24">
        <f>'Fin stat scen 1'!AG90-'Fin stat scen 0'!AG90</f>
        <v>0</v>
      </c>
      <c r="AH90" s="24">
        <f>'Fin stat scen 1'!AH90-'Fin stat scen 0'!AH90</f>
        <v>0</v>
      </c>
      <c r="AI90" s="24">
        <f>'Fin stat scen 1'!AI90-'Fin stat scen 0'!AI90</f>
        <v>0</v>
      </c>
      <c r="AJ90" s="24">
        <f>'Fin stat scen 1'!AJ90-'Fin stat scen 0'!AJ90</f>
        <v>0</v>
      </c>
      <c r="AK90" s="24">
        <f>'Fin stat scen 1'!AK90-'Fin stat scen 0'!AK90</f>
        <v>0</v>
      </c>
      <c r="AL90" s="24">
        <f>'Fin stat scen 1'!AL90-'Fin stat scen 0'!AL90</f>
        <v>0</v>
      </c>
      <c r="AM90" s="24">
        <f>'Fin stat scen 1'!AM90-'Fin stat scen 0'!AM90</f>
        <v>0</v>
      </c>
      <c r="AN90" s="24">
        <f>'Fin stat scen 1'!AN90-'Fin stat scen 0'!AN90</f>
        <v>0</v>
      </c>
      <c r="AO90" s="24">
        <f>'Fin stat scen 1'!AO90-'Fin stat scen 0'!AO90</f>
        <v>0</v>
      </c>
      <c r="AP90" s="24">
        <f>'Fin stat scen 1'!AP90-'Fin stat scen 0'!AP90</f>
        <v>0</v>
      </c>
      <c r="AQ90" s="24">
        <f>'Fin stat scen 1'!AQ90-'Fin stat scen 0'!AQ90</f>
        <v>0</v>
      </c>
      <c r="AR90" s="24">
        <f>'Fin stat scen 1'!AR90-'Fin stat scen 0'!AR90</f>
        <v>0</v>
      </c>
      <c r="AS90" s="24">
        <f>'Fin stat scen 1'!AS90-'Fin stat scen 0'!AS90</f>
        <v>0</v>
      </c>
      <c r="AT90" s="24">
        <f>'Fin stat scen 1'!AT90-'Fin stat scen 0'!AT90</f>
        <v>0</v>
      </c>
      <c r="AU90" s="24">
        <f>'Fin stat scen 1'!AU90-'Fin stat scen 0'!AU90</f>
        <v>0</v>
      </c>
      <c r="AV90" s="24">
        <f>'Fin stat scen 1'!AV90-'Fin stat scen 0'!AV90</f>
        <v>0</v>
      </c>
      <c r="AW90" s="24">
        <f>'Fin stat scen 1'!AW90-'Fin stat scen 0'!AW90</f>
        <v>0</v>
      </c>
    </row>
    <row r="91" spans="1:49" x14ac:dyDescent="0.3">
      <c r="A91" s="132"/>
      <c r="E91" s="24"/>
      <c r="F91" s="24"/>
      <c r="G91" s="24"/>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row>
    <row r="92" spans="1:49" s="92" customFormat="1" x14ac:dyDescent="0.3">
      <c r="A92" s="132"/>
      <c r="B92" s="28"/>
      <c r="C92" s="96"/>
      <c r="D92" s="28"/>
      <c r="E92" s="28" t="s">
        <v>69</v>
      </c>
      <c r="F92" s="28"/>
      <c r="G92" s="28" t="s">
        <v>28</v>
      </c>
      <c r="H92" s="97"/>
      <c r="I92" s="97"/>
      <c r="J92" s="97">
        <f>'Fin stat scen 1'!J92-'Fin stat scen 0'!J92</f>
        <v>0</v>
      </c>
      <c r="K92" s="97">
        <f>'Fin stat scen 1'!K92-'Fin stat scen 0'!K92</f>
        <v>0</v>
      </c>
      <c r="L92" s="97">
        <f>'Fin stat scen 1'!L92-'Fin stat scen 0'!L92</f>
        <v>0</v>
      </c>
      <c r="M92" s="97">
        <f>'Fin stat scen 1'!M92-'Fin stat scen 0'!M92</f>
        <v>0</v>
      </c>
      <c r="N92" s="97">
        <f>'Fin stat scen 1'!N92-'Fin stat scen 0'!N92</f>
        <v>0</v>
      </c>
      <c r="O92" s="97">
        <f>'Fin stat scen 1'!O92-'Fin stat scen 0'!O92</f>
        <v>0</v>
      </c>
      <c r="P92" s="97">
        <f>'Fin stat scen 1'!P92-'Fin stat scen 0'!P92</f>
        <v>0</v>
      </c>
      <c r="Q92" s="97">
        <f>'Fin stat scen 1'!Q92-'Fin stat scen 0'!Q92</f>
        <v>0</v>
      </c>
      <c r="R92" s="97">
        <f>'Fin stat scen 1'!R92-'Fin stat scen 0'!R92</f>
        <v>0</v>
      </c>
      <c r="S92" s="97">
        <f>'Fin stat scen 1'!S92-'Fin stat scen 0'!S92</f>
        <v>0</v>
      </c>
      <c r="T92" s="97">
        <f>'Fin stat scen 1'!T92-'Fin stat scen 0'!T92</f>
        <v>0</v>
      </c>
      <c r="U92" s="97">
        <f>'Fin stat scen 1'!U92-'Fin stat scen 0'!U92</f>
        <v>0</v>
      </c>
      <c r="V92" s="97">
        <f>'Fin stat scen 1'!V92-'Fin stat scen 0'!V92</f>
        <v>0</v>
      </c>
      <c r="W92" s="97">
        <f>'Fin stat scen 1'!W92-'Fin stat scen 0'!W92</f>
        <v>0</v>
      </c>
      <c r="X92" s="97">
        <f>'Fin stat scen 1'!X92-'Fin stat scen 0'!X92</f>
        <v>0</v>
      </c>
      <c r="Y92" s="97">
        <f>'Fin stat scen 1'!Y92-'Fin stat scen 0'!Y92</f>
        <v>0</v>
      </c>
      <c r="Z92" s="97">
        <f>'Fin stat scen 1'!Z92-'Fin stat scen 0'!Z92</f>
        <v>0</v>
      </c>
      <c r="AA92" s="97">
        <f>'Fin stat scen 1'!AA92-'Fin stat scen 0'!AA92</f>
        <v>0</v>
      </c>
      <c r="AB92" s="97">
        <f>'Fin stat scen 1'!AB92-'Fin stat scen 0'!AB92</f>
        <v>0</v>
      </c>
      <c r="AC92" s="97">
        <f>'Fin stat scen 1'!AC92-'Fin stat scen 0'!AC92</f>
        <v>0</v>
      </c>
      <c r="AD92" s="97">
        <f>'Fin stat scen 1'!AD92-'Fin stat scen 0'!AD92</f>
        <v>0</v>
      </c>
      <c r="AE92" s="97">
        <f>'Fin stat scen 1'!AE92-'Fin stat scen 0'!AE92</f>
        <v>0</v>
      </c>
      <c r="AF92" s="97">
        <f>'Fin stat scen 1'!AF92-'Fin stat scen 0'!AF92</f>
        <v>0</v>
      </c>
      <c r="AG92" s="97">
        <f>'Fin stat scen 1'!AG92-'Fin stat scen 0'!AG92</f>
        <v>0</v>
      </c>
      <c r="AH92" s="97">
        <f>'Fin stat scen 1'!AH92-'Fin stat scen 0'!AH92</f>
        <v>0</v>
      </c>
      <c r="AI92" s="97">
        <f>'Fin stat scen 1'!AI92-'Fin stat scen 0'!AI92</f>
        <v>0</v>
      </c>
      <c r="AJ92" s="97">
        <f>'Fin stat scen 1'!AJ92-'Fin stat scen 0'!AJ92</f>
        <v>0</v>
      </c>
      <c r="AK92" s="97">
        <f>'Fin stat scen 1'!AK92-'Fin stat scen 0'!AK92</f>
        <v>0</v>
      </c>
      <c r="AL92" s="97">
        <f>'Fin stat scen 1'!AL92-'Fin stat scen 0'!AL92</f>
        <v>0</v>
      </c>
      <c r="AM92" s="97">
        <f>'Fin stat scen 1'!AM92-'Fin stat scen 0'!AM92</f>
        <v>0</v>
      </c>
      <c r="AN92" s="97">
        <f>'Fin stat scen 1'!AN92-'Fin stat scen 0'!AN92</f>
        <v>0</v>
      </c>
      <c r="AO92" s="97">
        <f>'Fin stat scen 1'!AO92-'Fin stat scen 0'!AO92</f>
        <v>0</v>
      </c>
      <c r="AP92" s="97">
        <f>'Fin stat scen 1'!AP92-'Fin stat scen 0'!AP92</f>
        <v>0</v>
      </c>
      <c r="AQ92" s="97">
        <f>'Fin stat scen 1'!AQ92-'Fin stat scen 0'!AQ92</f>
        <v>0</v>
      </c>
      <c r="AR92" s="97">
        <f>'Fin stat scen 1'!AR92-'Fin stat scen 0'!AR92</f>
        <v>0</v>
      </c>
      <c r="AS92" s="97">
        <f>'Fin stat scen 1'!AS92-'Fin stat scen 0'!AS92</f>
        <v>0</v>
      </c>
      <c r="AT92" s="97">
        <f>'Fin stat scen 1'!AT92-'Fin stat scen 0'!AT92</f>
        <v>0</v>
      </c>
      <c r="AU92" s="97">
        <f>'Fin stat scen 1'!AU92-'Fin stat scen 0'!AU92</f>
        <v>0</v>
      </c>
      <c r="AV92" s="97">
        <f>'Fin stat scen 1'!AV92-'Fin stat scen 0'!AV92</f>
        <v>0</v>
      </c>
      <c r="AW92" s="97">
        <f>'Fin stat scen 1'!AW92-'Fin stat scen 0'!AW92</f>
        <v>0</v>
      </c>
    </row>
    <row r="93" spans="1:49" x14ac:dyDescent="0.3">
      <c r="A93" s="132"/>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row>
    <row r="94" spans="1:49" hidden="1" outlineLevel="1" x14ac:dyDescent="0.3">
      <c r="A94" s="132"/>
      <c r="E94" s="110" t="str">
        <f>'Calc scen 1 DWM'!E8</f>
        <v>Onderhoud meetsystemen</v>
      </c>
      <c r="F94" s="93"/>
      <c r="G94" s="93" t="str">
        <f>'Calc scen 1 DWM'!G8</f>
        <v>EUR</v>
      </c>
      <c r="H94" s="24"/>
      <c r="I94" s="24"/>
      <c r="J94" s="24">
        <f>'Fin stat scen 1'!J94-'Fin stat scen 0'!J94</f>
        <v>0</v>
      </c>
      <c r="K94" s="24">
        <f>'Fin stat scen 1'!K94-'Fin stat scen 0'!K94</f>
        <v>0</v>
      </c>
      <c r="L94" s="24">
        <f>'Fin stat scen 1'!L94-'Fin stat scen 0'!L94</f>
        <v>0</v>
      </c>
      <c r="M94" s="24">
        <f>'Fin stat scen 1'!M94-'Fin stat scen 0'!M94</f>
        <v>0</v>
      </c>
      <c r="N94" s="24">
        <f>'Fin stat scen 1'!N94-'Fin stat scen 0'!N94</f>
        <v>0</v>
      </c>
      <c r="O94" s="24">
        <f>'Fin stat scen 1'!O94-'Fin stat scen 0'!O94</f>
        <v>0</v>
      </c>
      <c r="P94" s="24">
        <f>'Fin stat scen 1'!P94-'Fin stat scen 0'!P94</f>
        <v>0</v>
      </c>
      <c r="Q94" s="24">
        <f>'Fin stat scen 1'!Q94-'Fin stat scen 0'!Q94</f>
        <v>0</v>
      </c>
      <c r="R94" s="24">
        <f>'Fin stat scen 1'!R94-'Fin stat scen 0'!R94</f>
        <v>0</v>
      </c>
      <c r="S94" s="24">
        <f>'Fin stat scen 1'!S94-'Fin stat scen 0'!S94</f>
        <v>0</v>
      </c>
      <c r="T94" s="24">
        <f>'Fin stat scen 1'!T94-'Fin stat scen 0'!T94</f>
        <v>0</v>
      </c>
      <c r="U94" s="24">
        <f>'Fin stat scen 1'!U94-'Fin stat scen 0'!U94</f>
        <v>0</v>
      </c>
      <c r="V94" s="24">
        <f>'Fin stat scen 1'!V94-'Fin stat scen 0'!V94</f>
        <v>0</v>
      </c>
      <c r="W94" s="24">
        <f>'Fin stat scen 1'!W94-'Fin stat scen 0'!W94</f>
        <v>0</v>
      </c>
      <c r="X94" s="24">
        <f>'Fin stat scen 1'!X94-'Fin stat scen 0'!X94</f>
        <v>0</v>
      </c>
      <c r="Y94" s="24">
        <f>'Fin stat scen 1'!Y94-'Fin stat scen 0'!Y94</f>
        <v>0</v>
      </c>
      <c r="Z94" s="24">
        <f>'Fin stat scen 1'!Z94-'Fin stat scen 0'!Z94</f>
        <v>0</v>
      </c>
      <c r="AA94" s="24">
        <f>'Fin stat scen 1'!AA94-'Fin stat scen 0'!AA94</f>
        <v>0</v>
      </c>
      <c r="AB94" s="24">
        <f>'Fin stat scen 1'!AB94-'Fin stat scen 0'!AB94</f>
        <v>0</v>
      </c>
      <c r="AC94" s="24">
        <f>'Fin stat scen 1'!AC94-'Fin stat scen 0'!AC94</f>
        <v>0</v>
      </c>
      <c r="AD94" s="24">
        <f>'Fin stat scen 1'!AD94-'Fin stat scen 0'!AD94</f>
        <v>0</v>
      </c>
      <c r="AE94" s="24">
        <f>'Fin stat scen 1'!AE94-'Fin stat scen 0'!AE94</f>
        <v>0</v>
      </c>
      <c r="AF94" s="24">
        <f>'Fin stat scen 1'!AF94-'Fin stat scen 0'!AF94</f>
        <v>0</v>
      </c>
      <c r="AG94" s="24">
        <f>'Fin stat scen 1'!AG94-'Fin stat scen 0'!AG94</f>
        <v>0</v>
      </c>
      <c r="AH94" s="24">
        <f>'Fin stat scen 1'!AH94-'Fin stat scen 0'!AH94</f>
        <v>0</v>
      </c>
      <c r="AI94" s="24">
        <f>'Fin stat scen 1'!AI94-'Fin stat scen 0'!AI94</f>
        <v>0</v>
      </c>
      <c r="AJ94" s="24">
        <f>'Fin stat scen 1'!AJ94-'Fin stat scen 0'!AJ94</f>
        <v>0</v>
      </c>
      <c r="AK94" s="24">
        <f>'Fin stat scen 1'!AK94-'Fin stat scen 0'!AK94</f>
        <v>0</v>
      </c>
      <c r="AL94" s="24">
        <f>'Fin stat scen 1'!AL94-'Fin stat scen 0'!AL94</f>
        <v>0</v>
      </c>
      <c r="AM94" s="24">
        <f>'Fin stat scen 1'!AM94-'Fin stat scen 0'!AM94</f>
        <v>0</v>
      </c>
      <c r="AN94" s="24">
        <f>'Fin stat scen 1'!AN94-'Fin stat scen 0'!AN94</f>
        <v>0</v>
      </c>
      <c r="AO94" s="24">
        <f>'Fin stat scen 1'!AO94-'Fin stat scen 0'!AO94</f>
        <v>0</v>
      </c>
      <c r="AP94" s="24">
        <f>'Fin stat scen 1'!AP94-'Fin stat scen 0'!AP94</f>
        <v>0</v>
      </c>
      <c r="AQ94" s="24">
        <f>'Fin stat scen 1'!AQ94-'Fin stat scen 0'!AQ94</f>
        <v>0</v>
      </c>
      <c r="AR94" s="24">
        <f>'Fin stat scen 1'!AR94-'Fin stat scen 0'!AR94</f>
        <v>0</v>
      </c>
      <c r="AS94" s="24">
        <f>'Fin stat scen 1'!AS94-'Fin stat scen 0'!AS94</f>
        <v>0</v>
      </c>
      <c r="AT94" s="24">
        <f>'Fin stat scen 1'!AT94-'Fin stat scen 0'!AT94</f>
        <v>0</v>
      </c>
      <c r="AU94" s="24">
        <f>'Fin stat scen 1'!AU94-'Fin stat scen 0'!AU94</f>
        <v>0</v>
      </c>
      <c r="AV94" s="24">
        <f>'Fin stat scen 1'!AV94-'Fin stat scen 0'!AV94</f>
        <v>0</v>
      </c>
      <c r="AW94" s="24">
        <f>'Fin stat scen 1'!AW94-'Fin stat scen 0'!AW94</f>
        <v>0</v>
      </c>
    </row>
    <row r="95" spans="1:49" hidden="1" outlineLevel="1" x14ac:dyDescent="0.3">
      <c r="A95" s="132"/>
      <c r="E95" s="110" t="str">
        <f>'Calc scen 1 DWM'!E9</f>
        <v>Onderhoud in-home displays</v>
      </c>
      <c r="F95" s="93"/>
      <c r="G95" s="93" t="str">
        <f>'Calc scen 1 DWM'!G9</f>
        <v>EUR</v>
      </c>
      <c r="H95" s="24"/>
      <c r="I95" s="24"/>
      <c r="J95" s="24">
        <f>'Fin stat scen 1'!J95-'Fin stat scen 0'!J95</f>
        <v>0</v>
      </c>
      <c r="K95" s="24">
        <f>'Fin stat scen 1'!K95-'Fin stat scen 0'!K95</f>
        <v>0</v>
      </c>
      <c r="L95" s="24">
        <f>'Fin stat scen 1'!L95-'Fin stat scen 0'!L95</f>
        <v>0</v>
      </c>
      <c r="M95" s="24">
        <f>'Fin stat scen 1'!M95-'Fin stat scen 0'!M95</f>
        <v>0</v>
      </c>
      <c r="N95" s="24">
        <f>'Fin stat scen 1'!N95-'Fin stat scen 0'!N95</f>
        <v>0</v>
      </c>
      <c r="O95" s="24">
        <f>'Fin stat scen 1'!O95-'Fin stat scen 0'!O95</f>
        <v>0</v>
      </c>
      <c r="P95" s="24">
        <f>'Fin stat scen 1'!P95-'Fin stat scen 0'!P95</f>
        <v>0</v>
      </c>
      <c r="Q95" s="24">
        <f>'Fin stat scen 1'!Q95-'Fin stat scen 0'!Q95</f>
        <v>0</v>
      </c>
      <c r="R95" s="24">
        <f>'Fin stat scen 1'!R95-'Fin stat scen 0'!R95</f>
        <v>0</v>
      </c>
      <c r="S95" s="24">
        <f>'Fin stat scen 1'!S95-'Fin stat scen 0'!S95</f>
        <v>0</v>
      </c>
      <c r="T95" s="24">
        <f>'Fin stat scen 1'!T95-'Fin stat scen 0'!T95</f>
        <v>0</v>
      </c>
      <c r="U95" s="24">
        <f>'Fin stat scen 1'!U95-'Fin stat scen 0'!U95</f>
        <v>0</v>
      </c>
      <c r="V95" s="24">
        <f>'Fin stat scen 1'!V95-'Fin stat scen 0'!V95</f>
        <v>0</v>
      </c>
      <c r="W95" s="24">
        <f>'Fin stat scen 1'!W95-'Fin stat scen 0'!W95</f>
        <v>0</v>
      </c>
      <c r="X95" s="24">
        <f>'Fin stat scen 1'!X95-'Fin stat scen 0'!X95</f>
        <v>0</v>
      </c>
      <c r="Y95" s="24">
        <f>'Fin stat scen 1'!Y95-'Fin stat scen 0'!Y95</f>
        <v>0</v>
      </c>
      <c r="Z95" s="24">
        <f>'Fin stat scen 1'!Z95-'Fin stat scen 0'!Z95</f>
        <v>0</v>
      </c>
      <c r="AA95" s="24">
        <f>'Fin stat scen 1'!AA95-'Fin stat scen 0'!AA95</f>
        <v>0</v>
      </c>
      <c r="AB95" s="24">
        <f>'Fin stat scen 1'!AB95-'Fin stat scen 0'!AB95</f>
        <v>0</v>
      </c>
      <c r="AC95" s="24">
        <f>'Fin stat scen 1'!AC95-'Fin stat scen 0'!AC95</f>
        <v>0</v>
      </c>
      <c r="AD95" s="24">
        <f>'Fin stat scen 1'!AD95-'Fin stat scen 0'!AD95</f>
        <v>0</v>
      </c>
      <c r="AE95" s="24">
        <f>'Fin stat scen 1'!AE95-'Fin stat scen 0'!AE95</f>
        <v>0</v>
      </c>
      <c r="AF95" s="24">
        <f>'Fin stat scen 1'!AF95-'Fin stat scen 0'!AF95</f>
        <v>0</v>
      </c>
      <c r="AG95" s="24">
        <f>'Fin stat scen 1'!AG95-'Fin stat scen 0'!AG95</f>
        <v>0</v>
      </c>
      <c r="AH95" s="24">
        <f>'Fin stat scen 1'!AH95-'Fin stat scen 0'!AH95</f>
        <v>0</v>
      </c>
      <c r="AI95" s="24">
        <f>'Fin stat scen 1'!AI95-'Fin stat scen 0'!AI95</f>
        <v>0</v>
      </c>
      <c r="AJ95" s="24">
        <f>'Fin stat scen 1'!AJ95-'Fin stat scen 0'!AJ95</f>
        <v>0</v>
      </c>
      <c r="AK95" s="24">
        <f>'Fin stat scen 1'!AK95-'Fin stat scen 0'!AK95</f>
        <v>0</v>
      </c>
      <c r="AL95" s="24">
        <f>'Fin stat scen 1'!AL95-'Fin stat scen 0'!AL95</f>
        <v>0</v>
      </c>
      <c r="AM95" s="24">
        <f>'Fin stat scen 1'!AM95-'Fin stat scen 0'!AM95</f>
        <v>0</v>
      </c>
      <c r="AN95" s="24">
        <f>'Fin stat scen 1'!AN95-'Fin stat scen 0'!AN95</f>
        <v>0</v>
      </c>
      <c r="AO95" s="24">
        <f>'Fin stat scen 1'!AO95-'Fin stat scen 0'!AO95</f>
        <v>0</v>
      </c>
      <c r="AP95" s="24">
        <f>'Fin stat scen 1'!AP95-'Fin stat scen 0'!AP95</f>
        <v>0</v>
      </c>
      <c r="AQ95" s="24">
        <f>'Fin stat scen 1'!AQ95-'Fin stat scen 0'!AQ95</f>
        <v>0</v>
      </c>
      <c r="AR95" s="24">
        <f>'Fin stat scen 1'!AR95-'Fin stat scen 0'!AR95</f>
        <v>0</v>
      </c>
      <c r="AS95" s="24">
        <f>'Fin stat scen 1'!AS95-'Fin stat scen 0'!AS95</f>
        <v>0</v>
      </c>
      <c r="AT95" s="24">
        <f>'Fin stat scen 1'!AT95-'Fin stat scen 0'!AT95</f>
        <v>0</v>
      </c>
      <c r="AU95" s="24">
        <f>'Fin stat scen 1'!AU95-'Fin stat scen 0'!AU95</f>
        <v>0</v>
      </c>
      <c r="AV95" s="24">
        <f>'Fin stat scen 1'!AV95-'Fin stat scen 0'!AV95</f>
        <v>0</v>
      </c>
      <c r="AW95" s="24">
        <f>'Fin stat scen 1'!AW95-'Fin stat scen 0'!AW95</f>
        <v>0</v>
      </c>
    </row>
    <row r="96" spans="1:49" hidden="1" outlineLevel="1" x14ac:dyDescent="0.3">
      <c r="A96" s="132"/>
      <c r="E96" s="110" t="str">
        <f>'Calc scen 1 DWM'!E10</f>
        <v>Onderhoud datasysteem</v>
      </c>
      <c r="F96" s="93"/>
      <c r="G96" s="93" t="str">
        <f>'Calc scen 1 DWM'!G10</f>
        <v>EUR</v>
      </c>
      <c r="H96" s="24"/>
      <c r="I96" s="24"/>
      <c r="J96" s="24">
        <f>'Fin stat scen 1'!J96-'Fin stat scen 0'!J96</f>
        <v>0</v>
      </c>
      <c r="K96" s="24">
        <f>'Fin stat scen 1'!K96-'Fin stat scen 0'!K96</f>
        <v>0</v>
      </c>
      <c r="L96" s="24">
        <f>'Fin stat scen 1'!L96-'Fin stat scen 0'!L96</f>
        <v>0</v>
      </c>
      <c r="M96" s="24">
        <f>'Fin stat scen 1'!M96-'Fin stat scen 0'!M96</f>
        <v>0</v>
      </c>
      <c r="N96" s="24">
        <f>'Fin stat scen 1'!N96-'Fin stat scen 0'!N96</f>
        <v>0</v>
      </c>
      <c r="O96" s="24">
        <f>'Fin stat scen 1'!O96-'Fin stat scen 0'!O96</f>
        <v>0</v>
      </c>
      <c r="P96" s="24">
        <f>'Fin stat scen 1'!P96-'Fin stat scen 0'!P96</f>
        <v>0</v>
      </c>
      <c r="Q96" s="24">
        <f>'Fin stat scen 1'!Q96-'Fin stat scen 0'!Q96</f>
        <v>0</v>
      </c>
      <c r="R96" s="24">
        <f>'Fin stat scen 1'!R96-'Fin stat scen 0'!R96</f>
        <v>0</v>
      </c>
      <c r="S96" s="24">
        <f>'Fin stat scen 1'!S96-'Fin stat scen 0'!S96</f>
        <v>0</v>
      </c>
      <c r="T96" s="24">
        <f>'Fin stat scen 1'!T96-'Fin stat scen 0'!T96</f>
        <v>0</v>
      </c>
      <c r="U96" s="24">
        <f>'Fin stat scen 1'!U96-'Fin stat scen 0'!U96</f>
        <v>0</v>
      </c>
      <c r="V96" s="24">
        <f>'Fin stat scen 1'!V96-'Fin stat scen 0'!V96</f>
        <v>0</v>
      </c>
      <c r="W96" s="24">
        <f>'Fin stat scen 1'!W96-'Fin stat scen 0'!W96</f>
        <v>0</v>
      </c>
      <c r="X96" s="24">
        <f>'Fin stat scen 1'!X96-'Fin stat scen 0'!X96</f>
        <v>0</v>
      </c>
      <c r="Y96" s="24">
        <f>'Fin stat scen 1'!Y96-'Fin stat scen 0'!Y96</f>
        <v>0</v>
      </c>
      <c r="Z96" s="24">
        <f>'Fin stat scen 1'!Z96-'Fin stat scen 0'!Z96</f>
        <v>0</v>
      </c>
      <c r="AA96" s="24">
        <f>'Fin stat scen 1'!AA96-'Fin stat scen 0'!AA96</f>
        <v>0</v>
      </c>
      <c r="AB96" s="24">
        <f>'Fin stat scen 1'!AB96-'Fin stat scen 0'!AB96</f>
        <v>0</v>
      </c>
      <c r="AC96" s="24">
        <f>'Fin stat scen 1'!AC96-'Fin stat scen 0'!AC96</f>
        <v>0</v>
      </c>
      <c r="AD96" s="24">
        <f>'Fin stat scen 1'!AD96-'Fin stat scen 0'!AD96</f>
        <v>0</v>
      </c>
      <c r="AE96" s="24">
        <f>'Fin stat scen 1'!AE96-'Fin stat scen 0'!AE96</f>
        <v>0</v>
      </c>
      <c r="AF96" s="24">
        <f>'Fin stat scen 1'!AF96-'Fin stat scen 0'!AF96</f>
        <v>0</v>
      </c>
      <c r="AG96" s="24">
        <f>'Fin stat scen 1'!AG96-'Fin stat scen 0'!AG96</f>
        <v>0</v>
      </c>
      <c r="AH96" s="24">
        <f>'Fin stat scen 1'!AH96-'Fin stat scen 0'!AH96</f>
        <v>0</v>
      </c>
      <c r="AI96" s="24">
        <f>'Fin stat scen 1'!AI96-'Fin stat scen 0'!AI96</f>
        <v>0</v>
      </c>
      <c r="AJ96" s="24">
        <f>'Fin stat scen 1'!AJ96-'Fin stat scen 0'!AJ96</f>
        <v>0</v>
      </c>
      <c r="AK96" s="24">
        <f>'Fin stat scen 1'!AK96-'Fin stat scen 0'!AK96</f>
        <v>0</v>
      </c>
      <c r="AL96" s="24">
        <f>'Fin stat scen 1'!AL96-'Fin stat scen 0'!AL96</f>
        <v>0</v>
      </c>
      <c r="AM96" s="24">
        <f>'Fin stat scen 1'!AM96-'Fin stat scen 0'!AM96</f>
        <v>0</v>
      </c>
      <c r="AN96" s="24">
        <f>'Fin stat scen 1'!AN96-'Fin stat scen 0'!AN96</f>
        <v>0</v>
      </c>
      <c r="AO96" s="24">
        <f>'Fin stat scen 1'!AO96-'Fin stat scen 0'!AO96</f>
        <v>0</v>
      </c>
      <c r="AP96" s="24">
        <f>'Fin stat scen 1'!AP96-'Fin stat scen 0'!AP96</f>
        <v>0</v>
      </c>
      <c r="AQ96" s="24">
        <f>'Fin stat scen 1'!AQ96-'Fin stat scen 0'!AQ96</f>
        <v>0</v>
      </c>
      <c r="AR96" s="24">
        <f>'Fin stat scen 1'!AR96-'Fin stat scen 0'!AR96</f>
        <v>0</v>
      </c>
      <c r="AS96" s="24">
        <f>'Fin stat scen 1'!AS96-'Fin stat scen 0'!AS96</f>
        <v>0</v>
      </c>
      <c r="AT96" s="24">
        <f>'Fin stat scen 1'!AT96-'Fin stat scen 0'!AT96</f>
        <v>0</v>
      </c>
      <c r="AU96" s="24">
        <f>'Fin stat scen 1'!AU96-'Fin stat scen 0'!AU96</f>
        <v>0</v>
      </c>
      <c r="AV96" s="24">
        <f>'Fin stat scen 1'!AV96-'Fin stat scen 0'!AV96</f>
        <v>0</v>
      </c>
      <c r="AW96" s="24">
        <f>'Fin stat scen 1'!AW96-'Fin stat scen 0'!AW96</f>
        <v>0</v>
      </c>
    </row>
    <row r="97" spans="1:49" hidden="1" outlineLevel="1" x14ac:dyDescent="0.3">
      <c r="A97" s="132"/>
      <c r="E97" s="110" t="str">
        <f>'Calc scen 1 DWM'!E11</f>
        <v>Onderhoud communicatiesysteem</v>
      </c>
      <c r="F97" s="93"/>
      <c r="G97" s="93" t="str">
        <f>'Calc scen 1 DWM'!G11</f>
        <v>EUR</v>
      </c>
      <c r="H97" s="24"/>
      <c r="I97" s="24"/>
      <c r="J97" s="24">
        <f>'Fin stat scen 1'!J97-'Fin stat scen 0'!J97</f>
        <v>0</v>
      </c>
      <c r="K97" s="24">
        <f>'Fin stat scen 1'!K97-'Fin stat scen 0'!K97</f>
        <v>0</v>
      </c>
      <c r="L97" s="24">
        <f>'Fin stat scen 1'!L97-'Fin stat scen 0'!L97</f>
        <v>0</v>
      </c>
      <c r="M97" s="24">
        <f>'Fin stat scen 1'!M97-'Fin stat scen 0'!M97</f>
        <v>0</v>
      </c>
      <c r="N97" s="24">
        <f>'Fin stat scen 1'!N97-'Fin stat scen 0'!N97</f>
        <v>0</v>
      </c>
      <c r="O97" s="24">
        <f>'Fin stat scen 1'!O97-'Fin stat scen 0'!O97</f>
        <v>0</v>
      </c>
      <c r="P97" s="24">
        <f>'Fin stat scen 1'!P97-'Fin stat scen 0'!P97</f>
        <v>0</v>
      </c>
      <c r="Q97" s="24">
        <f>'Fin stat scen 1'!Q97-'Fin stat scen 0'!Q97</f>
        <v>0</v>
      </c>
      <c r="R97" s="24">
        <f>'Fin stat scen 1'!R97-'Fin stat scen 0'!R97</f>
        <v>0</v>
      </c>
      <c r="S97" s="24">
        <f>'Fin stat scen 1'!S97-'Fin stat scen 0'!S97</f>
        <v>0</v>
      </c>
      <c r="T97" s="24">
        <f>'Fin stat scen 1'!T97-'Fin stat scen 0'!T97</f>
        <v>0</v>
      </c>
      <c r="U97" s="24">
        <f>'Fin stat scen 1'!U97-'Fin stat scen 0'!U97</f>
        <v>0</v>
      </c>
      <c r="V97" s="24">
        <f>'Fin stat scen 1'!V97-'Fin stat scen 0'!V97</f>
        <v>0</v>
      </c>
      <c r="W97" s="24">
        <f>'Fin stat scen 1'!W97-'Fin stat scen 0'!W97</f>
        <v>0</v>
      </c>
      <c r="X97" s="24">
        <f>'Fin stat scen 1'!X97-'Fin stat scen 0'!X97</f>
        <v>0</v>
      </c>
      <c r="Y97" s="24">
        <f>'Fin stat scen 1'!Y97-'Fin stat scen 0'!Y97</f>
        <v>0</v>
      </c>
      <c r="Z97" s="24">
        <f>'Fin stat scen 1'!Z97-'Fin stat scen 0'!Z97</f>
        <v>0</v>
      </c>
      <c r="AA97" s="24">
        <f>'Fin stat scen 1'!AA97-'Fin stat scen 0'!AA97</f>
        <v>0</v>
      </c>
      <c r="AB97" s="24">
        <f>'Fin stat scen 1'!AB97-'Fin stat scen 0'!AB97</f>
        <v>0</v>
      </c>
      <c r="AC97" s="24">
        <f>'Fin stat scen 1'!AC97-'Fin stat scen 0'!AC97</f>
        <v>0</v>
      </c>
      <c r="AD97" s="24">
        <f>'Fin stat scen 1'!AD97-'Fin stat scen 0'!AD97</f>
        <v>0</v>
      </c>
      <c r="AE97" s="24">
        <f>'Fin stat scen 1'!AE97-'Fin stat scen 0'!AE97</f>
        <v>0</v>
      </c>
      <c r="AF97" s="24">
        <f>'Fin stat scen 1'!AF97-'Fin stat scen 0'!AF97</f>
        <v>0</v>
      </c>
      <c r="AG97" s="24">
        <f>'Fin stat scen 1'!AG97-'Fin stat scen 0'!AG97</f>
        <v>0</v>
      </c>
      <c r="AH97" s="24">
        <f>'Fin stat scen 1'!AH97-'Fin stat scen 0'!AH97</f>
        <v>0</v>
      </c>
      <c r="AI97" s="24">
        <f>'Fin stat scen 1'!AI97-'Fin stat scen 0'!AI97</f>
        <v>0</v>
      </c>
      <c r="AJ97" s="24">
        <f>'Fin stat scen 1'!AJ97-'Fin stat scen 0'!AJ97</f>
        <v>0</v>
      </c>
      <c r="AK97" s="24">
        <f>'Fin stat scen 1'!AK97-'Fin stat scen 0'!AK97</f>
        <v>0</v>
      </c>
      <c r="AL97" s="24">
        <f>'Fin stat scen 1'!AL97-'Fin stat scen 0'!AL97</f>
        <v>0</v>
      </c>
      <c r="AM97" s="24">
        <f>'Fin stat scen 1'!AM97-'Fin stat scen 0'!AM97</f>
        <v>0</v>
      </c>
      <c r="AN97" s="24">
        <f>'Fin stat scen 1'!AN97-'Fin stat scen 0'!AN97</f>
        <v>0</v>
      </c>
      <c r="AO97" s="24">
        <f>'Fin stat scen 1'!AO97-'Fin stat scen 0'!AO97</f>
        <v>0</v>
      </c>
      <c r="AP97" s="24">
        <f>'Fin stat scen 1'!AP97-'Fin stat scen 0'!AP97</f>
        <v>0</v>
      </c>
      <c r="AQ97" s="24">
        <f>'Fin stat scen 1'!AQ97-'Fin stat scen 0'!AQ97</f>
        <v>0</v>
      </c>
      <c r="AR97" s="24">
        <f>'Fin stat scen 1'!AR97-'Fin stat scen 0'!AR97</f>
        <v>0</v>
      </c>
      <c r="AS97" s="24">
        <f>'Fin stat scen 1'!AS97-'Fin stat scen 0'!AS97</f>
        <v>0</v>
      </c>
      <c r="AT97" s="24">
        <f>'Fin stat scen 1'!AT97-'Fin stat scen 0'!AT97</f>
        <v>0</v>
      </c>
      <c r="AU97" s="24">
        <f>'Fin stat scen 1'!AU97-'Fin stat scen 0'!AU97</f>
        <v>0</v>
      </c>
      <c r="AV97" s="24">
        <f>'Fin stat scen 1'!AV97-'Fin stat scen 0'!AV97</f>
        <v>0</v>
      </c>
      <c r="AW97" s="24">
        <f>'Fin stat scen 1'!AW97-'Fin stat scen 0'!AW97</f>
        <v>0</v>
      </c>
    </row>
    <row r="98" spans="1:49" hidden="1" outlineLevel="1" x14ac:dyDescent="0.3">
      <c r="A98" s="132"/>
      <c r="E98" s="110" t="str">
        <f>'Calc scen 1 DWM'!E12</f>
        <v>IT systemen</v>
      </c>
      <c r="F98" s="93"/>
      <c r="G98" s="93" t="str">
        <f>'Calc scen 1 DWM'!G12</f>
        <v>EUR</v>
      </c>
      <c r="H98" s="24"/>
      <c r="I98" s="24"/>
      <c r="J98" s="24">
        <f>'Fin stat scen 1'!J98-'Fin stat scen 0'!J98</f>
        <v>0</v>
      </c>
      <c r="K98" s="24">
        <f>'Fin stat scen 1'!K98-'Fin stat scen 0'!K98</f>
        <v>0</v>
      </c>
      <c r="L98" s="24">
        <f>'Fin stat scen 1'!L98-'Fin stat scen 0'!L98</f>
        <v>0</v>
      </c>
      <c r="M98" s="24">
        <f>'Fin stat scen 1'!M98-'Fin stat scen 0'!M98</f>
        <v>0</v>
      </c>
      <c r="N98" s="24">
        <f>'Fin stat scen 1'!N98-'Fin stat scen 0'!N98</f>
        <v>0</v>
      </c>
      <c r="O98" s="24">
        <f>'Fin stat scen 1'!O98-'Fin stat scen 0'!O98</f>
        <v>0</v>
      </c>
      <c r="P98" s="24">
        <f>'Fin stat scen 1'!P98-'Fin stat scen 0'!P98</f>
        <v>0</v>
      </c>
      <c r="Q98" s="24">
        <f>'Fin stat scen 1'!Q98-'Fin stat scen 0'!Q98</f>
        <v>0</v>
      </c>
      <c r="R98" s="24">
        <f>'Fin stat scen 1'!R98-'Fin stat scen 0'!R98</f>
        <v>0</v>
      </c>
      <c r="S98" s="24">
        <f>'Fin stat scen 1'!S98-'Fin stat scen 0'!S98</f>
        <v>0</v>
      </c>
      <c r="T98" s="24">
        <f>'Fin stat scen 1'!T98-'Fin stat scen 0'!T98</f>
        <v>0</v>
      </c>
      <c r="U98" s="24">
        <f>'Fin stat scen 1'!U98-'Fin stat scen 0'!U98</f>
        <v>0</v>
      </c>
      <c r="V98" s="24">
        <f>'Fin stat scen 1'!V98-'Fin stat scen 0'!V98</f>
        <v>0</v>
      </c>
      <c r="W98" s="24">
        <f>'Fin stat scen 1'!W98-'Fin stat scen 0'!W98</f>
        <v>0</v>
      </c>
      <c r="X98" s="24">
        <f>'Fin stat scen 1'!X98-'Fin stat scen 0'!X98</f>
        <v>0</v>
      </c>
      <c r="Y98" s="24">
        <f>'Fin stat scen 1'!Y98-'Fin stat scen 0'!Y98</f>
        <v>0</v>
      </c>
      <c r="Z98" s="24">
        <f>'Fin stat scen 1'!Z98-'Fin stat scen 0'!Z98</f>
        <v>0</v>
      </c>
      <c r="AA98" s="24">
        <f>'Fin stat scen 1'!AA98-'Fin stat scen 0'!AA98</f>
        <v>0</v>
      </c>
      <c r="AB98" s="24">
        <f>'Fin stat scen 1'!AB98-'Fin stat scen 0'!AB98</f>
        <v>0</v>
      </c>
      <c r="AC98" s="24">
        <f>'Fin stat scen 1'!AC98-'Fin stat scen 0'!AC98</f>
        <v>0</v>
      </c>
      <c r="AD98" s="24">
        <f>'Fin stat scen 1'!AD98-'Fin stat scen 0'!AD98</f>
        <v>0</v>
      </c>
      <c r="AE98" s="24">
        <f>'Fin stat scen 1'!AE98-'Fin stat scen 0'!AE98</f>
        <v>0</v>
      </c>
      <c r="AF98" s="24">
        <f>'Fin stat scen 1'!AF98-'Fin stat scen 0'!AF98</f>
        <v>0</v>
      </c>
      <c r="AG98" s="24">
        <f>'Fin stat scen 1'!AG98-'Fin stat scen 0'!AG98</f>
        <v>0</v>
      </c>
      <c r="AH98" s="24">
        <f>'Fin stat scen 1'!AH98-'Fin stat scen 0'!AH98</f>
        <v>0</v>
      </c>
      <c r="AI98" s="24">
        <f>'Fin stat scen 1'!AI98-'Fin stat scen 0'!AI98</f>
        <v>0</v>
      </c>
      <c r="AJ98" s="24">
        <f>'Fin stat scen 1'!AJ98-'Fin stat scen 0'!AJ98</f>
        <v>0</v>
      </c>
      <c r="AK98" s="24">
        <f>'Fin stat scen 1'!AK98-'Fin stat scen 0'!AK98</f>
        <v>0</v>
      </c>
      <c r="AL98" s="24">
        <f>'Fin stat scen 1'!AL98-'Fin stat scen 0'!AL98</f>
        <v>0</v>
      </c>
      <c r="AM98" s="24">
        <f>'Fin stat scen 1'!AM98-'Fin stat scen 0'!AM98</f>
        <v>0</v>
      </c>
      <c r="AN98" s="24">
        <f>'Fin stat scen 1'!AN98-'Fin stat scen 0'!AN98</f>
        <v>0</v>
      </c>
      <c r="AO98" s="24">
        <f>'Fin stat scen 1'!AO98-'Fin stat scen 0'!AO98</f>
        <v>0</v>
      </c>
      <c r="AP98" s="24">
        <f>'Fin stat scen 1'!AP98-'Fin stat scen 0'!AP98</f>
        <v>0</v>
      </c>
      <c r="AQ98" s="24">
        <f>'Fin stat scen 1'!AQ98-'Fin stat scen 0'!AQ98</f>
        <v>0</v>
      </c>
      <c r="AR98" s="24">
        <f>'Fin stat scen 1'!AR98-'Fin stat scen 0'!AR98</f>
        <v>0</v>
      </c>
      <c r="AS98" s="24">
        <f>'Fin stat scen 1'!AS98-'Fin stat scen 0'!AS98</f>
        <v>0</v>
      </c>
      <c r="AT98" s="24">
        <f>'Fin stat scen 1'!AT98-'Fin stat scen 0'!AT98</f>
        <v>0</v>
      </c>
      <c r="AU98" s="24">
        <f>'Fin stat scen 1'!AU98-'Fin stat scen 0'!AU98</f>
        <v>0</v>
      </c>
      <c r="AV98" s="24">
        <f>'Fin stat scen 1'!AV98-'Fin stat scen 0'!AV98</f>
        <v>0</v>
      </c>
      <c r="AW98" s="24">
        <f>'Fin stat scen 1'!AW98-'Fin stat scen 0'!AW98</f>
        <v>0</v>
      </c>
    </row>
    <row r="99" spans="1:49" hidden="1" outlineLevel="1" x14ac:dyDescent="0.3">
      <c r="A99" s="132"/>
      <c r="E99" s="110" t="str">
        <f>'Calc scen 1 DWM'!E13</f>
        <v>Energieverbruik</v>
      </c>
      <c r="F99" s="93"/>
      <c r="G99" s="93" t="str">
        <f>'Calc scen 1 DWM'!G13</f>
        <v>EUR</v>
      </c>
      <c r="H99" s="24"/>
      <c r="I99" s="24"/>
      <c r="J99" s="24">
        <f>'Fin stat scen 1'!J99-'Fin stat scen 0'!J99</f>
        <v>0</v>
      </c>
      <c r="K99" s="24">
        <f>'Fin stat scen 1'!K99-'Fin stat scen 0'!K99</f>
        <v>0</v>
      </c>
      <c r="L99" s="24">
        <f>'Fin stat scen 1'!L99-'Fin stat scen 0'!L99</f>
        <v>0</v>
      </c>
      <c r="M99" s="24">
        <f>'Fin stat scen 1'!M99-'Fin stat scen 0'!M99</f>
        <v>0</v>
      </c>
      <c r="N99" s="24">
        <f>'Fin stat scen 1'!N99-'Fin stat scen 0'!N99</f>
        <v>0</v>
      </c>
      <c r="O99" s="24">
        <f>'Fin stat scen 1'!O99-'Fin stat scen 0'!O99</f>
        <v>0</v>
      </c>
      <c r="P99" s="24">
        <f>'Fin stat scen 1'!P99-'Fin stat scen 0'!P99</f>
        <v>0</v>
      </c>
      <c r="Q99" s="24">
        <f>'Fin stat scen 1'!Q99-'Fin stat scen 0'!Q99</f>
        <v>0</v>
      </c>
      <c r="R99" s="24">
        <f>'Fin stat scen 1'!R99-'Fin stat scen 0'!R99</f>
        <v>0</v>
      </c>
      <c r="S99" s="24">
        <f>'Fin stat scen 1'!S99-'Fin stat scen 0'!S99</f>
        <v>0</v>
      </c>
      <c r="T99" s="24">
        <f>'Fin stat scen 1'!T99-'Fin stat scen 0'!T99</f>
        <v>0</v>
      </c>
      <c r="U99" s="24">
        <f>'Fin stat scen 1'!U99-'Fin stat scen 0'!U99</f>
        <v>0</v>
      </c>
      <c r="V99" s="24">
        <f>'Fin stat scen 1'!V99-'Fin stat scen 0'!V99</f>
        <v>0</v>
      </c>
      <c r="W99" s="24">
        <f>'Fin stat scen 1'!W99-'Fin stat scen 0'!W99</f>
        <v>0</v>
      </c>
      <c r="X99" s="24">
        <f>'Fin stat scen 1'!X99-'Fin stat scen 0'!X99</f>
        <v>0</v>
      </c>
      <c r="Y99" s="24">
        <f>'Fin stat scen 1'!Y99-'Fin stat scen 0'!Y99</f>
        <v>0</v>
      </c>
      <c r="Z99" s="24">
        <f>'Fin stat scen 1'!Z99-'Fin stat scen 0'!Z99</f>
        <v>0</v>
      </c>
      <c r="AA99" s="24">
        <f>'Fin stat scen 1'!AA99-'Fin stat scen 0'!AA99</f>
        <v>0</v>
      </c>
      <c r="AB99" s="24">
        <f>'Fin stat scen 1'!AB99-'Fin stat scen 0'!AB99</f>
        <v>0</v>
      </c>
      <c r="AC99" s="24">
        <f>'Fin stat scen 1'!AC99-'Fin stat scen 0'!AC99</f>
        <v>0</v>
      </c>
      <c r="AD99" s="24">
        <f>'Fin stat scen 1'!AD99-'Fin stat scen 0'!AD99</f>
        <v>0</v>
      </c>
      <c r="AE99" s="24">
        <f>'Fin stat scen 1'!AE99-'Fin stat scen 0'!AE99</f>
        <v>0</v>
      </c>
      <c r="AF99" s="24">
        <f>'Fin stat scen 1'!AF99-'Fin stat scen 0'!AF99</f>
        <v>0</v>
      </c>
      <c r="AG99" s="24">
        <f>'Fin stat scen 1'!AG99-'Fin stat scen 0'!AG99</f>
        <v>0</v>
      </c>
      <c r="AH99" s="24">
        <f>'Fin stat scen 1'!AH99-'Fin stat scen 0'!AH99</f>
        <v>0</v>
      </c>
      <c r="AI99" s="24">
        <f>'Fin stat scen 1'!AI99-'Fin stat scen 0'!AI99</f>
        <v>0</v>
      </c>
      <c r="AJ99" s="24">
        <f>'Fin stat scen 1'!AJ99-'Fin stat scen 0'!AJ99</f>
        <v>0</v>
      </c>
      <c r="AK99" s="24">
        <f>'Fin stat scen 1'!AK99-'Fin stat scen 0'!AK99</f>
        <v>0</v>
      </c>
      <c r="AL99" s="24">
        <f>'Fin stat scen 1'!AL99-'Fin stat scen 0'!AL99</f>
        <v>0</v>
      </c>
      <c r="AM99" s="24">
        <f>'Fin stat scen 1'!AM99-'Fin stat scen 0'!AM99</f>
        <v>0</v>
      </c>
      <c r="AN99" s="24">
        <f>'Fin stat scen 1'!AN99-'Fin stat scen 0'!AN99</f>
        <v>0</v>
      </c>
      <c r="AO99" s="24">
        <f>'Fin stat scen 1'!AO99-'Fin stat scen 0'!AO99</f>
        <v>0</v>
      </c>
      <c r="AP99" s="24">
        <f>'Fin stat scen 1'!AP99-'Fin stat scen 0'!AP99</f>
        <v>0</v>
      </c>
      <c r="AQ99" s="24">
        <f>'Fin stat scen 1'!AQ99-'Fin stat scen 0'!AQ99</f>
        <v>0</v>
      </c>
      <c r="AR99" s="24">
        <f>'Fin stat scen 1'!AR99-'Fin stat scen 0'!AR99</f>
        <v>0</v>
      </c>
      <c r="AS99" s="24">
        <f>'Fin stat scen 1'!AS99-'Fin stat scen 0'!AS99</f>
        <v>0</v>
      </c>
      <c r="AT99" s="24">
        <f>'Fin stat scen 1'!AT99-'Fin stat scen 0'!AT99</f>
        <v>0</v>
      </c>
      <c r="AU99" s="24">
        <f>'Fin stat scen 1'!AU99-'Fin stat scen 0'!AU99</f>
        <v>0</v>
      </c>
      <c r="AV99" s="24">
        <f>'Fin stat scen 1'!AV99-'Fin stat scen 0'!AV99</f>
        <v>0</v>
      </c>
      <c r="AW99" s="24">
        <f>'Fin stat scen 1'!AW99-'Fin stat scen 0'!AW99</f>
        <v>0</v>
      </c>
    </row>
    <row r="100" spans="1:49" hidden="1" outlineLevel="1" x14ac:dyDescent="0.3">
      <c r="A100" s="132"/>
      <c r="E100" s="110" t="str">
        <f>'Calc scen 1 DWM'!E14</f>
        <v>Netwerkbeheer/dataoverdracht/communicatie</v>
      </c>
      <c r="F100" s="93"/>
      <c r="G100" s="93" t="str">
        <f>'Calc scen 1 DWM'!G14</f>
        <v>EUR</v>
      </c>
      <c r="H100" s="24"/>
      <c r="I100" s="24"/>
      <c r="J100" s="24">
        <f>'Fin stat scen 1'!J100-'Fin stat scen 0'!J100</f>
        <v>0</v>
      </c>
      <c r="K100" s="24">
        <f>'Fin stat scen 1'!K100-'Fin stat scen 0'!K100</f>
        <v>0</v>
      </c>
      <c r="L100" s="24">
        <f>'Fin stat scen 1'!L100-'Fin stat scen 0'!L100</f>
        <v>0</v>
      </c>
      <c r="M100" s="24">
        <f>'Fin stat scen 1'!M100-'Fin stat scen 0'!M100</f>
        <v>0</v>
      </c>
      <c r="N100" s="24">
        <f>'Fin stat scen 1'!N100-'Fin stat scen 0'!N100</f>
        <v>0</v>
      </c>
      <c r="O100" s="24">
        <f>'Fin stat scen 1'!O100-'Fin stat scen 0'!O100</f>
        <v>0</v>
      </c>
      <c r="P100" s="24">
        <f>'Fin stat scen 1'!P100-'Fin stat scen 0'!P100</f>
        <v>0</v>
      </c>
      <c r="Q100" s="24">
        <f>'Fin stat scen 1'!Q100-'Fin stat scen 0'!Q100</f>
        <v>0</v>
      </c>
      <c r="R100" s="24">
        <f>'Fin stat scen 1'!R100-'Fin stat scen 0'!R100</f>
        <v>0</v>
      </c>
      <c r="S100" s="24">
        <f>'Fin stat scen 1'!S100-'Fin stat scen 0'!S100</f>
        <v>0</v>
      </c>
      <c r="T100" s="24">
        <f>'Fin stat scen 1'!T100-'Fin stat scen 0'!T100</f>
        <v>0</v>
      </c>
      <c r="U100" s="24">
        <f>'Fin stat scen 1'!U100-'Fin stat scen 0'!U100</f>
        <v>0</v>
      </c>
      <c r="V100" s="24">
        <f>'Fin stat scen 1'!V100-'Fin stat scen 0'!V100</f>
        <v>0</v>
      </c>
      <c r="W100" s="24">
        <f>'Fin stat scen 1'!W100-'Fin stat scen 0'!W100</f>
        <v>0</v>
      </c>
      <c r="X100" s="24">
        <f>'Fin stat scen 1'!X100-'Fin stat scen 0'!X100</f>
        <v>0</v>
      </c>
      <c r="Y100" s="24">
        <f>'Fin stat scen 1'!Y100-'Fin stat scen 0'!Y100</f>
        <v>0</v>
      </c>
      <c r="Z100" s="24">
        <f>'Fin stat scen 1'!Z100-'Fin stat scen 0'!Z100</f>
        <v>0</v>
      </c>
      <c r="AA100" s="24">
        <f>'Fin stat scen 1'!AA100-'Fin stat scen 0'!AA100</f>
        <v>0</v>
      </c>
      <c r="AB100" s="24">
        <f>'Fin stat scen 1'!AB100-'Fin stat scen 0'!AB100</f>
        <v>0</v>
      </c>
      <c r="AC100" s="24">
        <f>'Fin stat scen 1'!AC100-'Fin stat scen 0'!AC100</f>
        <v>0</v>
      </c>
      <c r="AD100" s="24">
        <f>'Fin stat scen 1'!AD100-'Fin stat scen 0'!AD100</f>
        <v>0</v>
      </c>
      <c r="AE100" s="24">
        <f>'Fin stat scen 1'!AE100-'Fin stat scen 0'!AE100</f>
        <v>0</v>
      </c>
      <c r="AF100" s="24">
        <f>'Fin stat scen 1'!AF100-'Fin stat scen 0'!AF100</f>
        <v>0</v>
      </c>
      <c r="AG100" s="24">
        <f>'Fin stat scen 1'!AG100-'Fin stat scen 0'!AG100</f>
        <v>0</v>
      </c>
      <c r="AH100" s="24">
        <f>'Fin stat scen 1'!AH100-'Fin stat scen 0'!AH100</f>
        <v>0</v>
      </c>
      <c r="AI100" s="24">
        <f>'Fin stat scen 1'!AI100-'Fin stat scen 0'!AI100</f>
        <v>0</v>
      </c>
      <c r="AJ100" s="24">
        <f>'Fin stat scen 1'!AJ100-'Fin stat scen 0'!AJ100</f>
        <v>0</v>
      </c>
      <c r="AK100" s="24">
        <f>'Fin stat scen 1'!AK100-'Fin stat scen 0'!AK100</f>
        <v>0</v>
      </c>
      <c r="AL100" s="24">
        <f>'Fin stat scen 1'!AL100-'Fin stat scen 0'!AL100</f>
        <v>0</v>
      </c>
      <c r="AM100" s="24">
        <f>'Fin stat scen 1'!AM100-'Fin stat scen 0'!AM100</f>
        <v>0</v>
      </c>
      <c r="AN100" s="24">
        <f>'Fin stat scen 1'!AN100-'Fin stat scen 0'!AN100</f>
        <v>0</v>
      </c>
      <c r="AO100" s="24">
        <f>'Fin stat scen 1'!AO100-'Fin stat scen 0'!AO100</f>
        <v>0</v>
      </c>
      <c r="AP100" s="24">
        <f>'Fin stat scen 1'!AP100-'Fin stat scen 0'!AP100</f>
        <v>0</v>
      </c>
      <c r="AQ100" s="24">
        <f>'Fin stat scen 1'!AQ100-'Fin stat scen 0'!AQ100</f>
        <v>0</v>
      </c>
      <c r="AR100" s="24">
        <f>'Fin stat scen 1'!AR100-'Fin stat scen 0'!AR100</f>
        <v>0</v>
      </c>
      <c r="AS100" s="24">
        <f>'Fin stat scen 1'!AS100-'Fin stat scen 0'!AS100</f>
        <v>0</v>
      </c>
      <c r="AT100" s="24">
        <f>'Fin stat scen 1'!AT100-'Fin stat scen 0'!AT100</f>
        <v>0</v>
      </c>
      <c r="AU100" s="24">
        <f>'Fin stat scen 1'!AU100-'Fin stat scen 0'!AU100</f>
        <v>0</v>
      </c>
      <c r="AV100" s="24">
        <f>'Fin stat scen 1'!AV100-'Fin stat scen 0'!AV100</f>
        <v>0</v>
      </c>
      <c r="AW100" s="24">
        <f>'Fin stat scen 1'!AW100-'Fin stat scen 0'!AW100</f>
        <v>0</v>
      </c>
    </row>
    <row r="101" spans="1:49" hidden="1" outlineLevel="1" x14ac:dyDescent="0.3">
      <c r="A101" s="132"/>
      <c r="E101" s="110" t="str">
        <f>'Calc scen 1 DWM'!E15</f>
        <v>Recyclage kost meetsystemen</v>
      </c>
      <c r="F101" s="93"/>
      <c r="G101" s="93" t="str">
        <f>'Calc scen 1 DWM'!G15</f>
        <v>EUR</v>
      </c>
      <c r="H101" s="24"/>
      <c r="I101" s="24"/>
      <c r="J101" s="24">
        <f>'Fin stat scen 1'!J101-'Fin stat scen 0'!J101</f>
        <v>0</v>
      </c>
      <c r="K101" s="24">
        <f>'Fin stat scen 1'!K101-'Fin stat scen 0'!K101</f>
        <v>0</v>
      </c>
      <c r="L101" s="24">
        <f>'Fin stat scen 1'!L101-'Fin stat scen 0'!L101</f>
        <v>0</v>
      </c>
      <c r="M101" s="24">
        <f>'Fin stat scen 1'!M101-'Fin stat scen 0'!M101</f>
        <v>0</v>
      </c>
      <c r="N101" s="24">
        <f>'Fin stat scen 1'!N101-'Fin stat scen 0'!N101</f>
        <v>0</v>
      </c>
      <c r="O101" s="24">
        <f>'Fin stat scen 1'!O101-'Fin stat scen 0'!O101</f>
        <v>0</v>
      </c>
      <c r="P101" s="24">
        <f>'Fin stat scen 1'!P101-'Fin stat scen 0'!P101</f>
        <v>0</v>
      </c>
      <c r="Q101" s="24">
        <f>'Fin stat scen 1'!Q101-'Fin stat scen 0'!Q101</f>
        <v>0</v>
      </c>
      <c r="R101" s="24">
        <f>'Fin stat scen 1'!R101-'Fin stat scen 0'!R101</f>
        <v>0</v>
      </c>
      <c r="S101" s="24">
        <f>'Fin stat scen 1'!S101-'Fin stat scen 0'!S101</f>
        <v>0</v>
      </c>
      <c r="T101" s="24">
        <f>'Fin stat scen 1'!T101-'Fin stat scen 0'!T101</f>
        <v>0</v>
      </c>
      <c r="U101" s="24">
        <f>'Fin stat scen 1'!U101-'Fin stat scen 0'!U101</f>
        <v>0</v>
      </c>
      <c r="V101" s="24">
        <f>'Fin stat scen 1'!V101-'Fin stat scen 0'!V101</f>
        <v>0</v>
      </c>
      <c r="W101" s="24">
        <f>'Fin stat scen 1'!W101-'Fin stat scen 0'!W101</f>
        <v>0</v>
      </c>
      <c r="X101" s="24">
        <f>'Fin stat scen 1'!X101-'Fin stat scen 0'!X101</f>
        <v>0</v>
      </c>
      <c r="Y101" s="24">
        <f>'Fin stat scen 1'!Y101-'Fin stat scen 0'!Y101</f>
        <v>0</v>
      </c>
      <c r="Z101" s="24">
        <f>'Fin stat scen 1'!Z101-'Fin stat scen 0'!Z101</f>
        <v>0</v>
      </c>
      <c r="AA101" s="24">
        <f>'Fin stat scen 1'!AA101-'Fin stat scen 0'!AA101</f>
        <v>0</v>
      </c>
      <c r="AB101" s="24">
        <f>'Fin stat scen 1'!AB101-'Fin stat scen 0'!AB101</f>
        <v>0</v>
      </c>
      <c r="AC101" s="24">
        <f>'Fin stat scen 1'!AC101-'Fin stat scen 0'!AC101</f>
        <v>0</v>
      </c>
      <c r="AD101" s="24">
        <f>'Fin stat scen 1'!AD101-'Fin stat scen 0'!AD101</f>
        <v>0</v>
      </c>
      <c r="AE101" s="24">
        <f>'Fin stat scen 1'!AE101-'Fin stat scen 0'!AE101</f>
        <v>0</v>
      </c>
      <c r="AF101" s="24">
        <f>'Fin stat scen 1'!AF101-'Fin stat scen 0'!AF101</f>
        <v>0</v>
      </c>
      <c r="AG101" s="24">
        <f>'Fin stat scen 1'!AG101-'Fin stat scen 0'!AG101</f>
        <v>0</v>
      </c>
      <c r="AH101" s="24">
        <f>'Fin stat scen 1'!AH101-'Fin stat scen 0'!AH101</f>
        <v>0</v>
      </c>
      <c r="AI101" s="24">
        <f>'Fin stat scen 1'!AI101-'Fin stat scen 0'!AI101</f>
        <v>0</v>
      </c>
      <c r="AJ101" s="24">
        <f>'Fin stat scen 1'!AJ101-'Fin stat scen 0'!AJ101</f>
        <v>0</v>
      </c>
      <c r="AK101" s="24">
        <f>'Fin stat scen 1'!AK101-'Fin stat scen 0'!AK101</f>
        <v>0</v>
      </c>
      <c r="AL101" s="24">
        <f>'Fin stat scen 1'!AL101-'Fin stat scen 0'!AL101</f>
        <v>0</v>
      </c>
      <c r="AM101" s="24">
        <f>'Fin stat scen 1'!AM101-'Fin stat scen 0'!AM101</f>
        <v>0</v>
      </c>
      <c r="AN101" s="24">
        <f>'Fin stat scen 1'!AN101-'Fin stat scen 0'!AN101</f>
        <v>0</v>
      </c>
      <c r="AO101" s="24">
        <f>'Fin stat scen 1'!AO101-'Fin stat scen 0'!AO101</f>
        <v>0</v>
      </c>
      <c r="AP101" s="24">
        <f>'Fin stat scen 1'!AP101-'Fin stat scen 0'!AP101</f>
        <v>0</v>
      </c>
      <c r="AQ101" s="24">
        <f>'Fin stat scen 1'!AQ101-'Fin stat scen 0'!AQ101</f>
        <v>0</v>
      </c>
      <c r="AR101" s="24">
        <f>'Fin stat scen 1'!AR101-'Fin stat scen 0'!AR101</f>
        <v>0</v>
      </c>
      <c r="AS101" s="24">
        <f>'Fin stat scen 1'!AS101-'Fin stat scen 0'!AS101</f>
        <v>0</v>
      </c>
      <c r="AT101" s="24">
        <f>'Fin stat scen 1'!AT101-'Fin stat scen 0'!AT101</f>
        <v>0</v>
      </c>
      <c r="AU101" s="24">
        <f>'Fin stat scen 1'!AU101-'Fin stat scen 0'!AU101</f>
        <v>0</v>
      </c>
      <c r="AV101" s="24">
        <f>'Fin stat scen 1'!AV101-'Fin stat scen 0'!AV101</f>
        <v>0</v>
      </c>
      <c r="AW101" s="24">
        <f>'Fin stat scen 1'!AW101-'Fin stat scen 0'!AW101</f>
        <v>0</v>
      </c>
    </row>
    <row r="102" spans="1:49" hidden="1" outlineLevel="1" x14ac:dyDescent="0.3">
      <c r="A102" s="132"/>
      <c r="E102" s="110" t="str">
        <f>'Calc scen 1 DWM'!E16</f>
        <v>…</v>
      </c>
      <c r="F102" s="93"/>
      <c r="G102" s="93" t="str">
        <f>'Calc scen 1 DWM'!G16</f>
        <v>EUR</v>
      </c>
      <c r="H102" s="24"/>
      <c r="I102" s="24"/>
      <c r="J102" s="24">
        <f>'Fin stat scen 1'!J102-'Fin stat scen 0'!J102</f>
        <v>0</v>
      </c>
      <c r="K102" s="24">
        <f>'Fin stat scen 1'!K102-'Fin stat scen 0'!K102</f>
        <v>0</v>
      </c>
      <c r="L102" s="24">
        <f>'Fin stat scen 1'!L102-'Fin stat scen 0'!L102</f>
        <v>0</v>
      </c>
      <c r="M102" s="24">
        <f>'Fin stat scen 1'!M102-'Fin stat scen 0'!M102</f>
        <v>0</v>
      </c>
      <c r="N102" s="24">
        <f>'Fin stat scen 1'!N102-'Fin stat scen 0'!N102</f>
        <v>0</v>
      </c>
      <c r="O102" s="24">
        <f>'Fin stat scen 1'!O102-'Fin stat scen 0'!O102</f>
        <v>0</v>
      </c>
      <c r="P102" s="24">
        <f>'Fin stat scen 1'!P102-'Fin stat scen 0'!P102</f>
        <v>0</v>
      </c>
      <c r="Q102" s="24">
        <f>'Fin stat scen 1'!Q102-'Fin stat scen 0'!Q102</f>
        <v>0</v>
      </c>
      <c r="R102" s="24">
        <f>'Fin stat scen 1'!R102-'Fin stat scen 0'!R102</f>
        <v>0</v>
      </c>
      <c r="S102" s="24">
        <f>'Fin stat scen 1'!S102-'Fin stat scen 0'!S102</f>
        <v>0</v>
      </c>
      <c r="T102" s="24">
        <f>'Fin stat scen 1'!T102-'Fin stat scen 0'!T102</f>
        <v>0</v>
      </c>
      <c r="U102" s="24">
        <f>'Fin stat scen 1'!U102-'Fin stat scen 0'!U102</f>
        <v>0</v>
      </c>
      <c r="V102" s="24">
        <f>'Fin stat scen 1'!V102-'Fin stat scen 0'!V102</f>
        <v>0</v>
      </c>
      <c r="W102" s="24">
        <f>'Fin stat scen 1'!W102-'Fin stat scen 0'!W102</f>
        <v>0</v>
      </c>
      <c r="X102" s="24">
        <f>'Fin stat scen 1'!X102-'Fin stat scen 0'!X102</f>
        <v>0</v>
      </c>
      <c r="Y102" s="24">
        <f>'Fin stat scen 1'!Y102-'Fin stat scen 0'!Y102</f>
        <v>0</v>
      </c>
      <c r="Z102" s="24">
        <f>'Fin stat scen 1'!Z102-'Fin stat scen 0'!Z102</f>
        <v>0</v>
      </c>
      <c r="AA102" s="24">
        <f>'Fin stat scen 1'!AA102-'Fin stat scen 0'!AA102</f>
        <v>0</v>
      </c>
      <c r="AB102" s="24">
        <f>'Fin stat scen 1'!AB102-'Fin stat scen 0'!AB102</f>
        <v>0</v>
      </c>
      <c r="AC102" s="24">
        <f>'Fin stat scen 1'!AC102-'Fin stat scen 0'!AC102</f>
        <v>0</v>
      </c>
      <c r="AD102" s="24">
        <f>'Fin stat scen 1'!AD102-'Fin stat scen 0'!AD102</f>
        <v>0</v>
      </c>
      <c r="AE102" s="24">
        <f>'Fin stat scen 1'!AE102-'Fin stat scen 0'!AE102</f>
        <v>0</v>
      </c>
      <c r="AF102" s="24">
        <f>'Fin stat scen 1'!AF102-'Fin stat scen 0'!AF102</f>
        <v>0</v>
      </c>
      <c r="AG102" s="24">
        <f>'Fin stat scen 1'!AG102-'Fin stat scen 0'!AG102</f>
        <v>0</v>
      </c>
      <c r="AH102" s="24">
        <f>'Fin stat scen 1'!AH102-'Fin stat scen 0'!AH102</f>
        <v>0</v>
      </c>
      <c r="AI102" s="24">
        <f>'Fin stat scen 1'!AI102-'Fin stat scen 0'!AI102</f>
        <v>0</v>
      </c>
      <c r="AJ102" s="24">
        <f>'Fin stat scen 1'!AJ102-'Fin stat scen 0'!AJ102</f>
        <v>0</v>
      </c>
      <c r="AK102" s="24">
        <f>'Fin stat scen 1'!AK102-'Fin stat scen 0'!AK102</f>
        <v>0</v>
      </c>
      <c r="AL102" s="24">
        <f>'Fin stat scen 1'!AL102-'Fin stat scen 0'!AL102</f>
        <v>0</v>
      </c>
      <c r="AM102" s="24">
        <f>'Fin stat scen 1'!AM102-'Fin stat scen 0'!AM102</f>
        <v>0</v>
      </c>
      <c r="AN102" s="24">
        <f>'Fin stat scen 1'!AN102-'Fin stat scen 0'!AN102</f>
        <v>0</v>
      </c>
      <c r="AO102" s="24">
        <f>'Fin stat scen 1'!AO102-'Fin stat scen 0'!AO102</f>
        <v>0</v>
      </c>
      <c r="AP102" s="24">
        <f>'Fin stat scen 1'!AP102-'Fin stat scen 0'!AP102</f>
        <v>0</v>
      </c>
      <c r="AQ102" s="24">
        <f>'Fin stat scen 1'!AQ102-'Fin stat scen 0'!AQ102</f>
        <v>0</v>
      </c>
      <c r="AR102" s="24">
        <f>'Fin stat scen 1'!AR102-'Fin stat scen 0'!AR102</f>
        <v>0</v>
      </c>
      <c r="AS102" s="24">
        <f>'Fin stat scen 1'!AS102-'Fin stat scen 0'!AS102</f>
        <v>0</v>
      </c>
      <c r="AT102" s="24">
        <f>'Fin stat scen 1'!AT102-'Fin stat scen 0'!AT102</f>
        <v>0</v>
      </c>
      <c r="AU102" s="24">
        <f>'Fin stat scen 1'!AU102-'Fin stat scen 0'!AU102</f>
        <v>0</v>
      </c>
      <c r="AV102" s="24">
        <f>'Fin stat scen 1'!AV102-'Fin stat scen 0'!AV102</f>
        <v>0</v>
      </c>
      <c r="AW102" s="24">
        <f>'Fin stat scen 1'!AW102-'Fin stat scen 0'!AW102</f>
        <v>0</v>
      </c>
    </row>
    <row r="103" spans="1:49" hidden="1" outlineLevel="1" x14ac:dyDescent="0.3">
      <c r="A103" s="132"/>
      <c r="E103" s="110" t="str">
        <f>'Calc scen 1 DWM'!E17</f>
        <v>…</v>
      </c>
      <c r="F103" s="93"/>
      <c r="G103" s="93" t="str">
        <f>'Calc scen 1 DWM'!G17</f>
        <v>EUR</v>
      </c>
      <c r="H103" s="24"/>
      <c r="I103" s="24"/>
      <c r="J103" s="24">
        <f>'Fin stat scen 1'!J103-'Fin stat scen 0'!J103</f>
        <v>0</v>
      </c>
      <c r="K103" s="24">
        <f>'Fin stat scen 1'!K103-'Fin stat scen 0'!K103</f>
        <v>0</v>
      </c>
      <c r="L103" s="24">
        <f>'Fin stat scen 1'!L103-'Fin stat scen 0'!L103</f>
        <v>0</v>
      </c>
      <c r="M103" s="24">
        <f>'Fin stat scen 1'!M103-'Fin stat scen 0'!M103</f>
        <v>0</v>
      </c>
      <c r="N103" s="24">
        <f>'Fin stat scen 1'!N103-'Fin stat scen 0'!N103</f>
        <v>0</v>
      </c>
      <c r="O103" s="24">
        <f>'Fin stat scen 1'!O103-'Fin stat scen 0'!O103</f>
        <v>0</v>
      </c>
      <c r="P103" s="24">
        <f>'Fin stat scen 1'!P103-'Fin stat scen 0'!P103</f>
        <v>0</v>
      </c>
      <c r="Q103" s="24">
        <f>'Fin stat scen 1'!Q103-'Fin stat scen 0'!Q103</f>
        <v>0</v>
      </c>
      <c r="R103" s="24">
        <f>'Fin stat scen 1'!R103-'Fin stat scen 0'!R103</f>
        <v>0</v>
      </c>
      <c r="S103" s="24">
        <f>'Fin stat scen 1'!S103-'Fin stat scen 0'!S103</f>
        <v>0</v>
      </c>
      <c r="T103" s="24">
        <f>'Fin stat scen 1'!T103-'Fin stat scen 0'!T103</f>
        <v>0</v>
      </c>
      <c r="U103" s="24">
        <f>'Fin stat scen 1'!U103-'Fin stat scen 0'!U103</f>
        <v>0</v>
      </c>
      <c r="V103" s="24">
        <f>'Fin stat scen 1'!V103-'Fin stat scen 0'!V103</f>
        <v>0</v>
      </c>
      <c r="W103" s="24">
        <f>'Fin stat scen 1'!W103-'Fin stat scen 0'!W103</f>
        <v>0</v>
      </c>
      <c r="X103" s="24">
        <f>'Fin stat scen 1'!X103-'Fin stat scen 0'!X103</f>
        <v>0</v>
      </c>
      <c r="Y103" s="24">
        <f>'Fin stat scen 1'!Y103-'Fin stat scen 0'!Y103</f>
        <v>0</v>
      </c>
      <c r="Z103" s="24">
        <f>'Fin stat scen 1'!Z103-'Fin stat scen 0'!Z103</f>
        <v>0</v>
      </c>
      <c r="AA103" s="24">
        <f>'Fin stat scen 1'!AA103-'Fin stat scen 0'!AA103</f>
        <v>0</v>
      </c>
      <c r="AB103" s="24">
        <f>'Fin stat scen 1'!AB103-'Fin stat scen 0'!AB103</f>
        <v>0</v>
      </c>
      <c r="AC103" s="24">
        <f>'Fin stat scen 1'!AC103-'Fin stat scen 0'!AC103</f>
        <v>0</v>
      </c>
      <c r="AD103" s="24">
        <f>'Fin stat scen 1'!AD103-'Fin stat scen 0'!AD103</f>
        <v>0</v>
      </c>
      <c r="AE103" s="24">
        <f>'Fin stat scen 1'!AE103-'Fin stat scen 0'!AE103</f>
        <v>0</v>
      </c>
      <c r="AF103" s="24">
        <f>'Fin stat scen 1'!AF103-'Fin stat scen 0'!AF103</f>
        <v>0</v>
      </c>
      <c r="AG103" s="24">
        <f>'Fin stat scen 1'!AG103-'Fin stat scen 0'!AG103</f>
        <v>0</v>
      </c>
      <c r="AH103" s="24">
        <f>'Fin stat scen 1'!AH103-'Fin stat scen 0'!AH103</f>
        <v>0</v>
      </c>
      <c r="AI103" s="24">
        <f>'Fin stat scen 1'!AI103-'Fin stat scen 0'!AI103</f>
        <v>0</v>
      </c>
      <c r="AJ103" s="24">
        <f>'Fin stat scen 1'!AJ103-'Fin stat scen 0'!AJ103</f>
        <v>0</v>
      </c>
      <c r="AK103" s="24">
        <f>'Fin stat scen 1'!AK103-'Fin stat scen 0'!AK103</f>
        <v>0</v>
      </c>
      <c r="AL103" s="24">
        <f>'Fin stat scen 1'!AL103-'Fin stat scen 0'!AL103</f>
        <v>0</v>
      </c>
      <c r="AM103" s="24">
        <f>'Fin stat scen 1'!AM103-'Fin stat scen 0'!AM103</f>
        <v>0</v>
      </c>
      <c r="AN103" s="24">
        <f>'Fin stat scen 1'!AN103-'Fin stat scen 0'!AN103</f>
        <v>0</v>
      </c>
      <c r="AO103" s="24">
        <f>'Fin stat scen 1'!AO103-'Fin stat scen 0'!AO103</f>
        <v>0</v>
      </c>
      <c r="AP103" s="24">
        <f>'Fin stat scen 1'!AP103-'Fin stat scen 0'!AP103</f>
        <v>0</v>
      </c>
      <c r="AQ103" s="24">
        <f>'Fin stat scen 1'!AQ103-'Fin stat scen 0'!AQ103</f>
        <v>0</v>
      </c>
      <c r="AR103" s="24">
        <f>'Fin stat scen 1'!AR103-'Fin stat scen 0'!AR103</f>
        <v>0</v>
      </c>
      <c r="AS103" s="24">
        <f>'Fin stat scen 1'!AS103-'Fin stat scen 0'!AS103</f>
        <v>0</v>
      </c>
      <c r="AT103" s="24">
        <f>'Fin stat scen 1'!AT103-'Fin stat scen 0'!AT103</f>
        <v>0</v>
      </c>
      <c r="AU103" s="24">
        <f>'Fin stat scen 1'!AU103-'Fin stat scen 0'!AU103</f>
        <v>0</v>
      </c>
      <c r="AV103" s="24">
        <f>'Fin stat scen 1'!AV103-'Fin stat scen 0'!AV103</f>
        <v>0</v>
      </c>
      <c r="AW103" s="24">
        <f>'Fin stat scen 1'!AW103-'Fin stat scen 0'!AW103</f>
        <v>0</v>
      </c>
    </row>
    <row r="104" spans="1:49" hidden="1" outlineLevel="1" x14ac:dyDescent="0.3">
      <c r="A104" s="132"/>
      <c r="E104" s="110" t="str">
        <f>'Calc scen 1 DWM'!E18</f>
        <v>…</v>
      </c>
      <c r="F104" s="93"/>
      <c r="G104" s="93" t="str">
        <f>'Calc scen 1 DWM'!G18</f>
        <v>EUR</v>
      </c>
      <c r="H104" s="24"/>
      <c r="I104" s="24"/>
      <c r="J104" s="24">
        <f>'Fin stat scen 1'!J104-'Fin stat scen 0'!J104</f>
        <v>0</v>
      </c>
      <c r="K104" s="24">
        <f>'Fin stat scen 1'!K104-'Fin stat scen 0'!K104</f>
        <v>0</v>
      </c>
      <c r="L104" s="24">
        <f>'Fin stat scen 1'!L104-'Fin stat scen 0'!L104</f>
        <v>0</v>
      </c>
      <c r="M104" s="24">
        <f>'Fin stat scen 1'!M104-'Fin stat scen 0'!M104</f>
        <v>0</v>
      </c>
      <c r="N104" s="24">
        <f>'Fin stat scen 1'!N104-'Fin stat scen 0'!N104</f>
        <v>0</v>
      </c>
      <c r="O104" s="24">
        <f>'Fin stat scen 1'!O104-'Fin stat scen 0'!O104</f>
        <v>0</v>
      </c>
      <c r="P104" s="24">
        <f>'Fin stat scen 1'!P104-'Fin stat scen 0'!P104</f>
        <v>0</v>
      </c>
      <c r="Q104" s="24">
        <f>'Fin stat scen 1'!Q104-'Fin stat scen 0'!Q104</f>
        <v>0</v>
      </c>
      <c r="R104" s="24">
        <f>'Fin stat scen 1'!R104-'Fin stat scen 0'!R104</f>
        <v>0</v>
      </c>
      <c r="S104" s="24">
        <f>'Fin stat scen 1'!S104-'Fin stat scen 0'!S104</f>
        <v>0</v>
      </c>
      <c r="T104" s="24">
        <f>'Fin stat scen 1'!T104-'Fin stat scen 0'!T104</f>
        <v>0</v>
      </c>
      <c r="U104" s="24">
        <f>'Fin stat scen 1'!U104-'Fin stat scen 0'!U104</f>
        <v>0</v>
      </c>
      <c r="V104" s="24">
        <f>'Fin stat scen 1'!V104-'Fin stat scen 0'!V104</f>
        <v>0</v>
      </c>
      <c r="W104" s="24">
        <f>'Fin stat scen 1'!W104-'Fin stat scen 0'!W104</f>
        <v>0</v>
      </c>
      <c r="X104" s="24">
        <f>'Fin stat scen 1'!X104-'Fin stat scen 0'!X104</f>
        <v>0</v>
      </c>
      <c r="Y104" s="24">
        <f>'Fin stat scen 1'!Y104-'Fin stat scen 0'!Y104</f>
        <v>0</v>
      </c>
      <c r="Z104" s="24">
        <f>'Fin stat scen 1'!Z104-'Fin stat scen 0'!Z104</f>
        <v>0</v>
      </c>
      <c r="AA104" s="24">
        <f>'Fin stat scen 1'!AA104-'Fin stat scen 0'!AA104</f>
        <v>0</v>
      </c>
      <c r="AB104" s="24">
        <f>'Fin stat scen 1'!AB104-'Fin stat scen 0'!AB104</f>
        <v>0</v>
      </c>
      <c r="AC104" s="24">
        <f>'Fin stat scen 1'!AC104-'Fin stat scen 0'!AC104</f>
        <v>0</v>
      </c>
      <c r="AD104" s="24">
        <f>'Fin stat scen 1'!AD104-'Fin stat scen 0'!AD104</f>
        <v>0</v>
      </c>
      <c r="AE104" s="24">
        <f>'Fin stat scen 1'!AE104-'Fin stat scen 0'!AE104</f>
        <v>0</v>
      </c>
      <c r="AF104" s="24">
        <f>'Fin stat scen 1'!AF104-'Fin stat scen 0'!AF104</f>
        <v>0</v>
      </c>
      <c r="AG104" s="24">
        <f>'Fin stat scen 1'!AG104-'Fin stat scen 0'!AG104</f>
        <v>0</v>
      </c>
      <c r="AH104" s="24">
        <f>'Fin stat scen 1'!AH104-'Fin stat scen 0'!AH104</f>
        <v>0</v>
      </c>
      <c r="AI104" s="24">
        <f>'Fin stat scen 1'!AI104-'Fin stat scen 0'!AI104</f>
        <v>0</v>
      </c>
      <c r="AJ104" s="24">
        <f>'Fin stat scen 1'!AJ104-'Fin stat scen 0'!AJ104</f>
        <v>0</v>
      </c>
      <c r="AK104" s="24">
        <f>'Fin stat scen 1'!AK104-'Fin stat scen 0'!AK104</f>
        <v>0</v>
      </c>
      <c r="AL104" s="24">
        <f>'Fin stat scen 1'!AL104-'Fin stat scen 0'!AL104</f>
        <v>0</v>
      </c>
      <c r="AM104" s="24">
        <f>'Fin stat scen 1'!AM104-'Fin stat scen 0'!AM104</f>
        <v>0</v>
      </c>
      <c r="AN104" s="24">
        <f>'Fin stat scen 1'!AN104-'Fin stat scen 0'!AN104</f>
        <v>0</v>
      </c>
      <c r="AO104" s="24">
        <f>'Fin stat scen 1'!AO104-'Fin stat scen 0'!AO104</f>
        <v>0</v>
      </c>
      <c r="AP104" s="24">
        <f>'Fin stat scen 1'!AP104-'Fin stat scen 0'!AP104</f>
        <v>0</v>
      </c>
      <c r="AQ104" s="24">
        <f>'Fin stat scen 1'!AQ104-'Fin stat scen 0'!AQ104</f>
        <v>0</v>
      </c>
      <c r="AR104" s="24">
        <f>'Fin stat scen 1'!AR104-'Fin stat scen 0'!AR104</f>
        <v>0</v>
      </c>
      <c r="AS104" s="24">
        <f>'Fin stat scen 1'!AS104-'Fin stat scen 0'!AS104</f>
        <v>0</v>
      </c>
      <c r="AT104" s="24">
        <f>'Fin stat scen 1'!AT104-'Fin stat scen 0'!AT104</f>
        <v>0</v>
      </c>
      <c r="AU104" s="24">
        <f>'Fin stat scen 1'!AU104-'Fin stat scen 0'!AU104</f>
        <v>0</v>
      </c>
      <c r="AV104" s="24">
        <f>'Fin stat scen 1'!AV104-'Fin stat scen 0'!AV104</f>
        <v>0</v>
      </c>
      <c r="AW104" s="24">
        <f>'Fin stat scen 1'!AW104-'Fin stat scen 0'!AW104</f>
        <v>0</v>
      </c>
    </row>
    <row r="105" spans="1:49" hidden="1" outlineLevel="1" x14ac:dyDescent="0.3">
      <c r="A105" s="132"/>
      <c r="E105" s="110" t="str">
        <f>'Calc scen 1 DWM'!E19</f>
        <v>…</v>
      </c>
      <c r="F105" s="93"/>
      <c r="G105" s="93" t="str">
        <f>'Calc scen 1 DWM'!G19</f>
        <v>EUR</v>
      </c>
      <c r="H105" s="24"/>
      <c r="I105" s="24"/>
      <c r="J105" s="24">
        <f>'Fin stat scen 1'!J105-'Fin stat scen 0'!J105</f>
        <v>0</v>
      </c>
      <c r="K105" s="24">
        <f>'Fin stat scen 1'!K105-'Fin stat scen 0'!K105</f>
        <v>0</v>
      </c>
      <c r="L105" s="24">
        <f>'Fin stat scen 1'!L105-'Fin stat scen 0'!L105</f>
        <v>0</v>
      </c>
      <c r="M105" s="24">
        <f>'Fin stat scen 1'!M105-'Fin stat scen 0'!M105</f>
        <v>0</v>
      </c>
      <c r="N105" s="24">
        <f>'Fin stat scen 1'!N105-'Fin stat scen 0'!N105</f>
        <v>0</v>
      </c>
      <c r="O105" s="24">
        <f>'Fin stat scen 1'!O105-'Fin stat scen 0'!O105</f>
        <v>0</v>
      </c>
      <c r="P105" s="24">
        <f>'Fin stat scen 1'!P105-'Fin stat scen 0'!P105</f>
        <v>0</v>
      </c>
      <c r="Q105" s="24">
        <f>'Fin stat scen 1'!Q105-'Fin stat scen 0'!Q105</f>
        <v>0</v>
      </c>
      <c r="R105" s="24">
        <f>'Fin stat scen 1'!R105-'Fin stat scen 0'!R105</f>
        <v>0</v>
      </c>
      <c r="S105" s="24">
        <f>'Fin stat scen 1'!S105-'Fin stat scen 0'!S105</f>
        <v>0</v>
      </c>
      <c r="T105" s="24">
        <f>'Fin stat scen 1'!T105-'Fin stat scen 0'!T105</f>
        <v>0</v>
      </c>
      <c r="U105" s="24">
        <f>'Fin stat scen 1'!U105-'Fin stat scen 0'!U105</f>
        <v>0</v>
      </c>
      <c r="V105" s="24">
        <f>'Fin stat scen 1'!V105-'Fin stat scen 0'!V105</f>
        <v>0</v>
      </c>
      <c r="W105" s="24">
        <f>'Fin stat scen 1'!W105-'Fin stat scen 0'!W105</f>
        <v>0</v>
      </c>
      <c r="X105" s="24">
        <f>'Fin stat scen 1'!X105-'Fin stat scen 0'!X105</f>
        <v>0</v>
      </c>
      <c r="Y105" s="24">
        <f>'Fin stat scen 1'!Y105-'Fin stat scen 0'!Y105</f>
        <v>0</v>
      </c>
      <c r="Z105" s="24">
        <f>'Fin stat scen 1'!Z105-'Fin stat scen 0'!Z105</f>
        <v>0</v>
      </c>
      <c r="AA105" s="24">
        <f>'Fin stat scen 1'!AA105-'Fin stat scen 0'!AA105</f>
        <v>0</v>
      </c>
      <c r="AB105" s="24">
        <f>'Fin stat scen 1'!AB105-'Fin stat scen 0'!AB105</f>
        <v>0</v>
      </c>
      <c r="AC105" s="24">
        <f>'Fin stat scen 1'!AC105-'Fin stat scen 0'!AC105</f>
        <v>0</v>
      </c>
      <c r="AD105" s="24">
        <f>'Fin stat scen 1'!AD105-'Fin stat scen 0'!AD105</f>
        <v>0</v>
      </c>
      <c r="AE105" s="24">
        <f>'Fin stat scen 1'!AE105-'Fin stat scen 0'!AE105</f>
        <v>0</v>
      </c>
      <c r="AF105" s="24">
        <f>'Fin stat scen 1'!AF105-'Fin stat scen 0'!AF105</f>
        <v>0</v>
      </c>
      <c r="AG105" s="24">
        <f>'Fin stat scen 1'!AG105-'Fin stat scen 0'!AG105</f>
        <v>0</v>
      </c>
      <c r="AH105" s="24">
        <f>'Fin stat scen 1'!AH105-'Fin stat scen 0'!AH105</f>
        <v>0</v>
      </c>
      <c r="AI105" s="24">
        <f>'Fin stat scen 1'!AI105-'Fin stat scen 0'!AI105</f>
        <v>0</v>
      </c>
      <c r="AJ105" s="24">
        <f>'Fin stat scen 1'!AJ105-'Fin stat scen 0'!AJ105</f>
        <v>0</v>
      </c>
      <c r="AK105" s="24">
        <f>'Fin stat scen 1'!AK105-'Fin stat scen 0'!AK105</f>
        <v>0</v>
      </c>
      <c r="AL105" s="24">
        <f>'Fin stat scen 1'!AL105-'Fin stat scen 0'!AL105</f>
        <v>0</v>
      </c>
      <c r="AM105" s="24">
        <f>'Fin stat scen 1'!AM105-'Fin stat scen 0'!AM105</f>
        <v>0</v>
      </c>
      <c r="AN105" s="24">
        <f>'Fin stat scen 1'!AN105-'Fin stat scen 0'!AN105</f>
        <v>0</v>
      </c>
      <c r="AO105" s="24">
        <f>'Fin stat scen 1'!AO105-'Fin stat scen 0'!AO105</f>
        <v>0</v>
      </c>
      <c r="AP105" s="24">
        <f>'Fin stat scen 1'!AP105-'Fin stat scen 0'!AP105</f>
        <v>0</v>
      </c>
      <c r="AQ105" s="24">
        <f>'Fin stat scen 1'!AQ105-'Fin stat scen 0'!AQ105</f>
        <v>0</v>
      </c>
      <c r="AR105" s="24">
        <f>'Fin stat scen 1'!AR105-'Fin stat scen 0'!AR105</f>
        <v>0</v>
      </c>
      <c r="AS105" s="24">
        <f>'Fin stat scen 1'!AS105-'Fin stat scen 0'!AS105</f>
        <v>0</v>
      </c>
      <c r="AT105" s="24">
        <f>'Fin stat scen 1'!AT105-'Fin stat scen 0'!AT105</f>
        <v>0</v>
      </c>
      <c r="AU105" s="24">
        <f>'Fin stat scen 1'!AU105-'Fin stat scen 0'!AU105</f>
        <v>0</v>
      </c>
      <c r="AV105" s="24">
        <f>'Fin stat scen 1'!AV105-'Fin stat scen 0'!AV105</f>
        <v>0</v>
      </c>
      <c r="AW105" s="24">
        <f>'Fin stat scen 1'!AW105-'Fin stat scen 0'!AW105</f>
        <v>0</v>
      </c>
    </row>
    <row r="106" spans="1:49" hidden="1" outlineLevel="1" x14ac:dyDescent="0.3">
      <c r="A106" s="132"/>
      <c r="E106" s="110"/>
      <c r="F106" s="93"/>
      <c r="G106" s="93"/>
      <c r="H106" s="24"/>
      <c r="I106" s="24"/>
      <c r="J106" s="24">
        <f>'Fin stat scen 1'!J106-'Fin stat scen 0'!J106</f>
        <v>0</v>
      </c>
      <c r="K106" s="24">
        <f>'Fin stat scen 1'!K106-'Fin stat scen 0'!K106</f>
        <v>0</v>
      </c>
      <c r="L106" s="24">
        <f>'Fin stat scen 1'!L106-'Fin stat scen 0'!L106</f>
        <v>0</v>
      </c>
      <c r="M106" s="24">
        <f>'Fin stat scen 1'!M106-'Fin stat scen 0'!M106</f>
        <v>0</v>
      </c>
      <c r="N106" s="24">
        <f>'Fin stat scen 1'!N106-'Fin stat scen 0'!N106</f>
        <v>0</v>
      </c>
      <c r="O106" s="24">
        <f>'Fin stat scen 1'!O106-'Fin stat scen 0'!O106</f>
        <v>0</v>
      </c>
      <c r="P106" s="24">
        <f>'Fin stat scen 1'!P106-'Fin stat scen 0'!P106</f>
        <v>0</v>
      </c>
      <c r="Q106" s="24">
        <f>'Fin stat scen 1'!Q106-'Fin stat scen 0'!Q106</f>
        <v>0</v>
      </c>
      <c r="R106" s="24">
        <f>'Fin stat scen 1'!R106-'Fin stat scen 0'!R106</f>
        <v>0</v>
      </c>
      <c r="S106" s="24">
        <f>'Fin stat scen 1'!S106-'Fin stat scen 0'!S106</f>
        <v>0</v>
      </c>
      <c r="T106" s="24">
        <f>'Fin stat scen 1'!T106-'Fin stat scen 0'!T106</f>
        <v>0</v>
      </c>
      <c r="U106" s="24">
        <f>'Fin stat scen 1'!U106-'Fin stat scen 0'!U106</f>
        <v>0</v>
      </c>
      <c r="V106" s="24">
        <f>'Fin stat scen 1'!V106-'Fin stat scen 0'!V106</f>
        <v>0</v>
      </c>
      <c r="W106" s="24">
        <f>'Fin stat scen 1'!W106-'Fin stat scen 0'!W106</f>
        <v>0</v>
      </c>
      <c r="X106" s="24">
        <f>'Fin stat scen 1'!X106-'Fin stat scen 0'!X106</f>
        <v>0</v>
      </c>
      <c r="Y106" s="24">
        <f>'Fin stat scen 1'!Y106-'Fin stat scen 0'!Y106</f>
        <v>0</v>
      </c>
      <c r="Z106" s="24">
        <f>'Fin stat scen 1'!Z106-'Fin stat scen 0'!Z106</f>
        <v>0</v>
      </c>
      <c r="AA106" s="24">
        <f>'Fin stat scen 1'!AA106-'Fin stat scen 0'!AA106</f>
        <v>0</v>
      </c>
      <c r="AB106" s="24">
        <f>'Fin stat scen 1'!AB106-'Fin stat scen 0'!AB106</f>
        <v>0</v>
      </c>
      <c r="AC106" s="24">
        <f>'Fin stat scen 1'!AC106-'Fin stat scen 0'!AC106</f>
        <v>0</v>
      </c>
      <c r="AD106" s="24">
        <f>'Fin stat scen 1'!AD106-'Fin stat scen 0'!AD106</f>
        <v>0</v>
      </c>
      <c r="AE106" s="24">
        <f>'Fin stat scen 1'!AE106-'Fin stat scen 0'!AE106</f>
        <v>0</v>
      </c>
      <c r="AF106" s="24">
        <f>'Fin stat scen 1'!AF106-'Fin stat scen 0'!AF106</f>
        <v>0</v>
      </c>
      <c r="AG106" s="24">
        <f>'Fin stat scen 1'!AG106-'Fin stat scen 0'!AG106</f>
        <v>0</v>
      </c>
      <c r="AH106" s="24">
        <f>'Fin stat scen 1'!AH106-'Fin stat scen 0'!AH106</f>
        <v>0</v>
      </c>
      <c r="AI106" s="24">
        <f>'Fin stat scen 1'!AI106-'Fin stat scen 0'!AI106</f>
        <v>0</v>
      </c>
      <c r="AJ106" s="24">
        <f>'Fin stat scen 1'!AJ106-'Fin stat scen 0'!AJ106</f>
        <v>0</v>
      </c>
      <c r="AK106" s="24">
        <f>'Fin stat scen 1'!AK106-'Fin stat scen 0'!AK106</f>
        <v>0</v>
      </c>
      <c r="AL106" s="24">
        <f>'Fin stat scen 1'!AL106-'Fin stat scen 0'!AL106</f>
        <v>0</v>
      </c>
      <c r="AM106" s="24">
        <f>'Fin stat scen 1'!AM106-'Fin stat scen 0'!AM106</f>
        <v>0</v>
      </c>
      <c r="AN106" s="24">
        <f>'Fin stat scen 1'!AN106-'Fin stat scen 0'!AN106</f>
        <v>0</v>
      </c>
      <c r="AO106" s="24">
        <f>'Fin stat scen 1'!AO106-'Fin stat scen 0'!AO106</f>
        <v>0</v>
      </c>
      <c r="AP106" s="24">
        <f>'Fin stat scen 1'!AP106-'Fin stat scen 0'!AP106</f>
        <v>0</v>
      </c>
      <c r="AQ106" s="24">
        <f>'Fin stat scen 1'!AQ106-'Fin stat scen 0'!AQ106</f>
        <v>0</v>
      </c>
      <c r="AR106" s="24">
        <f>'Fin stat scen 1'!AR106-'Fin stat scen 0'!AR106</f>
        <v>0</v>
      </c>
      <c r="AS106" s="24">
        <f>'Fin stat scen 1'!AS106-'Fin stat scen 0'!AS106</f>
        <v>0</v>
      </c>
      <c r="AT106" s="24">
        <f>'Fin stat scen 1'!AT106-'Fin stat scen 0'!AT106</f>
        <v>0</v>
      </c>
      <c r="AU106" s="24">
        <f>'Fin stat scen 1'!AU106-'Fin stat scen 0'!AU106</f>
        <v>0</v>
      </c>
      <c r="AV106" s="24">
        <f>'Fin stat scen 1'!AV106-'Fin stat scen 0'!AV106</f>
        <v>0</v>
      </c>
      <c r="AW106" s="24">
        <f>'Fin stat scen 1'!AW106-'Fin stat scen 0'!AW106</f>
        <v>0</v>
      </c>
    </row>
    <row r="107" spans="1:49" hidden="1" outlineLevel="1" x14ac:dyDescent="0.3">
      <c r="A107" s="132"/>
      <c r="E107" s="110" t="str">
        <f>'Calc scen 1 DWM'!E21</f>
        <v>Kosten meteropnames (fysiek)</v>
      </c>
      <c r="F107" s="93"/>
      <c r="G107" s="93" t="str">
        <f>'Calc scen 1 DWM'!G21</f>
        <v>EUR</v>
      </c>
      <c r="H107" s="24"/>
      <c r="I107" s="24"/>
      <c r="J107" s="24">
        <f>'Fin stat scen 1'!J107-'Fin stat scen 0'!J107</f>
        <v>0</v>
      </c>
      <c r="K107" s="24">
        <f>'Fin stat scen 1'!K107-'Fin stat scen 0'!K107</f>
        <v>0</v>
      </c>
      <c r="L107" s="24">
        <f>'Fin stat scen 1'!L107-'Fin stat scen 0'!L107</f>
        <v>0</v>
      </c>
      <c r="M107" s="24">
        <f>'Fin stat scen 1'!M107-'Fin stat scen 0'!M107</f>
        <v>0</v>
      </c>
      <c r="N107" s="24">
        <f>'Fin stat scen 1'!N107-'Fin stat scen 0'!N107</f>
        <v>0</v>
      </c>
      <c r="O107" s="24">
        <f>'Fin stat scen 1'!O107-'Fin stat scen 0'!O107</f>
        <v>0</v>
      </c>
      <c r="P107" s="24">
        <f>'Fin stat scen 1'!P107-'Fin stat scen 0'!P107</f>
        <v>0</v>
      </c>
      <c r="Q107" s="24">
        <f>'Fin stat scen 1'!Q107-'Fin stat scen 0'!Q107</f>
        <v>0</v>
      </c>
      <c r="R107" s="24">
        <f>'Fin stat scen 1'!R107-'Fin stat scen 0'!R107</f>
        <v>0</v>
      </c>
      <c r="S107" s="24">
        <f>'Fin stat scen 1'!S107-'Fin stat scen 0'!S107</f>
        <v>0</v>
      </c>
      <c r="T107" s="24">
        <f>'Fin stat scen 1'!T107-'Fin stat scen 0'!T107</f>
        <v>0</v>
      </c>
      <c r="U107" s="24">
        <f>'Fin stat scen 1'!U107-'Fin stat scen 0'!U107</f>
        <v>0</v>
      </c>
      <c r="V107" s="24">
        <f>'Fin stat scen 1'!V107-'Fin stat scen 0'!V107</f>
        <v>0</v>
      </c>
      <c r="W107" s="24">
        <f>'Fin stat scen 1'!W107-'Fin stat scen 0'!W107</f>
        <v>0</v>
      </c>
      <c r="X107" s="24">
        <f>'Fin stat scen 1'!X107-'Fin stat scen 0'!X107</f>
        <v>0</v>
      </c>
      <c r="Y107" s="24">
        <f>'Fin stat scen 1'!Y107-'Fin stat scen 0'!Y107</f>
        <v>0</v>
      </c>
      <c r="Z107" s="24">
        <f>'Fin stat scen 1'!Z107-'Fin stat scen 0'!Z107</f>
        <v>0</v>
      </c>
      <c r="AA107" s="24">
        <f>'Fin stat scen 1'!AA107-'Fin stat scen 0'!AA107</f>
        <v>0</v>
      </c>
      <c r="AB107" s="24">
        <f>'Fin stat scen 1'!AB107-'Fin stat scen 0'!AB107</f>
        <v>0</v>
      </c>
      <c r="AC107" s="24">
        <f>'Fin stat scen 1'!AC107-'Fin stat scen 0'!AC107</f>
        <v>0</v>
      </c>
      <c r="AD107" s="24">
        <f>'Fin stat scen 1'!AD107-'Fin stat scen 0'!AD107</f>
        <v>0</v>
      </c>
      <c r="AE107" s="24">
        <f>'Fin stat scen 1'!AE107-'Fin stat scen 0'!AE107</f>
        <v>0</v>
      </c>
      <c r="AF107" s="24">
        <f>'Fin stat scen 1'!AF107-'Fin stat scen 0'!AF107</f>
        <v>0</v>
      </c>
      <c r="AG107" s="24">
        <f>'Fin stat scen 1'!AG107-'Fin stat scen 0'!AG107</f>
        <v>0</v>
      </c>
      <c r="AH107" s="24">
        <f>'Fin stat scen 1'!AH107-'Fin stat scen 0'!AH107</f>
        <v>0</v>
      </c>
      <c r="AI107" s="24">
        <f>'Fin stat scen 1'!AI107-'Fin stat scen 0'!AI107</f>
        <v>0</v>
      </c>
      <c r="AJ107" s="24">
        <f>'Fin stat scen 1'!AJ107-'Fin stat scen 0'!AJ107</f>
        <v>0</v>
      </c>
      <c r="AK107" s="24">
        <f>'Fin stat scen 1'!AK107-'Fin stat scen 0'!AK107</f>
        <v>0</v>
      </c>
      <c r="AL107" s="24">
        <f>'Fin stat scen 1'!AL107-'Fin stat scen 0'!AL107</f>
        <v>0</v>
      </c>
      <c r="AM107" s="24">
        <f>'Fin stat scen 1'!AM107-'Fin stat scen 0'!AM107</f>
        <v>0</v>
      </c>
      <c r="AN107" s="24">
        <f>'Fin stat scen 1'!AN107-'Fin stat scen 0'!AN107</f>
        <v>0</v>
      </c>
      <c r="AO107" s="24">
        <f>'Fin stat scen 1'!AO107-'Fin stat scen 0'!AO107</f>
        <v>0</v>
      </c>
      <c r="AP107" s="24">
        <f>'Fin stat scen 1'!AP107-'Fin stat scen 0'!AP107</f>
        <v>0</v>
      </c>
      <c r="AQ107" s="24">
        <f>'Fin stat scen 1'!AQ107-'Fin stat scen 0'!AQ107</f>
        <v>0</v>
      </c>
      <c r="AR107" s="24">
        <f>'Fin stat scen 1'!AR107-'Fin stat scen 0'!AR107</f>
        <v>0</v>
      </c>
      <c r="AS107" s="24">
        <f>'Fin stat scen 1'!AS107-'Fin stat scen 0'!AS107</f>
        <v>0</v>
      </c>
      <c r="AT107" s="24">
        <f>'Fin stat scen 1'!AT107-'Fin stat scen 0'!AT107</f>
        <v>0</v>
      </c>
      <c r="AU107" s="24">
        <f>'Fin stat scen 1'!AU107-'Fin stat scen 0'!AU107</f>
        <v>0</v>
      </c>
      <c r="AV107" s="24">
        <f>'Fin stat scen 1'!AV107-'Fin stat scen 0'!AV107</f>
        <v>0</v>
      </c>
      <c r="AW107" s="24">
        <f>'Fin stat scen 1'!AW107-'Fin stat scen 0'!AW107</f>
        <v>0</v>
      </c>
    </row>
    <row r="108" spans="1:49" hidden="1" outlineLevel="1" x14ac:dyDescent="0.3">
      <c r="A108" s="132"/>
      <c r="E108" s="110" t="str">
        <f>'Calc scen 1 DWM'!E22</f>
        <v>Kosten meteruitlezing (digitaal)</v>
      </c>
      <c r="F108" s="93"/>
      <c r="G108" s="93" t="str">
        <f>'Calc scen 1 DWM'!G22</f>
        <v>EUR</v>
      </c>
      <c r="H108" s="24"/>
      <c r="I108" s="24"/>
      <c r="J108" s="24">
        <f>'Fin stat scen 1'!J108-'Fin stat scen 0'!J108</f>
        <v>0</v>
      </c>
      <c r="K108" s="24">
        <f>'Fin stat scen 1'!K108-'Fin stat scen 0'!K108</f>
        <v>0</v>
      </c>
      <c r="L108" s="24">
        <f>'Fin stat scen 1'!L108-'Fin stat scen 0'!L108</f>
        <v>0</v>
      </c>
      <c r="M108" s="24">
        <f>'Fin stat scen 1'!M108-'Fin stat scen 0'!M108</f>
        <v>0</v>
      </c>
      <c r="N108" s="24">
        <f>'Fin stat scen 1'!N108-'Fin stat scen 0'!N108</f>
        <v>0</v>
      </c>
      <c r="O108" s="24">
        <f>'Fin stat scen 1'!O108-'Fin stat scen 0'!O108</f>
        <v>0</v>
      </c>
      <c r="P108" s="24">
        <f>'Fin stat scen 1'!P108-'Fin stat scen 0'!P108</f>
        <v>0</v>
      </c>
      <c r="Q108" s="24">
        <f>'Fin stat scen 1'!Q108-'Fin stat scen 0'!Q108</f>
        <v>0</v>
      </c>
      <c r="R108" s="24">
        <f>'Fin stat scen 1'!R108-'Fin stat scen 0'!R108</f>
        <v>0</v>
      </c>
      <c r="S108" s="24">
        <f>'Fin stat scen 1'!S108-'Fin stat scen 0'!S108</f>
        <v>0</v>
      </c>
      <c r="T108" s="24">
        <f>'Fin stat scen 1'!T108-'Fin stat scen 0'!T108</f>
        <v>0</v>
      </c>
      <c r="U108" s="24">
        <f>'Fin stat scen 1'!U108-'Fin stat scen 0'!U108</f>
        <v>0</v>
      </c>
      <c r="V108" s="24">
        <f>'Fin stat scen 1'!V108-'Fin stat scen 0'!V108</f>
        <v>0</v>
      </c>
      <c r="W108" s="24">
        <f>'Fin stat scen 1'!W108-'Fin stat scen 0'!W108</f>
        <v>0</v>
      </c>
      <c r="X108" s="24">
        <f>'Fin stat scen 1'!X108-'Fin stat scen 0'!X108</f>
        <v>0</v>
      </c>
      <c r="Y108" s="24">
        <f>'Fin stat scen 1'!Y108-'Fin stat scen 0'!Y108</f>
        <v>0</v>
      </c>
      <c r="Z108" s="24">
        <f>'Fin stat scen 1'!Z108-'Fin stat scen 0'!Z108</f>
        <v>0</v>
      </c>
      <c r="AA108" s="24">
        <f>'Fin stat scen 1'!AA108-'Fin stat scen 0'!AA108</f>
        <v>0</v>
      </c>
      <c r="AB108" s="24">
        <f>'Fin stat scen 1'!AB108-'Fin stat scen 0'!AB108</f>
        <v>0</v>
      </c>
      <c r="AC108" s="24">
        <f>'Fin stat scen 1'!AC108-'Fin stat scen 0'!AC108</f>
        <v>0</v>
      </c>
      <c r="AD108" s="24">
        <f>'Fin stat scen 1'!AD108-'Fin stat scen 0'!AD108</f>
        <v>0</v>
      </c>
      <c r="AE108" s="24">
        <f>'Fin stat scen 1'!AE108-'Fin stat scen 0'!AE108</f>
        <v>0</v>
      </c>
      <c r="AF108" s="24">
        <f>'Fin stat scen 1'!AF108-'Fin stat scen 0'!AF108</f>
        <v>0</v>
      </c>
      <c r="AG108" s="24">
        <f>'Fin stat scen 1'!AG108-'Fin stat scen 0'!AG108</f>
        <v>0</v>
      </c>
      <c r="AH108" s="24">
        <f>'Fin stat scen 1'!AH108-'Fin stat scen 0'!AH108</f>
        <v>0</v>
      </c>
      <c r="AI108" s="24">
        <f>'Fin stat scen 1'!AI108-'Fin stat scen 0'!AI108</f>
        <v>0</v>
      </c>
      <c r="AJ108" s="24">
        <f>'Fin stat scen 1'!AJ108-'Fin stat scen 0'!AJ108</f>
        <v>0</v>
      </c>
      <c r="AK108" s="24">
        <f>'Fin stat scen 1'!AK108-'Fin stat scen 0'!AK108</f>
        <v>0</v>
      </c>
      <c r="AL108" s="24">
        <f>'Fin stat scen 1'!AL108-'Fin stat scen 0'!AL108</f>
        <v>0</v>
      </c>
      <c r="AM108" s="24">
        <f>'Fin stat scen 1'!AM108-'Fin stat scen 0'!AM108</f>
        <v>0</v>
      </c>
      <c r="AN108" s="24">
        <f>'Fin stat scen 1'!AN108-'Fin stat scen 0'!AN108</f>
        <v>0</v>
      </c>
      <c r="AO108" s="24">
        <f>'Fin stat scen 1'!AO108-'Fin stat scen 0'!AO108</f>
        <v>0</v>
      </c>
      <c r="AP108" s="24">
        <f>'Fin stat scen 1'!AP108-'Fin stat scen 0'!AP108</f>
        <v>0</v>
      </c>
      <c r="AQ108" s="24">
        <f>'Fin stat scen 1'!AQ108-'Fin stat scen 0'!AQ108</f>
        <v>0</v>
      </c>
      <c r="AR108" s="24">
        <f>'Fin stat scen 1'!AR108-'Fin stat scen 0'!AR108</f>
        <v>0</v>
      </c>
      <c r="AS108" s="24">
        <f>'Fin stat scen 1'!AS108-'Fin stat scen 0'!AS108</f>
        <v>0</v>
      </c>
      <c r="AT108" s="24">
        <f>'Fin stat scen 1'!AT108-'Fin stat scen 0'!AT108</f>
        <v>0</v>
      </c>
      <c r="AU108" s="24">
        <f>'Fin stat scen 1'!AU108-'Fin stat scen 0'!AU108</f>
        <v>0</v>
      </c>
      <c r="AV108" s="24">
        <f>'Fin stat scen 1'!AV108-'Fin stat scen 0'!AV108</f>
        <v>0</v>
      </c>
      <c r="AW108" s="24">
        <f>'Fin stat scen 1'!AW108-'Fin stat scen 0'!AW108</f>
        <v>0</v>
      </c>
    </row>
    <row r="109" spans="1:49" hidden="1" outlineLevel="1" x14ac:dyDescent="0.3">
      <c r="A109" s="132"/>
      <c r="E109" s="110" t="str">
        <f>'Calc scen 1 DWM'!E23</f>
        <v>Klantendienst (algemeen, facturatie, meterstand, verhuis, defect, B2B)</v>
      </c>
      <c r="F109" s="93"/>
      <c r="G109" s="93" t="str">
        <f>'Calc scen 1 DWM'!G23</f>
        <v>EUR</v>
      </c>
      <c r="H109" s="24"/>
      <c r="I109" s="24"/>
      <c r="J109" s="24">
        <f>'Fin stat scen 1'!J109-'Fin stat scen 0'!J109</f>
        <v>0</v>
      </c>
      <c r="K109" s="24">
        <f>'Fin stat scen 1'!K109-'Fin stat scen 0'!K109</f>
        <v>0</v>
      </c>
      <c r="L109" s="24">
        <f>'Fin stat scen 1'!L109-'Fin stat scen 0'!L109</f>
        <v>0</v>
      </c>
      <c r="M109" s="24">
        <f>'Fin stat scen 1'!M109-'Fin stat scen 0'!M109</f>
        <v>0</v>
      </c>
      <c r="N109" s="24">
        <f>'Fin stat scen 1'!N109-'Fin stat scen 0'!N109</f>
        <v>0</v>
      </c>
      <c r="O109" s="24">
        <f>'Fin stat scen 1'!O109-'Fin stat scen 0'!O109</f>
        <v>0</v>
      </c>
      <c r="P109" s="24">
        <f>'Fin stat scen 1'!P109-'Fin stat scen 0'!P109</f>
        <v>0</v>
      </c>
      <c r="Q109" s="24">
        <f>'Fin stat scen 1'!Q109-'Fin stat scen 0'!Q109</f>
        <v>0</v>
      </c>
      <c r="R109" s="24">
        <f>'Fin stat scen 1'!R109-'Fin stat scen 0'!R109</f>
        <v>0</v>
      </c>
      <c r="S109" s="24">
        <f>'Fin stat scen 1'!S109-'Fin stat scen 0'!S109</f>
        <v>0</v>
      </c>
      <c r="T109" s="24">
        <f>'Fin stat scen 1'!T109-'Fin stat scen 0'!T109</f>
        <v>0</v>
      </c>
      <c r="U109" s="24">
        <f>'Fin stat scen 1'!U109-'Fin stat scen 0'!U109</f>
        <v>0</v>
      </c>
      <c r="V109" s="24">
        <f>'Fin stat scen 1'!V109-'Fin stat scen 0'!V109</f>
        <v>0</v>
      </c>
      <c r="W109" s="24">
        <f>'Fin stat scen 1'!W109-'Fin stat scen 0'!W109</f>
        <v>0</v>
      </c>
      <c r="X109" s="24">
        <f>'Fin stat scen 1'!X109-'Fin stat scen 0'!X109</f>
        <v>0</v>
      </c>
      <c r="Y109" s="24">
        <f>'Fin stat scen 1'!Y109-'Fin stat scen 0'!Y109</f>
        <v>0</v>
      </c>
      <c r="Z109" s="24">
        <f>'Fin stat scen 1'!Z109-'Fin stat scen 0'!Z109</f>
        <v>0</v>
      </c>
      <c r="AA109" s="24">
        <f>'Fin stat scen 1'!AA109-'Fin stat scen 0'!AA109</f>
        <v>0</v>
      </c>
      <c r="AB109" s="24">
        <f>'Fin stat scen 1'!AB109-'Fin stat scen 0'!AB109</f>
        <v>0</v>
      </c>
      <c r="AC109" s="24">
        <f>'Fin stat scen 1'!AC109-'Fin stat scen 0'!AC109</f>
        <v>0</v>
      </c>
      <c r="AD109" s="24">
        <f>'Fin stat scen 1'!AD109-'Fin stat scen 0'!AD109</f>
        <v>0</v>
      </c>
      <c r="AE109" s="24">
        <f>'Fin stat scen 1'!AE109-'Fin stat scen 0'!AE109</f>
        <v>0</v>
      </c>
      <c r="AF109" s="24">
        <f>'Fin stat scen 1'!AF109-'Fin stat scen 0'!AF109</f>
        <v>0</v>
      </c>
      <c r="AG109" s="24">
        <f>'Fin stat scen 1'!AG109-'Fin stat scen 0'!AG109</f>
        <v>0</v>
      </c>
      <c r="AH109" s="24">
        <f>'Fin stat scen 1'!AH109-'Fin stat scen 0'!AH109</f>
        <v>0</v>
      </c>
      <c r="AI109" s="24">
        <f>'Fin stat scen 1'!AI109-'Fin stat scen 0'!AI109</f>
        <v>0</v>
      </c>
      <c r="AJ109" s="24">
        <f>'Fin stat scen 1'!AJ109-'Fin stat scen 0'!AJ109</f>
        <v>0</v>
      </c>
      <c r="AK109" s="24">
        <f>'Fin stat scen 1'!AK109-'Fin stat scen 0'!AK109</f>
        <v>0</v>
      </c>
      <c r="AL109" s="24">
        <f>'Fin stat scen 1'!AL109-'Fin stat scen 0'!AL109</f>
        <v>0</v>
      </c>
      <c r="AM109" s="24">
        <f>'Fin stat scen 1'!AM109-'Fin stat scen 0'!AM109</f>
        <v>0</v>
      </c>
      <c r="AN109" s="24">
        <f>'Fin stat scen 1'!AN109-'Fin stat scen 0'!AN109</f>
        <v>0</v>
      </c>
      <c r="AO109" s="24">
        <f>'Fin stat scen 1'!AO109-'Fin stat scen 0'!AO109</f>
        <v>0</v>
      </c>
      <c r="AP109" s="24">
        <f>'Fin stat scen 1'!AP109-'Fin stat scen 0'!AP109</f>
        <v>0</v>
      </c>
      <c r="AQ109" s="24">
        <f>'Fin stat scen 1'!AQ109-'Fin stat scen 0'!AQ109</f>
        <v>0</v>
      </c>
      <c r="AR109" s="24">
        <f>'Fin stat scen 1'!AR109-'Fin stat scen 0'!AR109</f>
        <v>0</v>
      </c>
      <c r="AS109" s="24">
        <f>'Fin stat scen 1'!AS109-'Fin stat scen 0'!AS109</f>
        <v>0</v>
      </c>
      <c r="AT109" s="24">
        <f>'Fin stat scen 1'!AT109-'Fin stat scen 0'!AT109</f>
        <v>0</v>
      </c>
      <c r="AU109" s="24">
        <f>'Fin stat scen 1'!AU109-'Fin stat scen 0'!AU109</f>
        <v>0</v>
      </c>
      <c r="AV109" s="24">
        <f>'Fin stat scen 1'!AV109-'Fin stat scen 0'!AV109</f>
        <v>0</v>
      </c>
      <c r="AW109" s="24">
        <f>'Fin stat scen 1'!AW109-'Fin stat scen 0'!AW109</f>
        <v>0</v>
      </c>
    </row>
    <row r="110" spans="1:49" hidden="1" outlineLevel="1" x14ac:dyDescent="0.3">
      <c r="A110" s="132"/>
      <c r="E110" s="110" t="str">
        <f>'Calc scen 1 DWM'!E24</f>
        <v>Facturatie en debiteurenbeheer</v>
      </c>
      <c r="F110" s="93"/>
      <c r="G110" s="93" t="str">
        <f>'Calc scen 1 DWM'!G24</f>
        <v>EUR</v>
      </c>
      <c r="H110" s="24"/>
      <c r="I110" s="24"/>
      <c r="J110" s="24">
        <f>'Fin stat scen 1'!J110-'Fin stat scen 0'!J110</f>
        <v>0</v>
      </c>
      <c r="K110" s="24">
        <f>'Fin stat scen 1'!K110-'Fin stat scen 0'!K110</f>
        <v>0</v>
      </c>
      <c r="L110" s="24">
        <f>'Fin stat scen 1'!L110-'Fin stat scen 0'!L110</f>
        <v>0</v>
      </c>
      <c r="M110" s="24">
        <f>'Fin stat scen 1'!M110-'Fin stat scen 0'!M110</f>
        <v>0</v>
      </c>
      <c r="N110" s="24">
        <f>'Fin stat scen 1'!N110-'Fin stat scen 0'!N110</f>
        <v>0</v>
      </c>
      <c r="O110" s="24">
        <f>'Fin stat scen 1'!O110-'Fin stat scen 0'!O110</f>
        <v>0</v>
      </c>
      <c r="P110" s="24">
        <f>'Fin stat scen 1'!P110-'Fin stat scen 0'!P110</f>
        <v>0</v>
      </c>
      <c r="Q110" s="24">
        <f>'Fin stat scen 1'!Q110-'Fin stat scen 0'!Q110</f>
        <v>0</v>
      </c>
      <c r="R110" s="24">
        <f>'Fin stat scen 1'!R110-'Fin stat scen 0'!R110</f>
        <v>0</v>
      </c>
      <c r="S110" s="24">
        <f>'Fin stat scen 1'!S110-'Fin stat scen 0'!S110</f>
        <v>0</v>
      </c>
      <c r="T110" s="24">
        <f>'Fin stat scen 1'!T110-'Fin stat scen 0'!T110</f>
        <v>0</v>
      </c>
      <c r="U110" s="24">
        <f>'Fin stat scen 1'!U110-'Fin stat scen 0'!U110</f>
        <v>0</v>
      </c>
      <c r="V110" s="24">
        <f>'Fin stat scen 1'!V110-'Fin stat scen 0'!V110</f>
        <v>0</v>
      </c>
      <c r="W110" s="24">
        <f>'Fin stat scen 1'!W110-'Fin stat scen 0'!W110</f>
        <v>0</v>
      </c>
      <c r="X110" s="24">
        <f>'Fin stat scen 1'!X110-'Fin stat scen 0'!X110</f>
        <v>0</v>
      </c>
      <c r="Y110" s="24">
        <f>'Fin stat scen 1'!Y110-'Fin stat scen 0'!Y110</f>
        <v>0</v>
      </c>
      <c r="Z110" s="24">
        <f>'Fin stat scen 1'!Z110-'Fin stat scen 0'!Z110</f>
        <v>0</v>
      </c>
      <c r="AA110" s="24">
        <f>'Fin stat scen 1'!AA110-'Fin stat scen 0'!AA110</f>
        <v>0</v>
      </c>
      <c r="AB110" s="24">
        <f>'Fin stat scen 1'!AB110-'Fin stat scen 0'!AB110</f>
        <v>0</v>
      </c>
      <c r="AC110" s="24">
        <f>'Fin stat scen 1'!AC110-'Fin stat scen 0'!AC110</f>
        <v>0</v>
      </c>
      <c r="AD110" s="24">
        <f>'Fin stat scen 1'!AD110-'Fin stat scen 0'!AD110</f>
        <v>0</v>
      </c>
      <c r="AE110" s="24">
        <f>'Fin stat scen 1'!AE110-'Fin stat scen 0'!AE110</f>
        <v>0</v>
      </c>
      <c r="AF110" s="24">
        <f>'Fin stat scen 1'!AF110-'Fin stat scen 0'!AF110</f>
        <v>0</v>
      </c>
      <c r="AG110" s="24">
        <f>'Fin stat scen 1'!AG110-'Fin stat scen 0'!AG110</f>
        <v>0</v>
      </c>
      <c r="AH110" s="24">
        <f>'Fin stat scen 1'!AH110-'Fin stat scen 0'!AH110</f>
        <v>0</v>
      </c>
      <c r="AI110" s="24">
        <f>'Fin stat scen 1'!AI110-'Fin stat scen 0'!AI110</f>
        <v>0</v>
      </c>
      <c r="AJ110" s="24">
        <f>'Fin stat scen 1'!AJ110-'Fin stat scen 0'!AJ110</f>
        <v>0</v>
      </c>
      <c r="AK110" s="24">
        <f>'Fin stat scen 1'!AK110-'Fin stat scen 0'!AK110</f>
        <v>0</v>
      </c>
      <c r="AL110" s="24">
        <f>'Fin stat scen 1'!AL110-'Fin stat scen 0'!AL110</f>
        <v>0</v>
      </c>
      <c r="AM110" s="24">
        <f>'Fin stat scen 1'!AM110-'Fin stat scen 0'!AM110</f>
        <v>0</v>
      </c>
      <c r="AN110" s="24">
        <f>'Fin stat scen 1'!AN110-'Fin stat scen 0'!AN110</f>
        <v>0</v>
      </c>
      <c r="AO110" s="24">
        <f>'Fin stat scen 1'!AO110-'Fin stat scen 0'!AO110</f>
        <v>0</v>
      </c>
      <c r="AP110" s="24">
        <f>'Fin stat scen 1'!AP110-'Fin stat scen 0'!AP110</f>
        <v>0</v>
      </c>
      <c r="AQ110" s="24">
        <f>'Fin stat scen 1'!AQ110-'Fin stat scen 0'!AQ110</f>
        <v>0</v>
      </c>
      <c r="AR110" s="24">
        <f>'Fin stat scen 1'!AR110-'Fin stat scen 0'!AR110</f>
        <v>0</v>
      </c>
      <c r="AS110" s="24">
        <f>'Fin stat scen 1'!AS110-'Fin stat scen 0'!AS110</f>
        <v>0</v>
      </c>
      <c r="AT110" s="24">
        <f>'Fin stat scen 1'!AT110-'Fin stat scen 0'!AT110</f>
        <v>0</v>
      </c>
      <c r="AU110" s="24">
        <f>'Fin stat scen 1'!AU110-'Fin stat scen 0'!AU110</f>
        <v>0</v>
      </c>
      <c r="AV110" s="24">
        <f>'Fin stat scen 1'!AV110-'Fin stat scen 0'!AV110</f>
        <v>0</v>
      </c>
      <c r="AW110" s="24">
        <f>'Fin stat scen 1'!AW110-'Fin stat scen 0'!AW110</f>
        <v>0</v>
      </c>
    </row>
    <row r="111" spans="1:49" hidden="1" outlineLevel="1" x14ac:dyDescent="0.3">
      <c r="A111" s="132"/>
      <c r="E111" s="110" t="str">
        <f>'Calc scen 1 DWM'!E25</f>
        <v>Onderhoud assets</v>
      </c>
      <c r="F111" s="93"/>
      <c r="G111" s="93" t="str">
        <f>'Calc scen 1 DWM'!G25</f>
        <v>EUR</v>
      </c>
      <c r="H111" s="24"/>
      <c r="I111" s="24"/>
      <c r="J111" s="24">
        <f>'Fin stat scen 1'!J111-'Fin stat scen 0'!J111</f>
        <v>0</v>
      </c>
      <c r="K111" s="24">
        <f>'Fin stat scen 1'!K111-'Fin stat scen 0'!K111</f>
        <v>0</v>
      </c>
      <c r="L111" s="24">
        <f>'Fin stat scen 1'!L111-'Fin stat scen 0'!L111</f>
        <v>0</v>
      </c>
      <c r="M111" s="24">
        <f>'Fin stat scen 1'!M111-'Fin stat scen 0'!M111</f>
        <v>0</v>
      </c>
      <c r="N111" s="24">
        <f>'Fin stat scen 1'!N111-'Fin stat scen 0'!N111</f>
        <v>0</v>
      </c>
      <c r="O111" s="24">
        <f>'Fin stat scen 1'!O111-'Fin stat scen 0'!O111</f>
        <v>0</v>
      </c>
      <c r="P111" s="24">
        <f>'Fin stat scen 1'!P111-'Fin stat scen 0'!P111</f>
        <v>0</v>
      </c>
      <c r="Q111" s="24">
        <f>'Fin stat scen 1'!Q111-'Fin stat scen 0'!Q111</f>
        <v>0</v>
      </c>
      <c r="R111" s="24">
        <f>'Fin stat scen 1'!R111-'Fin stat scen 0'!R111</f>
        <v>0</v>
      </c>
      <c r="S111" s="24">
        <f>'Fin stat scen 1'!S111-'Fin stat scen 0'!S111</f>
        <v>0</v>
      </c>
      <c r="T111" s="24">
        <f>'Fin stat scen 1'!T111-'Fin stat scen 0'!T111</f>
        <v>0</v>
      </c>
      <c r="U111" s="24">
        <f>'Fin stat scen 1'!U111-'Fin stat scen 0'!U111</f>
        <v>0</v>
      </c>
      <c r="V111" s="24">
        <f>'Fin stat scen 1'!V111-'Fin stat scen 0'!V111</f>
        <v>0</v>
      </c>
      <c r="W111" s="24">
        <f>'Fin stat scen 1'!W111-'Fin stat scen 0'!W111</f>
        <v>0</v>
      </c>
      <c r="X111" s="24">
        <f>'Fin stat scen 1'!X111-'Fin stat scen 0'!X111</f>
        <v>0</v>
      </c>
      <c r="Y111" s="24">
        <f>'Fin stat scen 1'!Y111-'Fin stat scen 0'!Y111</f>
        <v>0</v>
      </c>
      <c r="Z111" s="24">
        <f>'Fin stat scen 1'!Z111-'Fin stat scen 0'!Z111</f>
        <v>0</v>
      </c>
      <c r="AA111" s="24">
        <f>'Fin stat scen 1'!AA111-'Fin stat scen 0'!AA111</f>
        <v>0</v>
      </c>
      <c r="AB111" s="24">
        <f>'Fin stat scen 1'!AB111-'Fin stat scen 0'!AB111</f>
        <v>0</v>
      </c>
      <c r="AC111" s="24">
        <f>'Fin stat scen 1'!AC111-'Fin stat scen 0'!AC111</f>
        <v>0</v>
      </c>
      <c r="AD111" s="24">
        <f>'Fin stat scen 1'!AD111-'Fin stat scen 0'!AD111</f>
        <v>0</v>
      </c>
      <c r="AE111" s="24">
        <f>'Fin stat scen 1'!AE111-'Fin stat scen 0'!AE111</f>
        <v>0</v>
      </c>
      <c r="AF111" s="24">
        <f>'Fin stat scen 1'!AF111-'Fin stat scen 0'!AF111</f>
        <v>0</v>
      </c>
      <c r="AG111" s="24">
        <f>'Fin stat scen 1'!AG111-'Fin stat scen 0'!AG111</f>
        <v>0</v>
      </c>
      <c r="AH111" s="24">
        <f>'Fin stat scen 1'!AH111-'Fin stat scen 0'!AH111</f>
        <v>0</v>
      </c>
      <c r="AI111" s="24">
        <f>'Fin stat scen 1'!AI111-'Fin stat scen 0'!AI111</f>
        <v>0</v>
      </c>
      <c r="AJ111" s="24">
        <f>'Fin stat scen 1'!AJ111-'Fin stat scen 0'!AJ111</f>
        <v>0</v>
      </c>
      <c r="AK111" s="24">
        <f>'Fin stat scen 1'!AK111-'Fin stat scen 0'!AK111</f>
        <v>0</v>
      </c>
      <c r="AL111" s="24">
        <f>'Fin stat scen 1'!AL111-'Fin stat scen 0'!AL111</f>
        <v>0</v>
      </c>
      <c r="AM111" s="24">
        <f>'Fin stat scen 1'!AM111-'Fin stat scen 0'!AM111</f>
        <v>0</v>
      </c>
      <c r="AN111" s="24">
        <f>'Fin stat scen 1'!AN111-'Fin stat scen 0'!AN111</f>
        <v>0</v>
      </c>
      <c r="AO111" s="24">
        <f>'Fin stat scen 1'!AO111-'Fin stat scen 0'!AO111</f>
        <v>0</v>
      </c>
      <c r="AP111" s="24">
        <f>'Fin stat scen 1'!AP111-'Fin stat scen 0'!AP111</f>
        <v>0</v>
      </c>
      <c r="AQ111" s="24">
        <f>'Fin stat scen 1'!AQ111-'Fin stat scen 0'!AQ111</f>
        <v>0</v>
      </c>
      <c r="AR111" s="24">
        <f>'Fin stat scen 1'!AR111-'Fin stat scen 0'!AR111</f>
        <v>0</v>
      </c>
      <c r="AS111" s="24">
        <f>'Fin stat scen 1'!AS111-'Fin stat scen 0'!AS111</f>
        <v>0</v>
      </c>
      <c r="AT111" s="24">
        <f>'Fin stat scen 1'!AT111-'Fin stat scen 0'!AT111</f>
        <v>0</v>
      </c>
      <c r="AU111" s="24">
        <f>'Fin stat scen 1'!AU111-'Fin stat scen 0'!AU111</f>
        <v>0</v>
      </c>
      <c r="AV111" s="24">
        <f>'Fin stat scen 1'!AV111-'Fin stat scen 0'!AV111</f>
        <v>0</v>
      </c>
      <c r="AW111" s="24">
        <f>'Fin stat scen 1'!AW111-'Fin stat scen 0'!AW111</f>
        <v>0</v>
      </c>
    </row>
    <row r="112" spans="1:49" hidden="1" outlineLevel="1" x14ac:dyDescent="0.3">
      <c r="A112" s="132"/>
      <c r="E112" s="110" t="str">
        <f>'Calc scen 1 DWM'!E26</f>
        <v>Leidingbreuken en lekdetectie</v>
      </c>
      <c r="F112" s="93"/>
      <c r="G112" s="93" t="str">
        <f>'Calc scen 1 DWM'!G26</f>
        <v>EUR</v>
      </c>
      <c r="H112" s="24"/>
      <c r="I112" s="24"/>
      <c r="J112" s="24">
        <f>'Fin stat scen 1'!J112-'Fin stat scen 0'!J112</f>
        <v>0</v>
      </c>
      <c r="K112" s="24">
        <f>'Fin stat scen 1'!K112-'Fin stat scen 0'!K112</f>
        <v>0</v>
      </c>
      <c r="L112" s="24">
        <f>'Fin stat scen 1'!L112-'Fin stat scen 0'!L112</f>
        <v>0</v>
      </c>
      <c r="M112" s="24">
        <f>'Fin stat scen 1'!M112-'Fin stat scen 0'!M112</f>
        <v>0</v>
      </c>
      <c r="N112" s="24">
        <f>'Fin stat scen 1'!N112-'Fin stat scen 0'!N112</f>
        <v>0</v>
      </c>
      <c r="O112" s="24">
        <f>'Fin stat scen 1'!O112-'Fin stat scen 0'!O112</f>
        <v>0</v>
      </c>
      <c r="P112" s="24">
        <f>'Fin stat scen 1'!P112-'Fin stat scen 0'!P112</f>
        <v>0</v>
      </c>
      <c r="Q112" s="24">
        <f>'Fin stat scen 1'!Q112-'Fin stat scen 0'!Q112</f>
        <v>0</v>
      </c>
      <c r="R112" s="24">
        <f>'Fin stat scen 1'!R112-'Fin stat scen 0'!R112</f>
        <v>0</v>
      </c>
      <c r="S112" s="24">
        <f>'Fin stat scen 1'!S112-'Fin stat scen 0'!S112</f>
        <v>0</v>
      </c>
      <c r="T112" s="24">
        <f>'Fin stat scen 1'!T112-'Fin stat scen 0'!T112</f>
        <v>0</v>
      </c>
      <c r="U112" s="24">
        <f>'Fin stat scen 1'!U112-'Fin stat scen 0'!U112</f>
        <v>0</v>
      </c>
      <c r="V112" s="24">
        <f>'Fin stat scen 1'!V112-'Fin stat scen 0'!V112</f>
        <v>0</v>
      </c>
      <c r="W112" s="24">
        <f>'Fin stat scen 1'!W112-'Fin stat scen 0'!W112</f>
        <v>0</v>
      </c>
      <c r="X112" s="24">
        <f>'Fin stat scen 1'!X112-'Fin stat scen 0'!X112</f>
        <v>0</v>
      </c>
      <c r="Y112" s="24">
        <f>'Fin stat scen 1'!Y112-'Fin stat scen 0'!Y112</f>
        <v>0</v>
      </c>
      <c r="Z112" s="24">
        <f>'Fin stat scen 1'!Z112-'Fin stat scen 0'!Z112</f>
        <v>0</v>
      </c>
      <c r="AA112" s="24">
        <f>'Fin stat scen 1'!AA112-'Fin stat scen 0'!AA112</f>
        <v>0</v>
      </c>
      <c r="AB112" s="24">
        <f>'Fin stat scen 1'!AB112-'Fin stat scen 0'!AB112</f>
        <v>0</v>
      </c>
      <c r="AC112" s="24">
        <f>'Fin stat scen 1'!AC112-'Fin stat scen 0'!AC112</f>
        <v>0</v>
      </c>
      <c r="AD112" s="24">
        <f>'Fin stat scen 1'!AD112-'Fin stat scen 0'!AD112</f>
        <v>0</v>
      </c>
      <c r="AE112" s="24">
        <f>'Fin stat scen 1'!AE112-'Fin stat scen 0'!AE112</f>
        <v>0</v>
      </c>
      <c r="AF112" s="24">
        <f>'Fin stat scen 1'!AF112-'Fin stat scen 0'!AF112</f>
        <v>0</v>
      </c>
      <c r="AG112" s="24">
        <f>'Fin stat scen 1'!AG112-'Fin stat scen 0'!AG112</f>
        <v>0</v>
      </c>
      <c r="AH112" s="24">
        <f>'Fin stat scen 1'!AH112-'Fin stat scen 0'!AH112</f>
        <v>0</v>
      </c>
      <c r="AI112" s="24">
        <f>'Fin stat scen 1'!AI112-'Fin stat scen 0'!AI112</f>
        <v>0</v>
      </c>
      <c r="AJ112" s="24">
        <f>'Fin stat scen 1'!AJ112-'Fin stat scen 0'!AJ112</f>
        <v>0</v>
      </c>
      <c r="AK112" s="24">
        <f>'Fin stat scen 1'!AK112-'Fin stat scen 0'!AK112</f>
        <v>0</v>
      </c>
      <c r="AL112" s="24">
        <f>'Fin stat scen 1'!AL112-'Fin stat scen 0'!AL112</f>
        <v>0</v>
      </c>
      <c r="AM112" s="24">
        <f>'Fin stat scen 1'!AM112-'Fin stat scen 0'!AM112</f>
        <v>0</v>
      </c>
      <c r="AN112" s="24">
        <f>'Fin stat scen 1'!AN112-'Fin stat scen 0'!AN112</f>
        <v>0</v>
      </c>
      <c r="AO112" s="24">
        <f>'Fin stat scen 1'!AO112-'Fin stat scen 0'!AO112</f>
        <v>0</v>
      </c>
      <c r="AP112" s="24">
        <f>'Fin stat scen 1'!AP112-'Fin stat scen 0'!AP112</f>
        <v>0</v>
      </c>
      <c r="AQ112" s="24">
        <f>'Fin stat scen 1'!AQ112-'Fin stat scen 0'!AQ112</f>
        <v>0</v>
      </c>
      <c r="AR112" s="24">
        <f>'Fin stat scen 1'!AR112-'Fin stat scen 0'!AR112</f>
        <v>0</v>
      </c>
      <c r="AS112" s="24">
        <f>'Fin stat scen 1'!AS112-'Fin stat scen 0'!AS112</f>
        <v>0</v>
      </c>
      <c r="AT112" s="24">
        <f>'Fin stat scen 1'!AT112-'Fin stat scen 0'!AT112</f>
        <v>0</v>
      </c>
      <c r="AU112" s="24">
        <f>'Fin stat scen 1'!AU112-'Fin stat scen 0'!AU112</f>
        <v>0</v>
      </c>
      <c r="AV112" s="24">
        <f>'Fin stat scen 1'!AV112-'Fin stat scen 0'!AV112</f>
        <v>0</v>
      </c>
      <c r="AW112" s="24">
        <f>'Fin stat scen 1'!AW112-'Fin stat scen 0'!AW112</f>
        <v>0</v>
      </c>
    </row>
    <row r="113" spans="1:49" hidden="1" outlineLevel="1" x14ac:dyDescent="0.3">
      <c r="A113" s="132"/>
      <c r="E113" s="110" t="str">
        <f>'Calc scen 1 DWM'!E27</f>
        <v>Fraude</v>
      </c>
      <c r="F113" s="93"/>
      <c r="G113" s="93" t="str">
        <f>'Calc scen 1 DWM'!G27</f>
        <v>EUR</v>
      </c>
      <c r="H113" s="24"/>
      <c r="I113" s="24"/>
      <c r="J113" s="24">
        <f>'Fin stat scen 1'!J113-'Fin stat scen 0'!J113</f>
        <v>0</v>
      </c>
      <c r="K113" s="24">
        <f>'Fin stat scen 1'!K113-'Fin stat scen 0'!K113</f>
        <v>0</v>
      </c>
      <c r="L113" s="24">
        <f>'Fin stat scen 1'!L113-'Fin stat scen 0'!L113</f>
        <v>0</v>
      </c>
      <c r="M113" s="24">
        <f>'Fin stat scen 1'!M113-'Fin stat scen 0'!M113</f>
        <v>0</v>
      </c>
      <c r="N113" s="24">
        <f>'Fin stat scen 1'!N113-'Fin stat scen 0'!N113</f>
        <v>0</v>
      </c>
      <c r="O113" s="24">
        <f>'Fin stat scen 1'!O113-'Fin stat scen 0'!O113</f>
        <v>0</v>
      </c>
      <c r="P113" s="24">
        <f>'Fin stat scen 1'!P113-'Fin stat scen 0'!P113</f>
        <v>0</v>
      </c>
      <c r="Q113" s="24">
        <f>'Fin stat scen 1'!Q113-'Fin stat scen 0'!Q113</f>
        <v>0</v>
      </c>
      <c r="R113" s="24">
        <f>'Fin stat scen 1'!R113-'Fin stat scen 0'!R113</f>
        <v>0</v>
      </c>
      <c r="S113" s="24">
        <f>'Fin stat scen 1'!S113-'Fin stat scen 0'!S113</f>
        <v>0</v>
      </c>
      <c r="T113" s="24">
        <f>'Fin stat scen 1'!T113-'Fin stat scen 0'!T113</f>
        <v>0</v>
      </c>
      <c r="U113" s="24">
        <f>'Fin stat scen 1'!U113-'Fin stat scen 0'!U113</f>
        <v>0</v>
      </c>
      <c r="V113" s="24">
        <f>'Fin stat scen 1'!V113-'Fin stat scen 0'!V113</f>
        <v>0</v>
      </c>
      <c r="W113" s="24">
        <f>'Fin stat scen 1'!W113-'Fin stat scen 0'!W113</f>
        <v>0</v>
      </c>
      <c r="X113" s="24">
        <f>'Fin stat scen 1'!X113-'Fin stat scen 0'!X113</f>
        <v>0</v>
      </c>
      <c r="Y113" s="24">
        <f>'Fin stat scen 1'!Y113-'Fin stat scen 0'!Y113</f>
        <v>0</v>
      </c>
      <c r="Z113" s="24">
        <f>'Fin stat scen 1'!Z113-'Fin stat scen 0'!Z113</f>
        <v>0</v>
      </c>
      <c r="AA113" s="24">
        <f>'Fin stat scen 1'!AA113-'Fin stat scen 0'!AA113</f>
        <v>0</v>
      </c>
      <c r="AB113" s="24">
        <f>'Fin stat scen 1'!AB113-'Fin stat scen 0'!AB113</f>
        <v>0</v>
      </c>
      <c r="AC113" s="24">
        <f>'Fin stat scen 1'!AC113-'Fin stat scen 0'!AC113</f>
        <v>0</v>
      </c>
      <c r="AD113" s="24">
        <f>'Fin stat scen 1'!AD113-'Fin stat scen 0'!AD113</f>
        <v>0</v>
      </c>
      <c r="AE113" s="24">
        <f>'Fin stat scen 1'!AE113-'Fin stat scen 0'!AE113</f>
        <v>0</v>
      </c>
      <c r="AF113" s="24">
        <f>'Fin stat scen 1'!AF113-'Fin stat scen 0'!AF113</f>
        <v>0</v>
      </c>
      <c r="AG113" s="24">
        <f>'Fin stat scen 1'!AG113-'Fin stat scen 0'!AG113</f>
        <v>0</v>
      </c>
      <c r="AH113" s="24">
        <f>'Fin stat scen 1'!AH113-'Fin stat scen 0'!AH113</f>
        <v>0</v>
      </c>
      <c r="AI113" s="24">
        <f>'Fin stat scen 1'!AI113-'Fin stat scen 0'!AI113</f>
        <v>0</v>
      </c>
      <c r="AJ113" s="24">
        <f>'Fin stat scen 1'!AJ113-'Fin stat scen 0'!AJ113</f>
        <v>0</v>
      </c>
      <c r="AK113" s="24">
        <f>'Fin stat scen 1'!AK113-'Fin stat scen 0'!AK113</f>
        <v>0</v>
      </c>
      <c r="AL113" s="24">
        <f>'Fin stat scen 1'!AL113-'Fin stat scen 0'!AL113</f>
        <v>0</v>
      </c>
      <c r="AM113" s="24">
        <f>'Fin stat scen 1'!AM113-'Fin stat scen 0'!AM113</f>
        <v>0</v>
      </c>
      <c r="AN113" s="24">
        <f>'Fin stat scen 1'!AN113-'Fin stat scen 0'!AN113</f>
        <v>0</v>
      </c>
      <c r="AO113" s="24">
        <f>'Fin stat scen 1'!AO113-'Fin stat scen 0'!AO113</f>
        <v>0</v>
      </c>
      <c r="AP113" s="24">
        <f>'Fin stat scen 1'!AP113-'Fin stat scen 0'!AP113</f>
        <v>0</v>
      </c>
      <c r="AQ113" s="24">
        <f>'Fin stat scen 1'!AQ113-'Fin stat scen 0'!AQ113</f>
        <v>0</v>
      </c>
      <c r="AR113" s="24">
        <f>'Fin stat scen 1'!AR113-'Fin stat scen 0'!AR113</f>
        <v>0</v>
      </c>
      <c r="AS113" s="24">
        <f>'Fin stat scen 1'!AS113-'Fin stat scen 0'!AS113</f>
        <v>0</v>
      </c>
      <c r="AT113" s="24">
        <f>'Fin stat scen 1'!AT113-'Fin stat scen 0'!AT113</f>
        <v>0</v>
      </c>
      <c r="AU113" s="24">
        <f>'Fin stat scen 1'!AU113-'Fin stat scen 0'!AU113</f>
        <v>0</v>
      </c>
      <c r="AV113" s="24">
        <f>'Fin stat scen 1'!AV113-'Fin stat scen 0'!AV113</f>
        <v>0</v>
      </c>
      <c r="AW113" s="24">
        <f>'Fin stat scen 1'!AW113-'Fin stat scen 0'!AW113</f>
        <v>0</v>
      </c>
    </row>
    <row r="114" spans="1:49" hidden="1" outlineLevel="1" x14ac:dyDescent="0.3">
      <c r="A114" s="132"/>
      <c r="E114" s="110" t="str">
        <f>'Calc scen 1 DWM'!E28</f>
        <v>Vorstschade</v>
      </c>
      <c r="F114" s="93"/>
      <c r="G114" s="93" t="str">
        <f>'Calc scen 1 DWM'!G28</f>
        <v>EUR</v>
      </c>
      <c r="H114" s="24"/>
      <c r="I114" s="24"/>
      <c r="J114" s="24">
        <f>'Fin stat scen 1'!J114-'Fin stat scen 0'!J114</f>
        <v>0</v>
      </c>
      <c r="K114" s="24">
        <f>'Fin stat scen 1'!K114-'Fin stat scen 0'!K114</f>
        <v>0</v>
      </c>
      <c r="L114" s="24">
        <f>'Fin stat scen 1'!L114-'Fin stat scen 0'!L114</f>
        <v>0</v>
      </c>
      <c r="M114" s="24">
        <f>'Fin stat scen 1'!M114-'Fin stat scen 0'!M114</f>
        <v>0</v>
      </c>
      <c r="N114" s="24">
        <f>'Fin stat scen 1'!N114-'Fin stat scen 0'!N114</f>
        <v>0</v>
      </c>
      <c r="O114" s="24">
        <f>'Fin stat scen 1'!O114-'Fin stat scen 0'!O114</f>
        <v>0</v>
      </c>
      <c r="P114" s="24">
        <f>'Fin stat scen 1'!P114-'Fin stat scen 0'!P114</f>
        <v>0</v>
      </c>
      <c r="Q114" s="24">
        <f>'Fin stat scen 1'!Q114-'Fin stat scen 0'!Q114</f>
        <v>0</v>
      </c>
      <c r="R114" s="24">
        <f>'Fin stat scen 1'!R114-'Fin stat scen 0'!R114</f>
        <v>0</v>
      </c>
      <c r="S114" s="24">
        <f>'Fin stat scen 1'!S114-'Fin stat scen 0'!S114</f>
        <v>0</v>
      </c>
      <c r="T114" s="24">
        <f>'Fin stat scen 1'!T114-'Fin stat scen 0'!T114</f>
        <v>0</v>
      </c>
      <c r="U114" s="24">
        <f>'Fin stat scen 1'!U114-'Fin stat scen 0'!U114</f>
        <v>0</v>
      </c>
      <c r="V114" s="24">
        <f>'Fin stat scen 1'!V114-'Fin stat scen 0'!V114</f>
        <v>0</v>
      </c>
      <c r="W114" s="24">
        <f>'Fin stat scen 1'!W114-'Fin stat scen 0'!W114</f>
        <v>0</v>
      </c>
      <c r="X114" s="24">
        <f>'Fin stat scen 1'!X114-'Fin stat scen 0'!X114</f>
        <v>0</v>
      </c>
      <c r="Y114" s="24">
        <f>'Fin stat scen 1'!Y114-'Fin stat scen 0'!Y114</f>
        <v>0</v>
      </c>
      <c r="Z114" s="24">
        <f>'Fin stat scen 1'!Z114-'Fin stat scen 0'!Z114</f>
        <v>0</v>
      </c>
      <c r="AA114" s="24">
        <f>'Fin stat scen 1'!AA114-'Fin stat scen 0'!AA114</f>
        <v>0</v>
      </c>
      <c r="AB114" s="24">
        <f>'Fin stat scen 1'!AB114-'Fin stat scen 0'!AB114</f>
        <v>0</v>
      </c>
      <c r="AC114" s="24">
        <f>'Fin stat scen 1'!AC114-'Fin stat scen 0'!AC114</f>
        <v>0</v>
      </c>
      <c r="AD114" s="24">
        <f>'Fin stat scen 1'!AD114-'Fin stat scen 0'!AD114</f>
        <v>0</v>
      </c>
      <c r="AE114" s="24">
        <f>'Fin stat scen 1'!AE114-'Fin stat scen 0'!AE114</f>
        <v>0</v>
      </c>
      <c r="AF114" s="24">
        <f>'Fin stat scen 1'!AF114-'Fin stat scen 0'!AF114</f>
        <v>0</v>
      </c>
      <c r="AG114" s="24">
        <f>'Fin stat scen 1'!AG114-'Fin stat scen 0'!AG114</f>
        <v>0</v>
      </c>
      <c r="AH114" s="24">
        <f>'Fin stat scen 1'!AH114-'Fin stat scen 0'!AH114</f>
        <v>0</v>
      </c>
      <c r="AI114" s="24">
        <f>'Fin stat scen 1'!AI114-'Fin stat scen 0'!AI114</f>
        <v>0</v>
      </c>
      <c r="AJ114" s="24">
        <f>'Fin stat scen 1'!AJ114-'Fin stat scen 0'!AJ114</f>
        <v>0</v>
      </c>
      <c r="AK114" s="24">
        <f>'Fin stat scen 1'!AK114-'Fin stat scen 0'!AK114</f>
        <v>0</v>
      </c>
      <c r="AL114" s="24">
        <f>'Fin stat scen 1'!AL114-'Fin stat scen 0'!AL114</f>
        <v>0</v>
      </c>
      <c r="AM114" s="24">
        <f>'Fin stat scen 1'!AM114-'Fin stat scen 0'!AM114</f>
        <v>0</v>
      </c>
      <c r="AN114" s="24">
        <f>'Fin stat scen 1'!AN114-'Fin stat scen 0'!AN114</f>
        <v>0</v>
      </c>
      <c r="AO114" s="24">
        <f>'Fin stat scen 1'!AO114-'Fin stat scen 0'!AO114</f>
        <v>0</v>
      </c>
      <c r="AP114" s="24">
        <f>'Fin stat scen 1'!AP114-'Fin stat scen 0'!AP114</f>
        <v>0</v>
      </c>
      <c r="AQ114" s="24">
        <f>'Fin stat scen 1'!AQ114-'Fin stat scen 0'!AQ114</f>
        <v>0</v>
      </c>
      <c r="AR114" s="24">
        <f>'Fin stat scen 1'!AR114-'Fin stat scen 0'!AR114</f>
        <v>0</v>
      </c>
      <c r="AS114" s="24">
        <f>'Fin stat scen 1'!AS114-'Fin stat scen 0'!AS114</f>
        <v>0</v>
      </c>
      <c r="AT114" s="24">
        <f>'Fin stat scen 1'!AT114-'Fin stat scen 0'!AT114</f>
        <v>0</v>
      </c>
      <c r="AU114" s="24">
        <f>'Fin stat scen 1'!AU114-'Fin stat scen 0'!AU114</f>
        <v>0</v>
      </c>
      <c r="AV114" s="24">
        <f>'Fin stat scen 1'!AV114-'Fin stat scen 0'!AV114</f>
        <v>0</v>
      </c>
      <c r="AW114" s="24">
        <f>'Fin stat scen 1'!AW114-'Fin stat scen 0'!AW114</f>
        <v>0</v>
      </c>
    </row>
    <row r="115" spans="1:49" hidden="1" outlineLevel="1" x14ac:dyDescent="0.3">
      <c r="A115" s="132"/>
      <c r="E115" s="110" t="str">
        <f>'Calc scen 1 DWM'!E29</f>
        <v>…</v>
      </c>
      <c r="F115" s="93"/>
      <c r="G115" s="93" t="str">
        <f>'Calc scen 1 DWM'!G29</f>
        <v>EUR</v>
      </c>
      <c r="H115" s="24"/>
      <c r="I115" s="24"/>
      <c r="J115" s="24">
        <f>'Fin stat scen 1'!J115-'Fin stat scen 0'!J115</f>
        <v>0</v>
      </c>
      <c r="K115" s="24">
        <f>'Fin stat scen 1'!K115-'Fin stat scen 0'!K115</f>
        <v>0</v>
      </c>
      <c r="L115" s="24">
        <f>'Fin stat scen 1'!L115-'Fin stat scen 0'!L115</f>
        <v>0</v>
      </c>
      <c r="M115" s="24">
        <f>'Fin stat scen 1'!M115-'Fin stat scen 0'!M115</f>
        <v>0</v>
      </c>
      <c r="N115" s="24">
        <f>'Fin stat scen 1'!N115-'Fin stat scen 0'!N115</f>
        <v>0</v>
      </c>
      <c r="O115" s="24">
        <f>'Fin stat scen 1'!O115-'Fin stat scen 0'!O115</f>
        <v>0</v>
      </c>
      <c r="P115" s="24">
        <f>'Fin stat scen 1'!P115-'Fin stat scen 0'!P115</f>
        <v>0</v>
      </c>
      <c r="Q115" s="24">
        <f>'Fin stat scen 1'!Q115-'Fin stat scen 0'!Q115</f>
        <v>0</v>
      </c>
      <c r="R115" s="24">
        <f>'Fin stat scen 1'!R115-'Fin stat scen 0'!R115</f>
        <v>0</v>
      </c>
      <c r="S115" s="24">
        <f>'Fin stat scen 1'!S115-'Fin stat scen 0'!S115</f>
        <v>0</v>
      </c>
      <c r="T115" s="24">
        <f>'Fin stat scen 1'!T115-'Fin stat scen 0'!T115</f>
        <v>0</v>
      </c>
      <c r="U115" s="24">
        <f>'Fin stat scen 1'!U115-'Fin stat scen 0'!U115</f>
        <v>0</v>
      </c>
      <c r="V115" s="24">
        <f>'Fin stat scen 1'!V115-'Fin stat scen 0'!V115</f>
        <v>0</v>
      </c>
      <c r="W115" s="24">
        <f>'Fin stat scen 1'!W115-'Fin stat scen 0'!W115</f>
        <v>0</v>
      </c>
      <c r="X115" s="24">
        <f>'Fin stat scen 1'!X115-'Fin stat scen 0'!X115</f>
        <v>0</v>
      </c>
      <c r="Y115" s="24">
        <f>'Fin stat scen 1'!Y115-'Fin stat scen 0'!Y115</f>
        <v>0</v>
      </c>
      <c r="Z115" s="24">
        <f>'Fin stat scen 1'!Z115-'Fin stat scen 0'!Z115</f>
        <v>0</v>
      </c>
      <c r="AA115" s="24">
        <f>'Fin stat scen 1'!AA115-'Fin stat scen 0'!AA115</f>
        <v>0</v>
      </c>
      <c r="AB115" s="24">
        <f>'Fin stat scen 1'!AB115-'Fin stat scen 0'!AB115</f>
        <v>0</v>
      </c>
      <c r="AC115" s="24">
        <f>'Fin stat scen 1'!AC115-'Fin stat scen 0'!AC115</f>
        <v>0</v>
      </c>
      <c r="AD115" s="24">
        <f>'Fin stat scen 1'!AD115-'Fin stat scen 0'!AD115</f>
        <v>0</v>
      </c>
      <c r="AE115" s="24">
        <f>'Fin stat scen 1'!AE115-'Fin stat scen 0'!AE115</f>
        <v>0</v>
      </c>
      <c r="AF115" s="24">
        <f>'Fin stat scen 1'!AF115-'Fin stat scen 0'!AF115</f>
        <v>0</v>
      </c>
      <c r="AG115" s="24">
        <f>'Fin stat scen 1'!AG115-'Fin stat scen 0'!AG115</f>
        <v>0</v>
      </c>
      <c r="AH115" s="24">
        <f>'Fin stat scen 1'!AH115-'Fin stat scen 0'!AH115</f>
        <v>0</v>
      </c>
      <c r="AI115" s="24">
        <f>'Fin stat scen 1'!AI115-'Fin stat scen 0'!AI115</f>
        <v>0</v>
      </c>
      <c r="AJ115" s="24">
        <f>'Fin stat scen 1'!AJ115-'Fin stat scen 0'!AJ115</f>
        <v>0</v>
      </c>
      <c r="AK115" s="24">
        <f>'Fin stat scen 1'!AK115-'Fin stat scen 0'!AK115</f>
        <v>0</v>
      </c>
      <c r="AL115" s="24">
        <f>'Fin stat scen 1'!AL115-'Fin stat scen 0'!AL115</f>
        <v>0</v>
      </c>
      <c r="AM115" s="24">
        <f>'Fin stat scen 1'!AM115-'Fin stat scen 0'!AM115</f>
        <v>0</v>
      </c>
      <c r="AN115" s="24">
        <f>'Fin stat scen 1'!AN115-'Fin stat scen 0'!AN115</f>
        <v>0</v>
      </c>
      <c r="AO115" s="24">
        <f>'Fin stat scen 1'!AO115-'Fin stat scen 0'!AO115</f>
        <v>0</v>
      </c>
      <c r="AP115" s="24">
        <f>'Fin stat scen 1'!AP115-'Fin stat scen 0'!AP115</f>
        <v>0</v>
      </c>
      <c r="AQ115" s="24">
        <f>'Fin stat scen 1'!AQ115-'Fin stat scen 0'!AQ115</f>
        <v>0</v>
      </c>
      <c r="AR115" s="24">
        <f>'Fin stat scen 1'!AR115-'Fin stat scen 0'!AR115</f>
        <v>0</v>
      </c>
      <c r="AS115" s="24">
        <f>'Fin stat scen 1'!AS115-'Fin stat scen 0'!AS115</f>
        <v>0</v>
      </c>
      <c r="AT115" s="24">
        <f>'Fin stat scen 1'!AT115-'Fin stat scen 0'!AT115</f>
        <v>0</v>
      </c>
      <c r="AU115" s="24">
        <f>'Fin stat scen 1'!AU115-'Fin stat scen 0'!AU115</f>
        <v>0</v>
      </c>
      <c r="AV115" s="24">
        <f>'Fin stat scen 1'!AV115-'Fin stat scen 0'!AV115</f>
        <v>0</v>
      </c>
      <c r="AW115" s="24">
        <f>'Fin stat scen 1'!AW115-'Fin stat scen 0'!AW115</f>
        <v>0</v>
      </c>
    </row>
    <row r="116" spans="1:49" hidden="1" outlineLevel="1" x14ac:dyDescent="0.3">
      <c r="A116" s="132"/>
      <c r="E116" s="110" t="str">
        <f>'Calc scen 1 DWM'!E30</f>
        <v>…</v>
      </c>
      <c r="F116" s="93"/>
      <c r="G116" s="93" t="str">
        <f>'Calc scen 1 DWM'!G30</f>
        <v>EUR</v>
      </c>
      <c r="H116" s="24"/>
      <c r="I116" s="24"/>
      <c r="J116" s="24">
        <f>'Fin stat scen 1'!J116-'Fin stat scen 0'!J116</f>
        <v>0</v>
      </c>
      <c r="K116" s="24">
        <f>'Fin stat scen 1'!K116-'Fin stat scen 0'!K116</f>
        <v>0</v>
      </c>
      <c r="L116" s="24">
        <f>'Fin stat scen 1'!L116-'Fin stat scen 0'!L116</f>
        <v>0</v>
      </c>
      <c r="M116" s="24">
        <f>'Fin stat scen 1'!M116-'Fin stat scen 0'!M116</f>
        <v>0</v>
      </c>
      <c r="N116" s="24">
        <f>'Fin stat scen 1'!N116-'Fin stat scen 0'!N116</f>
        <v>0</v>
      </c>
      <c r="O116" s="24">
        <f>'Fin stat scen 1'!O116-'Fin stat scen 0'!O116</f>
        <v>0</v>
      </c>
      <c r="P116" s="24">
        <f>'Fin stat scen 1'!P116-'Fin stat scen 0'!P116</f>
        <v>0</v>
      </c>
      <c r="Q116" s="24">
        <f>'Fin stat scen 1'!Q116-'Fin stat scen 0'!Q116</f>
        <v>0</v>
      </c>
      <c r="R116" s="24">
        <f>'Fin stat scen 1'!R116-'Fin stat scen 0'!R116</f>
        <v>0</v>
      </c>
      <c r="S116" s="24">
        <f>'Fin stat scen 1'!S116-'Fin stat scen 0'!S116</f>
        <v>0</v>
      </c>
      <c r="T116" s="24">
        <f>'Fin stat scen 1'!T116-'Fin stat scen 0'!T116</f>
        <v>0</v>
      </c>
      <c r="U116" s="24">
        <f>'Fin stat scen 1'!U116-'Fin stat scen 0'!U116</f>
        <v>0</v>
      </c>
      <c r="V116" s="24">
        <f>'Fin stat scen 1'!V116-'Fin stat scen 0'!V116</f>
        <v>0</v>
      </c>
      <c r="W116" s="24">
        <f>'Fin stat scen 1'!W116-'Fin stat scen 0'!W116</f>
        <v>0</v>
      </c>
      <c r="X116" s="24">
        <f>'Fin stat scen 1'!X116-'Fin stat scen 0'!X116</f>
        <v>0</v>
      </c>
      <c r="Y116" s="24">
        <f>'Fin stat scen 1'!Y116-'Fin stat scen 0'!Y116</f>
        <v>0</v>
      </c>
      <c r="Z116" s="24">
        <f>'Fin stat scen 1'!Z116-'Fin stat scen 0'!Z116</f>
        <v>0</v>
      </c>
      <c r="AA116" s="24">
        <f>'Fin stat scen 1'!AA116-'Fin stat scen 0'!AA116</f>
        <v>0</v>
      </c>
      <c r="AB116" s="24">
        <f>'Fin stat scen 1'!AB116-'Fin stat scen 0'!AB116</f>
        <v>0</v>
      </c>
      <c r="AC116" s="24">
        <f>'Fin stat scen 1'!AC116-'Fin stat scen 0'!AC116</f>
        <v>0</v>
      </c>
      <c r="AD116" s="24">
        <f>'Fin stat scen 1'!AD116-'Fin stat scen 0'!AD116</f>
        <v>0</v>
      </c>
      <c r="AE116" s="24">
        <f>'Fin stat scen 1'!AE116-'Fin stat scen 0'!AE116</f>
        <v>0</v>
      </c>
      <c r="AF116" s="24">
        <f>'Fin stat scen 1'!AF116-'Fin stat scen 0'!AF116</f>
        <v>0</v>
      </c>
      <c r="AG116" s="24">
        <f>'Fin stat scen 1'!AG116-'Fin stat scen 0'!AG116</f>
        <v>0</v>
      </c>
      <c r="AH116" s="24">
        <f>'Fin stat scen 1'!AH116-'Fin stat scen 0'!AH116</f>
        <v>0</v>
      </c>
      <c r="AI116" s="24">
        <f>'Fin stat scen 1'!AI116-'Fin stat scen 0'!AI116</f>
        <v>0</v>
      </c>
      <c r="AJ116" s="24">
        <f>'Fin stat scen 1'!AJ116-'Fin stat scen 0'!AJ116</f>
        <v>0</v>
      </c>
      <c r="AK116" s="24">
        <f>'Fin stat scen 1'!AK116-'Fin stat scen 0'!AK116</f>
        <v>0</v>
      </c>
      <c r="AL116" s="24">
        <f>'Fin stat scen 1'!AL116-'Fin stat scen 0'!AL116</f>
        <v>0</v>
      </c>
      <c r="AM116" s="24">
        <f>'Fin stat scen 1'!AM116-'Fin stat scen 0'!AM116</f>
        <v>0</v>
      </c>
      <c r="AN116" s="24">
        <f>'Fin stat scen 1'!AN116-'Fin stat scen 0'!AN116</f>
        <v>0</v>
      </c>
      <c r="AO116" s="24">
        <f>'Fin stat scen 1'!AO116-'Fin stat scen 0'!AO116</f>
        <v>0</v>
      </c>
      <c r="AP116" s="24">
        <f>'Fin stat scen 1'!AP116-'Fin stat scen 0'!AP116</f>
        <v>0</v>
      </c>
      <c r="AQ116" s="24">
        <f>'Fin stat scen 1'!AQ116-'Fin stat scen 0'!AQ116</f>
        <v>0</v>
      </c>
      <c r="AR116" s="24">
        <f>'Fin stat scen 1'!AR116-'Fin stat scen 0'!AR116</f>
        <v>0</v>
      </c>
      <c r="AS116" s="24">
        <f>'Fin stat scen 1'!AS116-'Fin stat scen 0'!AS116</f>
        <v>0</v>
      </c>
      <c r="AT116" s="24">
        <f>'Fin stat scen 1'!AT116-'Fin stat scen 0'!AT116</f>
        <v>0</v>
      </c>
      <c r="AU116" s="24">
        <f>'Fin stat scen 1'!AU116-'Fin stat scen 0'!AU116</f>
        <v>0</v>
      </c>
      <c r="AV116" s="24">
        <f>'Fin stat scen 1'!AV116-'Fin stat scen 0'!AV116</f>
        <v>0</v>
      </c>
      <c r="AW116" s="24">
        <f>'Fin stat scen 1'!AW116-'Fin stat scen 0'!AW116</f>
        <v>0</v>
      </c>
    </row>
    <row r="117" spans="1:49" hidden="1" outlineLevel="1" x14ac:dyDescent="0.3">
      <c r="A117" s="132"/>
      <c r="E117" s="110" t="str">
        <f>'Calc scen 1 DWM'!E31</f>
        <v>…</v>
      </c>
      <c r="F117" s="93"/>
      <c r="G117" s="93" t="str">
        <f>'Calc scen 1 DWM'!G31</f>
        <v>EUR</v>
      </c>
      <c r="H117" s="24"/>
      <c r="I117" s="24"/>
      <c r="J117" s="24">
        <f>'Fin stat scen 1'!J117-'Fin stat scen 0'!J117</f>
        <v>0</v>
      </c>
      <c r="K117" s="24">
        <f>'Fin stat scen 1'!K117-'Fin stat scen 0'!K117</f>
        <v>0</v>
      </c>
      <c r="L117" s="24">
        <f>'Fin stat scen 1'!L117-'Fin stat scen 0'!L117</f>
        <v>0</v>
      </c>
      <c r="M117" s="24">
        <f>'Fin stat scen 1'!M117-'Fin stat scen 0'!M117</f>
        <v>0</v>
      </c>
      <c r="N117" s="24">
        <f>'Fin stat scen 1'!N117-'Fin stat scen 0'!N117</f>
        <v>0</v>
      </c>
      <c r="O117" s="24">
        <f>'Fin stat scen 1'!O117-'Fin stat scen 0'!O117</f>
        <v>0</v>
      </c>
      <c r="P117" s="24">
        <f>'Fin stat scen 1'!P117-'Fin stat scen 0'!P117</f>
        <v>0</v>
      </c>
      <c r="Q117" s="24">
        <f>'Fin stat scen 1'!Q117-'Fin stat scen 0'!Q117</f>
        <v>0</v>
      </c>
      <c r="R117" s="24">
        <f>'Fin stat scen 1'!R117-'Fin stat scen 0'!R117</f>
        <v>0</v>
      </c>
      <c r="S117" s="24">
        <f>'Fin stat scen 1'!S117-'Fin stat scen 0'!S117</f>
        <v>0</v>
      </c>
      <c r="T117" s="24">
        <f>'Fin stat scen 1'!T117-'Fin stat scen 0'!T117</f>
        <v>0</v>
      </c>
      <c r="U117" s="24">
        <f>'Fin stat scen 1'!U117-'Fin stat scen 0'!U117</f>
        <v>0</v>
      </c>
      <c r="V117" s="24">
        <f>'Fin stat scen 1'!V117-'Fin stat scen 0'!V117</f>
        <v>0</v>
      </c>
      <c r="W117" s="24">
        <f>'Fin stat scen 1'!W117-'Fin stat scen 0'!W117</f>
        <v>0</v>
      </c>
      <c r="X117" s="24">
        <f>'Fin stat scen 1'!X117-'Fin stat scen 0'!X117</f>
        <v>0</v>
      </c>
      <c r="Y117" s="24">
        <f>'Fin stat scen 1'!Y117-'Fin stat scen 0'!Y117</f>
        <v>0</v>
      </c>
      <c r="Z117" s="24">
        <f>'Fin stat scen 1'!Z117-'Fin stat scen 0'!Z117</f>
        <v>0</v>
      </c>
      <c r="AA117" s="24">
        <f>'Fin stat scen 1'!AA117-'Fin stat scen 0'!AA117</f>
        <v>0</v>
      </c>
      <c r="AB117" s="24">
        <f>'Fin stat scen 1'!AB117-'Fin stat scen 0'!AB117</f>
        <v>0</v>
      </c>
      <c r="AC117" s="24">
        <f>'Fin stat scen 1'!AC117-'Fin stat scen 0'!AC117</f>
        <v>0</v>
      </c>
      <c r="AD117" s="24">
        <f>'Fin stat scen 1'!AD117-'Fin stat scen 0'!AD117</f>
        <v>0</v>
      </c>
      <c r="AE117" s="24">
        <f>'Fin stat scen 1'!AE117-'Fin stat scen 0'!AE117</f>
        <v>0</v>
      </c>
      <c r="AF117" s="24">
        <f>'Fin stat scen 1'!AF117-'Fin stat scen 0'!AF117</f>
        <v>0</v>
      </c>
      <c r="AG117" s="24">
        <f>'Fin stat scen 1'!AG117-'Fin stat scen 0'!AG117</f>
        <v>0</v>
      </c>
      <c r="AH117" s="24">
        <f>'Fin stat scen 1'!AH117-'Fin stat scen 0'!AH117</f>
        <v>0</v>
      </c>
      <c r="AI117" s="24">
        <f>'Fin stat scen 1'!AI117-'Fin stat scen 0'!AI117</f>
        <v>0</v>
      </c>
      <c r="AJ117" s="24">
        <f>'Fin stat scen 1'!AJ117-'Fin stat scen 0'!AJ117</f>
        <v>0</v>
      </c>
      <c r="AK117" s="24">
        <f>'Fin stat scen 1'!AK117-'Fin stat scen 0'!AK117</f>
        <v>0</v>
      </c>
      <c r="AL117" s="24">
        <f>'Fin stat scen 1'!AL117-'Fin stat scen 0'!AL117</f>
        <v>0</v>
      </c>
      <c r="AM117" s="24">
        <f>'Fin stat scen 1'!AM117-'Fin stat scen 0'!AM117</f>
        <v>0</v>
      </c>
      <c r="AN117" s="24">
        <f>'Fin stat scen 1'!AN117-'Fin stat scen 0'!AN117</f>
        <v>0</v>
      </c>
      <c r="AO117" s="24">
        <f>'Fin stat scen 1'!AO117-'Fin stat scen 0'!AO117</f>
        <v>0</v>
      </c>
      <c r="AP117" s="24">
        <f>'Fin stat scen 1'!AP117-'Fin stat scen 0'!AP117</f>
        <v>0</v>
      </c>
      <c r="AQ117" s="24">
        <f>'Fin stat scen 1'!AQ117-'Fin stat scen 0'!AQ117</f>
        <v>0</v>
      </c>
      <c r="AR117" s="24">
        <f>'Fin stat scen 1'!AR117-'Fin stat scen 0'!AR117</f>
        <v>0</v>
      </c>
      <c r="AS117" s="24">
        <f>'Fin stat scen 1'!AS117-'Fin stat scen 0'!AS117</f>
        <v>0</v>
      </c>
      <c r="AT117" s="24">
        <f>'Fin stat scen 1'!AT117-'Fin stat scen 0'!AT117</f>
        <v>0</v>
      </c>
      <c r="AU117" s="24">
        <f>'Fin stat scen 1'!AU117-'Fin stat scen 0'!AU117</f>
        <v>0</v>
      </c>
      <c r="AV117" s="24">
        <f>'Fin stat scen 1'!AV117-'Fin stat scen 0'!AV117</f>
        <v>0</v>
      </c>
      <c r="AW117" s="24">
        <f>'Fin stat scen 1'!AW117-'Fin stat scen 0'!AW117</f>
        <v>0</v>
      </c>
    </row>
    <row r="118" spans="1:49" hidden="1" outlineLevel="1" x14ac:dyDescent="0.3">
      <c r="A118" s="132"/>
      <c r="E118" s="110" t="str">
        <f>'Calc scen 1 DWM'!E32</f>
        <v>…</v>
      </c>
      <c r="F118" s="93"/>
      <c r="G118" s="93" t="str">
        <f>'Calc scen 1 DWM'!G32</f>
        <v>EUR</v>
      </c>
      <c r="H118" s="24"/>
      <c r="I118" s="24"/>
      <c r="J118" s="24">
        <f>'Fin stat scen 1'!J118-'Fin stat scen 0'!J118</f>
        <v>0</v>
      </c>
      <c r="K118" s="24">
        <f>'Fin stat scen 1'!K118-'Fin stat scen 0'!K118</f>
        <v>0</v>
      </c>
      <c r="L118" s="24">
        <f>'Fin stat scen 1'!L118-'Fin stat scen 0'!L118</f>
        <v>0</v>
      </c>
      <c r="M118" s="24">
        <f>'Fin stat scen 1'!M118-'Fin stat scen 0'!M118</f>
        <v>0</v>
      </c>
      <c r="N118" s="24">
        <f>'Fin stat scen 1'!N118-'Fin stat scen 0'!N118</f>
        <v>0</v>
      </c>
      <c r="O118" s="24">
        <f>'Fin stat scen 1'!O118-'Fin stat scen 0'!O118</f>
        <v>0</v>
      </c>
      <c r="P118" s="24">
        <f>'Fin stat scen 1'!P118-'Fin stat scen 0'!P118</f>
        <v>0</v>
      </c>
      <c r="Q118" s="24">
        <f>'Fin stat scen 1'!Q118-'Fin stat scen 0'!Q118</f>
        <v>0</v>
      </c>
      <c r="R118" s="24">
        <f>'Fin stat scen 1'!R118-'Fin stat scen 0'!R118</f>
        <v>0</v>
      </c>
      <c r="S118" s="24">
        <f>'Fin stat scen 1'!S118-'Fin stat scen 0'!S118</f>
        <v>0</v>
      </c>
      <c r="T118" s="24">
        <f>'Fin stat scen 1'!T118-'Fin stat scen 0'!T118</f>
        <v>0</v>
      </c>
      <c r="U118" s="24">
        <f>'Fin stat scen 1'!U118-'Fin stat scen 0'!U118</f>
        <v>0</v>
      </c>
      <c r="V118" s="24">
        <f>'Fin stat scen 1'!V118-'Fin stat scen 0'!V118</f>
        <v>0</v>
      </c>
      <c r="W118" s="24">
        <f>'Fin stat scen 1'!W118-'Fin stat scen 0'!W118</f>
        <v>0</v>
      </c>
      <c r="X118" s="24">
        <f>'Fin stat scen 1'!X118-'Fin stat scen 0'!X118</f>
        <v>0</v>
      </c>
      <c r="Y118" s="24">
        <f>'Fin stat scen 1'!Y118-'Fin stat scen 0'!Y118</f>
        <v>0</v>
      </c>
      <c r="Z118" s="24">
        <f>'Fin stat scen 1'!Z118-'Fin stat scen 0'!Z118</f>
        <v>0</v>
      </c>
      <c r="AA118" s="24">
        <f>'Fin stat scen 1'!AA118-'Fin stat scen 0'!AA118</f>
        <v>0</v>
      </c>
      <c r="AB118" s="24">
        <f>'Fin stat scen 1'!AB118-'Fin stat scen 0'!AB118</f>
        <v>0</v>
      </c>
      <c r="AC118" s="24">
        <f>'Fin stat scen 1'!AC118-'Fin stat scen 0'!AC118</f>
        <v>0</v>
      </c>
      <c r="AD118" s="24">
        <f>'Fin stat scen 1'!AD118-'Fin stat scen 0'!AD118</f>
        <v>0</v>
      </c>
      <c r="AE118" s="24">
        <f>'Fin stat scen 1'!AE118-'Fin stat scen 0'!AE118</f>
        <v>0</v>
      </c>
      <c r="AF118" s="24">
        <f>'Fin stat scen 1'!AF118-'Fin stat scen 0'!AF118</f>
        <v>0</v>
      </c>
      <c r="AG118" s="24">
        <f>'Fin stat scen 1'!AG118-'Fin stat scen 0'!AG118</f>
        <v>0</v>
      </c>
      <c r="AH118" s="24">
        <f>'Fin stat scen 1'!AH118-'Fin stat scen 0'!AH118</f>
        <v>0</v>
      </c>
      <c r="AI118" s="24">
        <f>'Fin stat scen 1'!AI118-'Fin stat scen 0'!AI118</f>
        <v>0</v>
      </c>
      <c r="AJ118" s="24">
        <f>'Fin stat scen 1'!AJ118-'Fin stat scen 0'!AJ118</f>
        <v>0</v>
      </c>
      <c r="AK118" s="24">
        <f>'Fin stat scen 1'!AK118-'Fin stat scen 0'!AK118</f>
        <v>0</v>
      </c>
      <c r="AL118" s="24">
        <f>'Fin stat scen 1'!AL118-'Fin stat scen 0'!AL118</f>
        <v>0</v>
      </c>
      <c r="AM118" s="24">
        <f>'Fin stat scen 1'!AM118-'Fin stat scen 0'!AM118</f>
        <v>0</v>
      </c>
      <c r="AN118" s="24">
        <f>'Fin stat scen 1'!AN118-'Fin stat scen 0'!AN118</f>
        <v>0</v>
      </c>
      <c r="AO118" s="24">
        <f>'Fin stat scen 1'!AO118-'Fin stat scen 0'!AO118</f>
        <v>0</v>
      </c>
      <c r="AP118" s="24">
        <f>'Fin stat scen 1'!AP118-'Fin stat scen 0'!AP118</f>
        <v>0</v>
      </c>
      <c r="AQ118" s="24">
        <f>'Fin stat scen 1'!AQ118-'Fin stat scen 0'!AQ118</f>
        <v>0</v>
      </c>
      <c r="AR118" s="24">
        <f>'Fin stat scen 1'!AR118-'Fin stat scen 0'!AR118</f>
        <v>0</v>
      </c>
      <c r="AS118" s="24">
        <f>'Fin stat scen 1'!AS118-'Fin stat scen 0'!AS118</f>
        <v>0</v>
      </c>
      <c r="AT118" s="24">
        <f>'Fin stat scen 1'!AT118-'Fin stat scen 0'!AT118</f>
        <v>0</v>
      </c>
      <c r="AU118" s="24">
        <f>'Fin stat scen 1'!AU118-'Fin stat scen 0'!AU118</f>
        <v>0</v>
      </c>
      <c r="AV118" s="24">
        <f>'Fin stat scen 1'!AV118-'Fin stat scen 0'!AV118</f>
        <v>0</v>
      </c>
      <c r="AW118" s="24">
        <f>'Fin stat scen 1'!AW118-'Fin stat scen 0'!AW118</f>
        <v>0</v>
      </c>
    </row>
    <row r="119" spans="1:49" s="92" customFormat="1" collapsed="1" x14ac:dyDescent="0.3">
      <c r="A119" s="132"/>
      <c r="B119" s="22"/>
      <c r="C119" s="90"/>
      <c r="D119" s="22"/>
      <c r="E119" s="91" t="str">
        <f>'Calc scen 1 DWM'!E33</f>
        <v>Kosten OPEX</v>
      </c>
      <c r="F119" s="91"/>
      <c r="G119" s="91" t="str">
        <f>'Calc scen 1 DWM'!G33</f>
        <v>EUR</v>
      </c>
      <c r="J119" s="94">
        <f>'Fin stat scen 1'!J119-'Fin stat scen 0'!J119</f>
        <v>0</v>
      </c>
      <c r="K119" s="94">
        <f>'Fin stat scen 1'!K119-'Fin stat scen 0'!K119</f>
        <v>0</v>
      </c>
      <c r="L119" s="94">
        <f>'Fin stat scen 1'!L119-'Fin stat scen 0'!L119</f>
        <v>0</v>
      </c>
      <c r="M119" s="94">
        <f>'Fin stat scen 1'!M119-'Fin stat scen 0'!M119</f>
        <v>0</v>
      </c>
      <c r="N119" s="94">
        <f>'Fin stat scen 1'!N119-'Fin stat scen 0'!N119</f>
        <v>0</v>
      </c>
      <c r="O119" s="94">
        <f>'Fin stat scen 1'!O119-'Fin stat scen 0'!O119</f>
        <v>0</v>
      </c>
      <c r="P119" s="94">
        <f>'Fin stat scen 1'!P119-'Fin stat scen 0'!P119</f>
        <v>0</v>
      </c>
      <c r="Q119" s="94">
        <f>'Fin stat scen 1'!Q119-'Fin stat scen 0'!Q119</f>
        <v>0</v>
      </c>
      <c r="R119" s="94">
        <f>'Fin stat scen 1'!R119-'Fin stat scen 0'!R119</f>
        <v>0</v>
      </c>
      <c r="S119" s="94">
        <f>'Fin stat scen 1'!S119-'Fin stat scen 0'!S119</f>
        <v>0</v>
      </c>
      <c r="T119" s="94">
        <f>'Fin stat scen 1'!T119-'Fin stat scen 0'!T119</f>
        <v>0</v>
      </c>
      <c r="U119" s="94">
        <f>'Fin stat scen 1'!U119-'Fin stat scen 0'!U119</f>
        <v>0</v>
      </c>
      <c r="V119" s="94">
        <f>'Fin stat scen 1'!V119-'Fin stat scen 0'!V119</f>
        <v>0</v>
      </c>
      <c r="W119" s="94">
        <f>'Fin stat scen 1'!W119-'Fin stat scen 0'!W119</f>
        <v>0</v>
      </c>
      <c r="X119" s="94">
        <f>'Fin stat scen 1'!X119-'Fin stat scen 0'!X119</f>
        <v>0</v>
      </c>
      <c r="Y119" s="94">
        <f>'Fin stat scen 1'!Y119-'Fin stat scen 0'!Y119</f>
        <v>0</v>
      </c>
      <c r="Z119" s="94">
        <f>'Fin stat scen 1'!Z119-'Fin stat scen 0'!Z119</f>
        <v>0</v>
      </c>
      <c r="AA119" s="94">
        <f>'Fin stat scen 1'!AA119-'Fin stat scen 0'!AA119</f>
        <v>0</v>
      </c>
      <c r="AB119" s="94">
        <f>'Fin stat scen 1'!AB119-'Fin stat scen 0'!AB119</f>
        <v>0</v>
      </c>
      <c r="AC119" s="94">
        <f>'Fin stat scen 1'!AC119-'Fin stat scen 0'!AC119</f>
        <v>0</v>
      </c>
      <c r="AD119" s="94">
        <f>'Fin stat scen 1'!AD119-'Fin stat scen 0'!AD119</f>
        <v>0</v>
      </c>
      <c r="AE119" s="94">
        <f>'Fin stat scen 1'!AE119-'Fin stat scen 0'!AE119</f>
        <v>0</v>
      </c>
      <c r="AF119" s="94">
        <f>'Fin stat scen 1'!AF119-'Fin stat scen 0'!AF119</f>
        <v>0</v>
      </c>
      <c r="AG119" s="94">
        <f>'Fin stat scen 1'!AG119-'Fin stat scen 0'!AG119</f>
        <v>0</v>
      </c>
      <c r="AH119" s="94">
        <f>'Fin stat scen 1'!AH119-'Fin stat scen 0'!AH119</f>
        <v>0</v>
      </c>
      <c r="AI119" s="94">
        <f>'Fin stat scen 1'!AI119-'Fin stat scen 0'!AI119</f>
        <v>0</v>
      </c>
      <c r="AJ119" s="94">
        <f>'Fin stat scen 1'!AJ119-'Fin stat scen 0'!AJ119</f>
        <v>0</v>
      </c>
      <c r="AK119" s="94">
        <f>'Fin stat scen 1'!AK119-'Fin stat scen 0'!AK119</f>
        <v>0</v>
      </c>
      <c r="AL119" s="94">
        <f>'Fin stat scen 1'!AL119-'Fin stat scen 0'!AL119</f>
        <v>0</v>
      </c>
      <c r="AM119" s="94">
        <f>'Fin stat scen 1'!AM119-'Fin stat scen 0'!AM119</f>
        <v>0</v>
      </c>
      <c r="AN119" s="94">
        <f>'Fin stat scen 1'!AN119-'Fin stat scen 0'!AN119</f>
        <v>0</v>
      </c>
      <c r="AO119" s="94">
        <f>'Fin stat scen 1'!AO119-'Fin stat scen 0'!AO119</f>
        <v>0</v>
      </c>
      <c r="AP119" s="94">
        <f>'Fin stat scen 1'!AP119-'Fin stat scen 0'!AP119</f>
        <v>0</v>
      </c>
      <c r="AQ119" s="94">
        <f>'Fin stat scen 1'!AQ119-'Fin stat scen 0'!AQ119</f>
        <v>0</v>
      </c>
      <c r="AR119" s="94">
        <f>'Fin stat scen 1'!AR119-'Fin stat scen 0'!AR119</f>
        <v>0</v>
      </c>
      <c r="AS119" s="94">
        <f>'Fin stat scen 1'!AS119-'Fin stat scen 0'!AS119</f>
        <v>0</v>
      </c>
      <c r="AT119" s="94">
        <f>'Fin stat scen 1'!AT119-'Fin stat scen 0'!AT119</f>
        <v>0</v>
      </c>
      <c r="AU119" s="94">
        <f>'Fin stat scen 1'!AU119-'Fin stat scen 0'!AU119</f>
        <v>0</v>
      </c>
      <c r="AV119" s="94">
        <f>'Fin stat scen 1'!AV119-'Fin stat scen 0'!AV119</f>
        <v>0</v>
      </c>
      <c r="AW119" s="94">
        <f>'Fin stat scen 1'!AW119-'Fin stat scen 0'!AW119</f>
        <v>0</v>
      </c>
    </row>
    <row r="120" spans="1:49" hidden="1" outlineLevel="1" x14ac:dyDescent="0.3">
      <c r="A120" s="132"/>
      <c r="E120" s="110" t="str">
        <f>'Assumpties scen 1'!E76</f>
        <v>Opleidingskosten</v>
      </c>
      <c r="F120" s="93"/>
      <c r="G120" s="93" t="str">
        <f>'Assumpties scen 1'!G76</f>
        <v>EUR</v>
      </c>
      <c r="H120" s="24"/>
      <c r="I120" s="24"/>
      <c r="J120" s="24">
        <f>'Fin stat scen 1'!J120-'Fin stat scen 0'!J120</f>
        <v>0</v>
      </c>
      <c r="K120" s="24">
        <f>'Fin stat scen 1'!K120-'Fin stat scen 0'!K120</f>
        <v>0</v>
      </c>
      <c r="L120" s="24">
        <f>'Fin stat scen 1'!L120-'Fin stat scen 0'!L120</f>
        <v>0</v>
      </c>
      <c r="M120" s="24">
        <f>'Fin stat scen 1'!M120-'Fin stat scen 0'!M120</f>
        <v>0</v>
      </c>
      <c r="N120" s="24">
        <f>'Fin stat scen 1'!N120-'Fin stat scen 0'!N120</f>
        <v>0</v>
      </c>
      <c r="O120" s="24">
        <f>'Fin stat scen 1'!O120-'Fin stat scen 0'!O120</f>
        <v>0</v>
      </c>
      <c r="P120" s="24">
        <f>'Fin stat scen 1'!P120-'Fin stat scen 0'!P120</f>
        <v>0</v>
      </c>
      <c r="Q120" s="24">
        <f>'Fin stat scen 1'!Q120-'Fin stat scen 0'!Q120</f>
        <v>0</v>
      </c>
      <c r="R120" s="24">
        <f>'Fin stat scen 1'!R120-'Fin stat scen 0'!R120</f>
        <v>0</v>
      </c>
      <c r="S120" s="24">
        <f>'Fin stat scen 1'!S120-'Fin stat scen 0'!S120</f>
        <v>0</v>
      </c>
      <c r="T120" s="24">
        <f>'Fin stat scen 1'!T120-'Fin stat scen 0'!T120</f>
        <v>0</v>
      </c>
      <c r="U120" s="24">
        <f>'Fin stat scen 1'!U120-'Fin stat scen 0'!U120</f>
        <v>0</v>
      </c>
      <c r="V120" s="24">
        <f>'Fin stat scen 1'!V120-'Fin stat scen 0'!V120</f>
        <v>0</v>
      </c>
      <c r="W120" s="24">
        <f>'Fin stat scen 1'!W120-'Fin stat scen 0'!W120</f>
        <v>0</v>
      </c>
      <c r="X120" s="24">
        <f>'Fin stat scen 1'!X120-'Fin stat scen 0'!X120</f>
        <v>0</v>
      </c>
      <c r="Y120" s="24">
        <f>'Fin stat scen 1'!Y120-'Fin stat scen 0'!Y120</f>
        <v>0</v>
      </c>
      <c r="Z120" s="24">
        <f>'Fin stat scen 1'!Z120-'Fin stat scen 0'!Z120</f>
        <v>0</v>
      </c>
      <c r="AA120" s="24">
        <f>'Fin stat scen 1'!AA120-'Fin stat scen 0'!AA120</f>
        <v>0</v>
      </c>
      <c r="AB120" s="24">
        <f>'Fin stat scen 1'!AB120-'Fin stat scen 0'!AB120</f>
        <v>0</v>
      </c>
      <c r="AC120" s="24">
        <f>'Fin stat scen 1'!AC120-'Fin stat scen 0'!AC120</f>
        <v>0</v>
      </c>
      <c r="AD120" s="24">
        <f>'Fin stat scen 1'!AD120-'Fin stat scen 0'!AD120</f>
        <v>0</v>
      </c>
      <c r="AE120" s="24">
        <f>'Fin stat scen 1'!AE120-'Fin stat scen 0'!AE120</f>
        <v>0</v>
      </c>
      <c r="AF120" s="24">
        <f>'Fin stat scen 1'!AF120-'Fin stat scen 0'!AF120</f>
        <v>0</v>
      </c>
      <c r="AG120" s="24">
        <f>'Fin stat scen 1'!AG120-'Fin stat scen 0'!AG120</f>
        <v>0</v>
      </c>
      <c r="AH120" s="24">
        <f>'Fin stat scen 1'!AH120-'Fin stat scen 0'!AH120</f>
        <v>0</v>
      </c>
      <c r="AI120" s="24">
        <f>'Fin stat scen 1'!AI120-'Fin stat scen 0'!AI120</f>
        <v>0</v>
      </c>
      <c r="AJ120" s="24">
        <f>'Fin stat scen 1'!AJ120-'Fin stat scen 0'!AJ120</f>
        <v>0</v>
      </c>
      <c r="AK120" s="24">
        <f>'Fin stat scen 1'!AK120-'Fin stat scen 0'!AK120</f>
        <v>0</v>
      </c>
      <c r="AL120" s="24">
        <f>'Fin stat scen 1'!AL120-'Fin stat scen 0'!AL120</f>
        <v>0</v>
      </c>
      <c r="AM120" s="24">
        <f>'Fin stat scen 1'!AM120-'Fin stat scen 0'!AM120</f>
        <v>0</v>
      </c>
      <c r="AN120" s="24">
        <f>'Fin stat scen 1'!AN120-'Fin stat scen 0'!AN120</f>
        <v>0</v>
      </c>
      <c r="AO120" s="24">
        <f>'Fin stat scen 1'!AO120-'Fin stat scen 0'!AO120</f>
        <v>0</v>
      </c>
      <c r="AP120" s="24">
        <f>'Fin stat scen 1'!AP120-'Fin stat scen 0'!AP120</f>
        <v>0</v>
      </c>
      <c r="AQ120" s="24">
        <f>'Fin stat scen 1'!AQ120-'Fin stat scen 0'!AQ120</f>
        <v>0</v>
      </c>
      <c r="AR120" s="24">
        <f>'Fin stat scen 1'!AR120-'Fin stat scen 0'!AR120</f>
        <v>0</v>
      </c>
      <c r="AS120" s="24">
        <f>'Fin stat scen 1'!AS120-'Fin stat scen 0'!AS120</f>
        <v>0</v>
      </c>
      <c r="AT120" s="24">
        <f>'Fin stat scen 1'!AT120-'Fin stat scen 0'!AT120</f>
        <v>0</v>
      </c>
      <c r="AU120" s="24">
        <f>'Fin stat scen 1'!AU120-'Fin stat scen 0'!AU120</f>
        <v>0</v>
      </c>
      <c r="AV120" s="24">
        <f>'Fin stat scen 1'!AV120-'Fin stat scen 0'!AV120</f>
        <v>0</v>
      </c>
      <c r="AW120" s="24">
        <f>'Fin stat scen 1'!AW120-'Fin stat scen 0'!AW120</f>
        <v>0</v>
      </c>
    </row>
    <row r="121" spans="1:49" hidden="1" outlineLevel="1" x14ac:dyDescent="0.3">
      <c r="A121" s="132"/>
      <c r="E121" s="110" t="str">
        <f>'Assumpties scen 1'!E77</f>
        <v>Communicatie intern</v>
      </c>
      <c r="F121" s="93"/>
      <c r="G121" s="93" t="str">
        <f>'Assumpties scen 1'!G77</f>
        <v>EUR</v>
      </c>
      <c r="J121" s="24">
        <f>'Fin stat scen 1'!J121-'Fin stat scen 0'!J121</f>
        <v>0</v>
      </c>
      <c r="K121" s="24">
        <f>'Fin stat scen 1'!K121-'Fin stat scen 0'!K121</f>
        <v>0</v>
      </c>
      <c r="L121" s="24">
        <f>'Fin stat scen 1'!L121-'Fin stat scen 0'!L121</f>
        <v>0</v>
      </c>
      <c r="M121" s="24">
        <f>'Fin stat scen 1'!M121-'Fin stat scen 0'!M121</f>
        <v>0</v>
      </c>
      <c r="N121" s="24">
        <f>'Fin stat scen 1'!N121-'Fin stat scen 0'!N121</f>
        <v>0</v>
      </c>
      <c r="O121" s="24">
        <f>'Fin stat scen 1'!O121-'Fin stat scen 0'!O121</f>
        <v>0</v>
      </c>
      <c r="P121" s="24">
        <f>'Fin stat scen 1'!P121-'Fin stat scen 0'!P121</f>
        <v>0</v>
      </c>
      <c r="Q121" s="24">
        <f>'Fin stat scen 1'!Q121-'Fin stat scen 0'!Q121</f>
        <v>0</v>
      </c>
      <c r="R121" s="24">
        <f>'Fin stat scen 1'!R121-'Fin stat scen 0'!R121</f>
        <v>0</v>
      </c>
      <c r="S121" s="24">
        <f>'Fin stat scen 1'!S121-'Fin stat scen 0'!S121</f>
        <v>0</v>
      </c>
      <c r="T121" s="24">
        <f>'Fin stat scen 1'!T121-'Fin stat scen 0'!T121</f>
        <v>0</v>
      </c>
      <c r="U121" s="24">
        <f>'Fin stat scen 1'!U121-'Fin stat scen 0'!U121</f>
        <v>0</v>
      </c>
      <c r="V121" s="24">
        <f>'Fin stat scen 1'!V121-'Fin stat scen 0'!V121</f>
        <v>0</v>
      </c>
      <c r="W121" s="24">
        <f>'Fin stat scen 1'!W121-'Fin stat scen 0'!W121</f>
        <v>0</v>
      </c>
      <c r="X121" s="24">
        <f>'Fin stat scen 1'!X121-'Fin stat scen 0'!X121</f>
        <v>0</v>
      </c>
      <c r="Y121" s="24">
        <f>'Fin stat scen 1'!Y121-'Fin stat scen 0'!Y121</f>
        <v>0</v>
      </c>
      <c r="Z121" s="24">
        <f>'Fin stat scen 1'!Z121-'Fin stat scen 0'!Z121</f>
        <v>0</v>
      </c>
      <c r="AA121" s="24">
        <f>'Fin stat scen 1'!AA121-'Fin stat scen 0'!AA121</f>
        <v>0</v>
      </c>
      <c r="AB121" s="24">
        <f>'Fin stat scen 1'!AB121-'Fin stat scen 0'!AB121</f>
        <v>0</v>
      </c>
      <c r="AC121" s="24">
        <f>'Fin stat scen 1'!AC121-'Fin stat scen 0'!AC121</f>
        <v>0</v>
      </c>
      <c r="AD121" s="24">
        <f>'Fin stat scen 1'!AD121-'Fin stat scen 0'!AD121</f>
        <v>0</v>
      </c>
      <c r="AE121" s="24">
        <f>'Fin stat scen 1'!AE121-'Fin stat scen 0'!AE121</f>
        <v>0</v>
      </c>
      <c r="AF121" s="24">
        <f>'Fin stat scen 1'!AF121-'Fin stat scen 0'!AF121</f>
        <v>0</v>
      </c>
      <c r="AG121" s="24">
        <f>'Fin stat scen 1'!AG121-'Fin stat scen 0'!AG121</f>
        <v>0</v>
      </c>
      <c r="AH121" s="24">
        <f>'Fin stat scen 1'!AH121-'Fin stat scen 0'!AH121</f>
        <v>0</v>
      </c>
      <c r="AI121" s="24">
        <f>'Fin stat scen 1'!AI121-'Fin stat scen 0'!AI121</f>
        <v>0</v>
      </c>
      <c r="AJ121" s="24">
        <f>'Fin stat scen 1'!AJ121-'Fin stat scen 0'!AJ121</f>
        <v>0</v>
      </c>
      <c r="AK121" s="24">
        <f>'Fin stat scen 1'!AK121-'Fin stat scen 0'!AK121</f>
        <v>0</v>
      </c>
      <c r="AL121" s="24">
        <f>'Fin stat scen 1'!AL121-'Fin stat scen 0'!AL121</f>
        <v>0</v>
      </c>
      <c r="AM121" s="24">
        <f>'Fin stat scen 1'!AM121-'Fin stat scen 0'!AM121</f>
        <v>0</v>
      </c>
      <c r="AN121" s="24">
        <f>'Fin stat scen 1'!AN121-'Fin stat scen 0'!AN121</f>
        <v>0</v>
      </c>
      <c r="AO121" s="24">
        <f>'Fin stat scen 1'!AO121-'Fin stat scen 0'!AO121</f>
        <v>0</v>
      </c>
      <c r="AP121" s="24">
        <f>'Fin stat scen 1'!AP121-'Fin stat scen 0'!AP121</f>
        <v>0</v>
      </c>
      <c r="AQ121" s="24">
        <f>'Fin stat scen 1'!AQ121-'Fin stat scen 0'!AQ121</f>
        <v>0</v>
      </c>
      <c r="AR121" s="24">
        <f>'Fin stat scen 1'!AR121-'Fin stat scen 0'!AR121</f>
        <v>0</v>
      </c>
      <c r="AS121" s="24">
        <f>'Fin stat scen 1'!AS121-'Fin stat scen 0'!AS121</f>
        <v>0</v>
      </c>
      <c r="AT121" s="24">
        <f>'Fin stat scen 1'!AT121-'Fin stat scen 0'!AT121</f>
        <v>0</v>
      </c>
      <c r="AU121" s="24">
        <f>'Fin stat scen 1'!AU121-'Fin stat scen 0'!AU121</f>
        <v>0</v>
      </c>
      <c r="AV121" s="24">
        <f>'Fin stat scen 1'!AV121-'Fin stat scen 0'!AV121</f>
        <v>0</v>
      </c>
      <c r="AW121" s="24">
        <f>'Fin stat scen 1'!AW121-'Fin stat scen 0'!AW121</f>
        <v>0</v>
      </c>
    </row>
    <row r="122" spans="1:49" hidden="1" outlineLevel="1" x14ac:dyDescent="0.3">
      <c r="A122" s="132"/>
      <c r="E122" s="110" t="str">
        <f>'Assumpties scen 1'!E78</f>
        <v>Communicatie extern</v>
      </c>
      <c r="F122" s="93"/>
      <c r="G122" s="93" t="str">
        <f>'Assumpties scen 1'!G78</f>
        <v>EUR</v>
      </c>
      <c r="J122" s="24">
        <f>'Fin stat scen 1'!J122-'Fin stat scen 0'!J122</f>
        <v>0</v>
      </c>
      <c r="K122" s="24">
        <f>'Fin stat scen 1'!K122-'Fin stat scen 0'!K122</f>
        <v>0</v>
      </c>
      <c r="L122" s="24">
        <f>'Fin stat scen 1'!L122-'Fin stat scen 0'!L122</f>
        <v>0</v>
      </c>
      <c r="M122" s="24">
        <f>'Fin stat scen 1'!M122-'Fin stat scen 0'!M122</f>
        <v>0</v>
      </c>
      <c r="N122" s="24">
        <f>'Fin stat scen 1'!N122-'Fin stat scen 0'!N122</f>
        <v>0</v>
      </c>
      <c r="O122" s="24">
        <f>'Fin stat scen 1'!O122-'Fin stat scen 0'!O122</f>
        <v>0</v>
      </c>
      <c r="P122" s="24">
        <f>'Fin stat scen 1'!P122-'Fin stat scen 0'!P122</f>
        <v>0</v>
      </c>
      <c r="Q122" s="24">
        <f>'Fin stat scen 1'!Q122-'Fin stat scen 0'!Q122</f>
        <v>0</v>
      </c>
      <c r="R122" s="24">
        <f>'Fin stat scen 1'!R122-'Fin stat scen 0'!R122</f>
        <v>0</v>
      </c>
      <c r="S122" s="24">
        <f>'Fin stat scen 1'!S122-'Fin stat scen 0'!S122</f>
        <v>0</v>
      </c>
      <c r="T122" s="24">
        <f>'Fin stat scen 1'!T122-'Fin stat scen 0'!T122</f>
        <v>0</v>
      </c>
      <c r="U122" s="24">
        <f>'Fin stat scen 1'!U122-'Fin stat scen 0'!U122</f>
        <v>0</v>
      </c>
      <c r="V122" s="24">
        <f>'Fin stat scen 1'!V122-'Fin stat scen 0'!V122</f>
        <v>0</v>
      </c>
      <c r="W122" s="24">
        <f>'Fin stat scen 1'!W122-'Fin stat scen 0'!W122</f>
        <v>0</v>
      </c>
      <c r="X122" s="24">
        <f>'Fin stat scen 1'!X122-'Fin stat scen 0'!X122</f>
        <v>0</v>
      </c>
      <c r="Y122" s="24">
        <f>'Fin stat scen 1'!Y122-'Fin stat scen 0'!Y122</f>
        <v>0</v>
      </c>
      <c r="Z122" s="24">
        <f>'Fin stat scen 1'!Z122-'Fin stat scen 0'!Z122</f>
        <v>0</v>
      </c>
      <c r="AA122" s="24">
        <f>'Fin stat scen 1'!AA122-'Fin stat scen 0'!AA122</f>
        <v>0</v>
      </c>
      <c r="AB122" s="24">
        <f>'Fin stat scen 1'!AB122-'Fin stat scen 0'!AB122</f>
        <v>0</v>
      </c>
      <c r="AC122" s="24">
        <f>'Fin stat scen 1'!AC122-'Fin stat scen 0'!AC122</f>
        <v>0</v>
      </c>
      <c r="AD122" s="24">
        <f>'Fin stat scen 1'!AD122-'Fin stat scen 0'!AD122</f>
        <v>0</v>
      </c>
      <c r="AE122" s="24">
        <f>'Fin stat scen 1'!AE122-'Fin stat scen 0'!AE122</f>
        <v>0</v>
      </c>
      <c r="AF122" s="24">
        <f>'Fin stat scen 1'!AF122-'Fin stat scen 0'!AF122</f>
        <v>0</v>
      </c>
      <c r="AG122" s="24">
        <f>'Fin stat scen 1'!AG122-'Fin stat scen 0'!AG122</f>
        <v>0</v>
      </c>
      <c r="AH122" s="24">
        <f>'Fin stat scen 1'!AH122-'Fin stat scen 0'!AH122</f>
        <v>0</v>
      </c>
      <c r="AI122" s="24">
        <f>'Fin stat scen 1'!AI122-'Fin stat scen 0'!AI122</f>
        <v>0</v>
      </c>
      <c r="AJ122" s="24">
        <f>'Fin stat scen 1'!AJ122-'Fin stat scen 0'!AJ122</f>
        <v>0</v>
      </c>
      <c r="AK122" s="24">
        <f>'Fin stat scen 1'!AK122-'Fin stat scen 0'!AK122</f>
        <v>0</v>
      </c>
      <c r="AL122" s="24">
        <f>'Fin stat scen 1'!AL122-'Fin stat scen 0'!AL122</f>
        <v>0</v>
      </c>
      <c r="AM122" s="24">
        <f>'Fin stat scen 1'!AM122-'Fin stat scen 0'!AM122</f>
        <v>0</v>
      </c>
      <c r="AN122" s="24">
        <f>'Fin stat scen 1'!AN122-'Fin stat scen 0'!AN122</f>
        <v>0</v>
      </c>
      <c r="AO122" s="24">
        <f>'Fin stat scen 1'!AO122-'Fin stat scen 0'!AO122</f>
        <v>0</v>
      </c>
      <c r="AP122" s="24">
        <f>'Fin stat scen 1'!AP122-'Fin stat scen 0'!AP122</f>
        <v>0</v>
      </c>
      <c r="AQ122" s="24">
        <f>'Fin stat scen 1'!AQ122-'Fin stat scen 0'!AQ122</f>
        <v>0</v>
      </c>
      <c r="AR122" s="24">
        <f>'Fin stat scen 1'!AR122-'Fin stat scen 0'!AR122</f>
        <v>0</v>
      </c>
      <c r="AS122" s="24">
        <f>'Fin stat scen 1'!AS122-'Fin stat scen 0'!AS122</f>
        <v>0</v>
      </c>
      <c r="AT122" s="24">
        <f>'Fin stat scen 1'!AT122-'Fin stat scen 0'!AT122</f>
        <v>0</v>
      </c>
      <c r="AU122" s="24">
        <f>'Fin stat scen 1'!AU122-'Fin stat scen 0'!AU122</f>
        <v>0</v>
      </c>
      <c r="AV122" s="24">
        <f>'Fin stat scen 1'!AV122-'Fin stat scen 0'!AV122</f>
        <v>0</v>
      </c>
      <c r="AW122" s="24">
        <f>'Fin stat scen 1'!AW122-'Fin stat scen 0'!AW122</f>
        <v>0</v>
      </c>
    </row>
    <row r="123" spans="1:49" hidden="1" outlineLevel="1" x14ac:dyDescent="0.3">
      <c r="A123" s="132"/>
      <c r="E123" s="110" t="str">
        <f>'Assumpties scen 1'!E79</f>
        <v>Uitrol en voorbereidingsfase</v>
      </c>
      <c r="F123" s="93"/>
      <c r="G123" s="93" t="str">
        <f>'Assumpties scen 1'!G79</f>
        <v>EUR</v>
      </c>
      <c r="J123" s="24">
        <f>'Fin stat scen 1'!J123-'Fin stat scen 0'!J123</f>
        <v>0</v>
      </c>
      <c r="K123" s="24">
        <f>'Fin stat scen 1'!K123-'Fin stat scen 0'!K123</f>
        <v>0</v>
      </c>
      <c r="L123" s="24">
        <f>'Fin stat scen 1'!L123-'Fin stat scen 0'!L123</f>
        <v>0</v>
      </c>
      <c r="M123" s="24">
        <f>'Fin stat scen 1'!M123-'Fin stat scen 0'!M123</f>
        <v>0</v>
      </c>
      <c r="N123" s="24">
        <f>'Fin stat scen 1'!N123-'Fin stat scen 0'!N123</f>
        <v>0</v>
      </c>
      <c r="O123" s="24">
        <f>'Fin stat scen 1'!O123-'Fin stat scen 0'!O123</f>
        <v>0</v>
      </c>
      <c r="P123" s="24">
        <f>'Fin stat scen 1'!P123-'Fin stat scen 0'!P123</f>
        <v>0</v>
      </c>
      <c r="Q123" s="24">
        <f>'Fin stat scen 1'!Q123-'Fin stat scen 0'!Q123</f>
        <v>0</v>
      </c>
      <c r="R123" s="24">
        <f>'Fin stat scen 1'!R123-'Fin stat scen 0'!R123</f>
        <v>0</v>
      </c>
      <c r="S123" s="24">
        <f>'Fin stat scen 1'!S123-'Fin stat scen 0'!S123</f>
        <v>0</v>
      </c>
      <c r="T123" s="24">
        <f>'Fin stat scen 1'!T123-'Fin stat scen 0'!T123</f>
        <v>0</v>
      </c>
      <c r="U123" s="24">
        <f>'Fin stat scen 1'!U123-'Fin stat scen 0'!U123</f>
        <v>0</v>
      </c>
      <c r="V123" s="24">
        <f>'Fin stat scen 1'!V123-'Fin stat scen 0'!V123</f>
        <v>0</v>
      </c>
      <c r="W123" s="24">
        <f>'Fin stat scen 1'!W123-'Fin stat scen 0'!W123</f>
        <v>0</v>
      </c>
      <c r="X123" s="24">
        <f>'Fin stat scen 1'!X123-'Fin stat scen 0'!X123</f>
        <v>0</v>
      </c>
      <c r="Y123" s="24">
        <f>'Fin stat scen 1'!Y123-'Fin stat scen 0'!Y123</f>
        <v>0</v>
      </c>
      <c r="Z123" s="24">
        <f>'Fin stat scen 1'!Z123-'Fin stat scen 0'!Z123</f>
        <v>0</v>
      </c>
      <c r="AA123" s="24">
        <f>'Fin stat scen 1'!AA123-'Fin stat scen 0'!AA123</f>
        <v>0</v>
      </c>
      <c r="AB123" s="24">
        <f>'Fin stat scen 1'!AB123-'Fin stat scen 0'!AB123</f>
        <v>0</v>
      </c>
      <c r="AC123" s="24">
        <f>'Fin stat scen 1'!AC123-'Fin stat scen 0'!AC123</f>
        <v>0</v>
      </c>
      <c r="AD123" s="24">
        <f>'Fin stat scen 1'!AD123-'Fin stat scen 0'!AD123</f>
        <v>0</v>
      </c>
      <c r="AE123" s="24">
        <f>'Fin stat scen 1'!AE123-'Fin stat scen 0'!AE123</f>
        <v>0</v>
      </c>
      <c r="AF123" s="24">
        <f>'Fin stat scen 1'!AF123-'Fin stat scen 0'!AF123</f>
        <v>0</v>
      </c>
      <c r="AG123" s="24">
        <f>'Fin stat scen 1'!AG123-'Fin stat scen 0'!AG123</f>
        <v>0</v>
      </c>
      <c r="AH123" s="24">
        <f>'Fin stat scen 1'!AH123-'Fin stat scen 0'!AH123</f>
        <v>0</v>
      </c>
      <c r="AI123" s="24">
        <f>'Fin stat scen 1'!AI123-'Fin stat scen 0'!AI123</f>
        <v>0</v>
      </c>
      <c r="AJ123" s="24">
        <f>'Fin stat scen 1'!AJ123-'Fin stat scen 0'!AJ123</f>
        <v>0</v>
      </c>
      <c r="AK123" s="24">
        <f>'Fin stat scen 1'!AK123-'Fin stat scen 0'!AK123</f>
        <v>0</v>
      </c>
      <c r="AL123" s="24">
        <f>'Fin stat scen 1'!AL123-'Fin stat scen 0'!AL123</f>
        <v>0</v>
      </c>
      <c r="AM123" s="24">
        <f>'Fin stat scen 1'!AM123-'Fin stat scen 0'!AM123</f>
        <v>0</v>
      </c>
      <c r="AN123" s="24">
        <f>'Fin stat scen 1'!AN123-'Fin stat scen 0'!AN123</f>
        <v>0</v>
      </c>
      <c r="AO123" s="24">
        <f>'Fin stat scen 1'!AO123-'Fin stat scen 0'!AO123</f>
        <v>0</v>
      </c>
      <c r="AP123" s="24">
        <f>'Fin stat scen 1'!AP123-'Fin stat scen 0'!AP123</f>
        <v>0</v>
      </c>
      <c r="AQ123" s="24">
        <f>'Fin stat scen 1'!AQ123-'Fin stat scen 0'!AQ123</f>
        <v>0</v>
      </c>
      <c r="AR123" s="24">
        <f>'Fin stat scen 1'!AR123-'Fin stat scen 0'!AR123</f>
        <v>0</v>
      </c>
      <c r="AS123" s="24">
        <f>'Fin stat scen 1'!AS123-'Fin stat scen 0'!AS123</f>
        <v>0</v>
      </c>
      <c r="AT123" s="24">
        <f>'Fin stat scen 1'!AT123-'Fin stat scen 0'!AT123</f>
        <v>0</v>
      </c>
      <c r="AU123" s="24">
        <f>'Fin stat scen 1'!AU123-'Fin stat scen 0'!AU123</f>
        <v>0</v>
      </c>
      <c r="AV123" s="24">
        <f>'Fin stat scen 1'!AV123-'Fin stat scen 0'!AV123</f>
        <v>0</v>
      </c>
      <c r="AW123" s="24">
        <f>'Fin stat scen 1'!AW123-'Fin stat scen 0'!AW123</f>
        <v>0</v>
      </c>
    </row>
    <row r="124" spans="1:49" hidden="1" outlineLevel="1" x14ac:dyDescent="0.3">
      <c r="A124" s="132"/>
      <c r="E124" s="110" t="str">
        <f>'Assumpties scen 1'!E80</f>
        <v>…</v>
      </c>
      <c r="F124" s="93"/>
      <c r="G124" s="93" t="str">
        <f>'Assumpties scen 1'!G80</f>
        <v>EUR</v>
      </c>
      <c r="J124" s="24">
        <f>'Fin stat scen 1'!J124-'Fin stat scen 0'!J124</f>
        <v>0</v>
      </c>
      <c r="K124" s="24">
        <f>'Fin stat scen 1'!K124-'Fin stat scen 0'!K124</f>
        <v>0</v>
      </c>
      <c r="L124" s="24">
        <f>'Fin stat scen 1'!L124-'Fin stat scen 0'!L124</f>
        <v>0</v>
      </c>
      <c r="M124" s="24">
        <f>'Fin stat scen 1'!M124-'Fin stat scen 0'!M124</f>
        <v>0</v>
      </c>
      <c r="N124" s="24">
        <f>'Fin stat scen 1'!N124-'Fin stat scen 0'!N124</f>
        <v>0</v>
      </c>
      <c r="O124" s="24">
        <f>'Fin stat scen 1'!O124-'Fin stat scen 0'!O124</f>
        <v>0</v>
      </c>
      <c r="P124" s="24">
        <f>'Fin stat scen 1'!P124-'Fin stat scen 0'!P124</f>
        <v>0</v>
      </c>
      <c r="Q124" s="24">
        <f>'Fin stat scen 1'!Q124-'Fin stat scen 0'!Q124</f>
        <v>0</v>
      </c>
      <c r="R124" s="24">
        <f>'Fin stat scen 1'!R124-'Fin stat scen 0'!R124</f>
        <v>0</v>
      </c>
      <c r="S124" s="24">
        <f>'Fin stat scen 1'!S124-'Fin stat scen 0'!S124</f>
        <v>0</v>
      </c>
      <c r="T124" s="24">
        <f>'Fin stat scen 1'!T124-'Fin stat scen 0'!T124</f>
        <v>0</v>
      </c>
      <c r="U124" s="24">
        <f>'Fin stat scen 1'!U124-'Fin stat scen 0'!U124</f>
        <v>0</v>
      </c>
      <c r="V124" s="24">
        <f>'Fin stat scen 1'!V124-'Fin stat scen 0'!V124</f>
        <v>0</v>
      </c>
      <c r="W124" s="24">
        <f>'Fin stat scen 1'!W124-'Fin stat scen 0'!W124</f>
        <v>0</v>
      </c>
      <c r="X124" s="24">
        <f>'Fin stat scen 1'!X124-'Fin stat scen 0'!X124</f>
        <v>0</v>
      </c>
      <c r="Y124" s="24">
        <f>'Fin stat scen 1'!Y124-'Fin stat scen 0'!Y124</f>
        <v>0</v>
      </c>
      <c r="Z124" s="24">
        <f>'Fin stat scen 1'!Z124-'Fin stat scen 0'!Z124</f>
        <v>0</v>
      </c>
      <c r="AA124" s="24">
        <f>'Fin stat scen 1'!AA124-'Fin stat scen 0'!AA124</f>
        <v>0</v>
      </c>
      <c r="AB124" s="24">
        <f>'Fin stat scen 1'!AB124-'Fin stat scen 0'!AB124</f>
        <v>0</v>
      </c>
      <c r="AC124" s="24">
        <f>'Fin stat scen 1'!AC124-'Fin stat scen 0'!AC124</f>
        <v>0</v>
      </c>
      <c r="AD124" s="24">
        <f>'Fin stat scen 1'!AD124-'Fin stat scen 0'!AD124</f>
        <v>0</v>
      </c>
      <c r="AE124" s="24">
        <f>'Fin stat scen 1'!AE124-'Fin stat scen 0'!AE124</f>
        <v>0</v>
      </c>
      <c r="AF124" s="24">
        <f>'Fin stat scen 1'!AF124-'Fin stat scen 0'!AF124</f>
        <v>0</v>
      </c>
      <c r="AG124" s="24">
        <f>'Fin stat scen 1'!AG124-'Fin stat scen 0'!AG124</f>
        <v>0</v>
      </c>
      <c r="AH124" s="24">
        <f>'Fin stat scen 1'!AH124-'Fin stat scen 0'!AH124</f>
        <v>0</v>
      </c>
      <c r="AI124" s="24">
        <f>'Fin stat scen 1'!AI124-'Fin stat scen 0'!AI124</f>
        <v>0</v>
      </c>
      <c r="AJ124" s="24">
        <f>'Fin stat scen 1'!AJ124-'Fin stat scen 0'!AJ124</f>
        <v>0</v>
      </c>
      <c r="AK124" s="24">
        <f>'Fin stat scen 1'!AK124-'Fin stat scen 0'!AK124</f>
        <v>0</v>
      </c>
      <c r="AL124" s="24">
        <f>'Fin stat scen 1'!AL124-'Fin stat scen 0'!AL124</f>
        <v>0</v>
      </c>
      <c r="AM124" s="24">
        <f>'Fin stat scen 1'!AM124-'Fin stat scen 0'!AM124</f>
        <v>0</v>
      </c>
      <c r="AN124" s="24">
        <f>'Fin stat scen 1'!AN124-'Fin stat scen 0'!AN124</f>
        <v>0</v>
      </c>
      <c r="AO124" s="24">
        <f>'Fin stat scen 1'!AO124-'Fin stat scen 0'!AO124</f>
        <v>0</v>
      </c>
      <c r="AP124" s="24">
        <f>'Fin stat scen 1'!AP124-'Fin stat scen 0'!AP124</f>
        <v>0</v>
      </c>
      <c r="AQ124" s="24">
        <f>'Fin stat scen 1'!AQ124-'Fin stat scen 0'!AQ124</f>
        <v>0</v>
      </c>
      <c r="AR124" s="24">
        <f>'Fin stat scen 1'!AR124-'Fin stat scen 0'!AR124</f>
        <v>0</v>
      </c>
      <c r="AS124" s="24">
        <f>'Fin stat scen 1'!AS124-'Fin stat scen 0'!AS124</f>
        <v>0</v>
      </c>
      <c r="AT124" s="24">
        <f>'Fin stat scen 1'!AT124-'Fin stat scen 0'!AT124</f>
        <v>0</v>
      </c>
      <c r="AU124" s="24">
        <f>'Fin stat scen 1'!AU124-'Fin stat scen 0'!AU124</f>
        <v>0</v>
      </c>
      <c r="AV124" s="24">
        <f>'Fin stat scen 1'!AV124-'Fin stat scen 0'!AV124</f>
        <v>0</v>
      </c>
      <c r="AW124" s="24">
        <f>'Fin stat scen 1'!AW124-'Fin stat scen 0'!AW124</f>
        <v>0</v>
      </c>
    </row>
    <row r="125" spans="1:49" hidden="1" outlineLevel="1" x14ac:dyDescent="0.3">
      <c r="A125" s="132"/>
      <c r="E125" s="110" t="str">
        <f>'Assumpties scen 1'!E81</f>
        <v>…</v>
      </c>
      <c r="F125" s="93"/>
      <c r="G125" s="93" t="str">
        <f>'Assumpties scen 1'!G81</f>
        <v>EUR</v>
      </c>
      <c r="J125" s="24">
        <f>'Fin stat scen 1'!J125-'Fin stat scen 0'!J125</f>
        <v>0</v>
      </c>
      <c r="K125" s="24">
        <f>'Fin stat scen 1'!K125-'Fin stat scen 0'!K125</f>
        <v>0</v>
      </c>
      <c r="L125" s="24">
        <f>'Fin stat scen 1'!L125-'Fin stat scen 0'!L125</f>
        <v>0</v>
      </c>
      <c r="M125" s="24">
        <f>'Fin stat scen 1'!M125-'Fin stat scen 0'!M125</f>
        <v>0</v>
      </c>
      <c r="N125" s="24">
        <f>'Fin stat scen 1'!N125-'Fin stat scen 0'!N125</f>
        <v>0</v>
      </c>
      <c r="O125" s="24">
        <f>'Fin stat scen 1'!O125-'Fin stat scen 0'!O125</f>
        <v>0</v>
      </c>
      <c r="P125" s="24">
        <f>'Fin stat scen 1'!P125-'Fin stat scen 0'!P125</f>
        <v>0</v>
      </c>
      <c r="Q125" s="24">
        <f>'Fin stat scen 1'!Q125-'Fin stat scen 0'!Q125</f>
        <v>0</v>
      </c>
      <c r="R125" s="24">
        <f>'Fin stat scen 1'!R125-'Fin stat scen 0'!R125</f>
        <v>0</v>
      </c>
      <c r="S125" s="24">
        <f>'Fin stat scen 1'!S125-'Fin stat scen 0'!S125</f>
        <v>0</v>
      </c>
      <c r="T125" s="24">
        <f>'Fin stat scen 1'!T125-'Fin stat scen 0'!T125</f>
        <v>0</v>
      </c>
      <c r="U125" s="24">
        <f>'Fin stat scen 1'!U125-'Fin stat scen 0'!U125</f>
        <v>0</v>
      </c>
      <c r="V125" s="24">
        <f>'Fin stat scen 1'!V125-'Fin stat scen 0'!V125</f>
        <v>0</v>
      </c>
      <c r="W125" s="24">
        <f>'Fin stat scen 1'!W125-'Fin stat scen 0'!W125</f>
        <v>0</v>
      </c>
      <c r="X125" s="24">
        <f>'Fin stat scen 1'!X125-'Fin stat scen 0'!X125</f>
        <v>0</v>
      </c>
      <c r="Y125" s="24">
        <f>'Fin stat scen 1'!Y125-'Fin stat scen 0'!Y125</f>
        <v>0</v>
      </c>
      <c r="Z125" s="24">
        <f>'Fin stat scen 1'!Z125-'Fin stat scen 0'!Z125</f>
        <v>0</v>
      </c>
      <c r="AA125" s="24">
        <f>'Fin stat scen 1'!AA125-'Fin stat scen 0'!AA125</f>
        <v>0</v>
      </c>
      <c r="AB125" s="24">
        <f>'Fin stat scen 1'!AB125-'Fin stat scen 0'!AB125</f>
        <v>0</v>
      </c>
      <c r="AC125" s="24">
        <f>'Fin stat scen 1'!AC125-'Fin stat scen 0'!AC125</f>
        <v>0</v>
      </c>
      <c r="AD125" s="24">
        <f>'Fin stat scen 1'!AD125-'Fin stat scen 0'!AD125</f>
        <v>0</v>
      </c>
      <c r="AE125" s="24">
        <f>'Fin stat scen 1'!AE125-'Fin stat scen 0'!AE125</f>
        <v>0</v>
      </c>
      <c r="AF125" s="24">
        <f>'Fin stat scen 1'!AF125-'Fin stat scen 0'!AF125</f>
        <v>0</v>
      </c>
      <c r="AG125" s="24">
        <f>'Fin stat scen 1'!AG125-'Fin stat scen 0'!AG125</f>
        <v>0</v>
      </c>
      <c r="AH125" s="24">
        <f>'Fin stat scen 1'!AH125-'Fin stat scen 0'!AH125</f>
        <v>0</v>
      </c>
      <c r="AI125" s="24">
        <f>'Fin stat scen 1'!AI125-'Fin stat scen 0'!AI125</f>
        <v>0</v>
      </c>
      <c r="AJ125" s="24">
        <f>'Fin stat scen 1'!AJ125-'Fin stat scen 0'!AJ125</f>
        <v>0</v>
      </c>
      <c r="AK125" s="24">
        <f>'Fin stat scen 1'!AK125-'Fin stat scen 0'!AK125</f>
        <v>0</v>
      </c>
      <c r="AL125" s="24">
        <f>'Fin stat scen 1'!AL125-'Fin stat scen 0'!AL125</f>
        <v>0</v>
      </c>
      <c r="AM125" s="24">
        <f>'Fin stat scen 1'!AM125-'Fin stat scen 0'!AM125</f>
        <v>0</v>
      </c>
      <c r="AN125" s="24">
        <f>'Fin stat scen 1'!AN125-'Fin stat scen 0'!AN125</f>
        <v>0</v>
      </c>
      <c r="AO125" s="24">
        <f>'Fin stat scen 1'!AO125-'Fin stat scen 0'!AO125</f>
        <v>0</v>
      </c>
      <c r="AP125" s="24">
        <f>'Fin stat scen 1'!AP125-'Fin stat scen 0'!AP125</f>
        <v>0</v>
      </c>
      <c r="AQ125" s="24">
        <f>'Fin stat scen 1'!AQ125-'Fin stat scen 0'!AQ125</f>
        <v>0</v>
      </c>
      <c r="AR125" s="24">
        <f>'Fin stat scen 1'!AR125-'Fin stat scen 0'!AR125</f>
        <v>0</v>
      </c>
      <c r="AS125" s="24">
        <f>'Fin stat scen 1'!AS125-'Fin stat scen 0'!AS125</f>
        <v>0</v>
      </c>
      <c r="AT125" s="24">
        <f>'Fin stat scen 1'!AT125-'Fin stat scen 0'!AT125</f>
        <v>0</v>
      </c>
      <c r="AU125" s="24">
        <f>'Fin stat scen 1'!AU125-'Fin stat scen 0'!AU125</f>
        <v>0</v>
      </c>
      <c r="AV125" s="24">
        <f>'Fin stat scen 1'!AV125-'Fin stat scen 0'!AV125</f>
        <v>0</v>
      </c>
      <c r="AW125" s="24">
        <f>'Fin stat scen 1'!AW125-'Fin stat scen 0'!AW125</f>
        <v>0</v>
      </c>
    </row>
    <row r="126" spans="1:49" hidden="1" outlineLevel="1" x14ac:dyDescent="0.3">
      <c r="A126" s="132"/>
      <c r="E126" s="110" t="str">
        <f>'Assumpties scen 1'!E82</f>
        <v>…</v>
      </c>
      <c r="F126" s="93"/>
      <c r="G126" s="93" t="str">
        <f>'Assumpties scen 1'!G82</f>
        <v>EUR</v>
      </c>
      <c r="J126" s="24">
        <f>'Fin stat scen 1'!J126-'Fin stat scen 0'!J126</f>
        <v>0</v>
      </c>
      <c r="K126" s="24">
        <f>'Fin stat scen 1'!K126-'Fin stat scen 0'!K126</f>
        <v>0</v>
      </c>
      <c r="L126" s="24">
        <f>'Fin stat scen 1'!L126-'Fin stat scen 0'!L126</f>
        <v>0</v>
      </c>
      <c r="M126" s="24">
        <f>'Fin stat scen 1'!M126-'Fin stat scen 0'!M126</f>
        <v>0</v>
      </c>
      <c r="N126" s="24">
        <f>'Fin stat scen 1'!N126-'Fin stat scen 0'!N126</f>
        <v>0</v>
      </c>
      <c r="O126" s="24">
        <f>'Fin stat scen 1'!O126-'Fin stat scen 0'!O126</f>
        <v>0</v>
      </c>
      <c r="P126" s="24">
        <f>'Fin stat scen 1'!P126-'Fin stat scen 0'!P126</f>
        <v>0</v>
      </c>
      <c r="Q126" s="24">
        <f>'Fin stat scen 1'!Q126-'Fin stat scen 0'!Q126</f>
        <v>0</v>
      </c>
      <c r="R126" s="24">
        <f>'Fin stat scen 1'!R126-'Fin stat scen 0'!R126</f>
        <v>0</v>
      </c>
      <c r="S126" s="24">
        <f>'Fin stat scen 1'!S126-'Fin stat scen 0'!S126</f>
        <v>0</v>
      </c>
      <c r="T126" s="24">
        <f>'Fin stat scen 1'!T126-'Fin stat scen 0'!T126</f>
        <v>0</v>
      </c>
      <c r="U126" s="24">
        <f>'Fin stat scen 1'!U126-'Fin stat scen 0'!U126</f>
        <v>0</v>
      </c>
      <c r="V126" s="24">
        <f>'Fin stat scen 1'!V126-'Fin stat scen 0'!V126</f>
        <v>0</v>
      </c>
      <c r="W126" s="24">
        <f>'Fin stat scen 1'!W126-'Fin stat scen 0'!W126</f>
        <v>0</v>
      </c>
      <c r="X126" s="24">
        <f>'Fin stat scen 1'!X126-'Fin stat scen 0'!X126</f>
        <v>0</v>
      </c>
      <c r="Y126" s="24">
        <f>'Fin stat scen 1'!Y126-'Fin stat scen 0'!Y126</f>
        <v>0</v>
      </c>
      <c r="Z126" s="24">
        <f>'Fin stat scen 1'!Z126-'Fin stat scen 0'!Z126</f>
        <v>0</v>
      </c>
      <c r="AA126" s="24">
        <f>'Fin stat scen 1'!AA126-'Fin stat scen 0'!AA126</f>
        <v>0</v>
      </c>
      <c r="AB126" s="24">
        <f>'Fin stat scen 1'!AB126-'Fin stat scen 0'!AB126</f>
        <v>0</v>
      </c>
      <c r="AC126" s="24">
        <f>'Fin stat scen 1'!AC126-'Fin stat scen 0'!AC126</f>
        <v>0</v>
      </c>
      <c r="AD126" s="24">
        <f>'Fin stat scen 1'!AD126-'Fin stat scen 0'!AD126</f>
        <v>0</v>
      </c>
      <c r="AE126" s="24">
        <f>'Fin stat scen 1'!AE126-'Fin stat scen 0'!AE126</f>
        <v>0</v>
      </c>
      <c r="AF126" s="24">
        <f>'Fin stat scen 1'!AF126-'Fin stat scen 0'!AF126</f>
        <v>0</v>
      </c>
      <c r="AG126" s="24">
        <f>'Fin stat scen 1'!AG126-'Fin stat scen 0'!AG126</f>
        <v>0</v>
      </c>
      <c r="AH126" s="24">
        <f>'Fin stat scen 1'!AH126-'Fin stat scen 0'!AH126</f>
        <v>0</v>
      </c>
      <c r="AI126" s="24">
        <f>'Fin stat scen 1'!AI126-'Fin stat scen 0'!AI126</f>
        <v>0</v>
      </c>
      <c r="AJ126" s="24">
        <f>'Fin stat scen 1'!AJ126-'Fin stat scen 0'!AJ126</f>
        <v>0</v>
      </c>
      <c r="AK126" s="24">
        <f>'Fin stat scen 1'!AK126-'Fin stat scen 0'!AK126</f>
        <v>0</v>
      </c>
      <c r="AL126" s="24">
        <f>'Fin stat scen 1'!AL126-'Fin stat scen 0'!AL126</f>
        <v>0</v>
      </c>
      <c r="AM126" s="24">
        <f>'Fin stat scen 1'!AM126-'Fin stat scen 0'!AM126</f>
        <v>0</v>
      </c>
      <c r="AN126" s="24">
        <f>'Fin stat scen 1'!AN126-'Fin stat scen 0'!AN126</f>
        <v>0</v>
      </c>
      <c r="AO126" s="24">
        <f>'Fin stat scen 1'!AO126-'Fin stat scen 0'!AO126</f>
        <v>0</v>
      </c>
      <c r="AP126" s="24">
        <f>'Fin stat scen 1'!AP126-'Fin stat scen 0'!AP126</f>
        <v>0</v>
      </c>
      <c r="AQ126" s="24">
        <f>'Fin stat scen 1'!AQ126-'Fin stat scen 0'!AQ126</f>
        <v>0</v>
      </c>
      <c r="AR126" s="24">
        <f>'Fin stat scen 1'!AR126-'Fin stat scen 0'!AR126</f>
        <v>0</v>
      </c>
      <c r="AS126" s="24">
        <f>'Fin stat scen 1'!AS126-'Fin stat scen 0'!AS126</f>
        <v>0</v>
      </c>
      <c r="AT126" s="24">
        <f>'Fin stat scen 1'!AT126-'Fin stat scen 0'!AT126</f>
        <v>0</v>
      </c>
      <c r="AU126" s="24">
        <f>'Fin stat scen 1'!AU126-'Fin stat scen 0'!AU126</f>
        <v>0</v>
      </c>
      <c r="AV126" s="24">
        <f>'Fin stat scen 1'!AV126-'Fin stat scen 0'!AV126</f>
        <v>0</v>
      </c>
      <c r="AW126" s="24">
        <f>'Fin stat scen 1'!AW126-'Fin stat scen 0'!AW126</f>
        <v>0</v>
      </c>
    </row>
    <row r="127" spans="1:49" hidden="1" outlineLevel="1" x14ac:dyDescent="0.3">
      <c r="A127" s="132"/>
      <c r="E127" s="110" t="str">
        <f>'Assumpties scen 1'!E83</f>
        <v>…</v>
      </c>
      <c r="F127" s="93"/>
      <c r="G127" s="93" t="str">
        <f>'Assumpties scen 1'!G83</f>
        <v>EUR</v>
      </c>
      <c r="J127" s="24">
        <f>'Fin stat scen 1'!J127-'Fin stat scen 0'!J127</f>
        <v>0</v>
      </c>
      <c r="K127" s="24">
        <f>'Fin stat scen 1'!K127-'Fin stat scen 0'!K127</f>
        <v>0</v>
      </c>
      <c r="L127" s="24">
        <f>'Fin stat scen 1'!L127-'Fin stat scen 0'!L127</f>
        <v>0</v>
      </c>
      <c r="M127" s="24">
        <f>'Fin stat scen 1'!M127-'Fin stat scen 0'!M127</f>
        <v>0</v>
      </c>
      <c r="N127" s="24">
        <f>'Fin stat scen 1'!N127-'Fin stat scen 0'!N127</f>
        <v>0</v>
      </c>
      <c r="O127" s="24">
        <f>'Fin stat scen 1'!O127-'Fin stat scen 0'!O127</f>
        <v>0</v>
      </c>
      <c r="P127" s="24">
        <f>'Fin stat scen 1'!P127-'Fin stat scen 0'!P127</f>
        <v>0</v>
      </c>
      <c r="Q127" s="24">
        <f>'Fin stat scen 1'!Q127-'Fin stat scen 0'!Q127</f>
        <v>0</v>
      </c>
      <c r="R127" s="24">
        <f>'Fin stat scen 1'!R127-'Fin stat scen 0'!R127</f>
        <v>0</v>
      </c>
      <c r="S127" s="24">
        <f>'Fin stat scen 1'!S127-'Fin stat scen 0'!S127</f>
        <v>0</v>
      </c>
      <c r="T127" s="24">
        <f>'Fin stat scen 1'!T127-'Fin stat scen 0'!T127</f>
        <v>0</v>
      </c>
      <c r="U127" s="24">
        <f>'Fin stat scen 1'!U127-'Fin stat scen 0'!U127</f>
        <v>0</v>
      </c>
      <c r="V127" s="24">
        <f>'Fin stat scen 1'!V127-'Fin stat scen 0'!V127</f>
        <v>0</v>
      </c>
      <c r="W127" s="24">
        <f>'Fin stat scen 1'!W127-'Fin stat scen 0'!W127</f>
        <v>0</v>
      </c>
      <c r="X127" s="24">
        <f>'Fin stat scen 1'!X127-'Fin stat scen 0'!X127</f>
        <v>0</v>
      </c>
      <c r="Y127" s="24">
        <f>'Fin stat scen 1'!Y127-'Fin stat scen 0'!Y127</f>
        <v>0</v>
      </c>
      <c r="Z127" s="24">
        <f>'Fin stat scen 1'!Z127-'Fin stat scen 0'!Z127</f>
        <v>0</v>
      </c>
      <c r="AA127" s="24">
        <f>'Fin stat scen 1'!AA127-'Fin stat scen 0'!AA127</f>
        <v>0</v>
      </c>
      <c r="AB127" s="24">
        <f>'Fin stat scen 1'!AB127-'Fin stat scen 0'!AB127</f>
        <v>0</v>
      </c>
      <c r="AC127" s="24">
        <f>'Fin stat scen 1'!AC127-'Fin stat scen 0'!AC127</f>
        <v>0</v>
      </c>
      <c r="AD127" s="24">
        <f>'Fin stat scen 1'!AD127-'Fin stat scen 0'!AD127</f>
        <v>0</v>
      </c>
      <c r="AE127" s="24">
        <f>'Fin stat scen 1'!AE127-'Fin stat scen 0'!AE127</f>
        <v>0</v>
      </c>
      <c r="AF127" s="24">
        <f>'Fin stat scen 1'!AF127-'Fin stat scen 0'!AF127</f>
        <v>0</v>
      </c>
      <c r="AG127" s="24">
        <f>'Fin stat scen 1'!AG127-'Fin stat scen 0'!AG127</f>
        <v>0</v>
      </c>
      <c r="AH127" s="24">
        <f>'Fin stat scen 1'!AH127-'Fin stat scen 0'!AH127</f>
        <v>0</v>
      </c>
      <c r="AI127" s="24">
        <f>'Fin stat scen 1'!AI127-'Fin stat scen 0'!AI127</f>
        <v>0</v>
      </c>
      <c r="AJ127" s="24">
        <f>'Fin stat scen 1'!AJ127-'Fin stat scen 0'!AJ127</f>
        <v>0</v>
      </c>
      <c r="AK127" s="24">
        <f>'Fin stat scen 1'!AK127-'Fin stat scen 0'!AK127</f>
        <v>0</v>
      </c>
      <c r="AL127" s="24">
        <f>'Fin stat scen 1'!AL127-'Fin stat scen 0'!AL127</f>
        <v>0</v>
      </c>
      <c r="AM127" s="24">
        <f>'Fin stat scen 1'!AM127-'Fin stat scen 0'!AM127</f>
        <v>0</v>
      </c>
      <c r="AN127" s="24">
        <f>'Fin stat scen 1'!AN127-'Fin stat scen 0'!AN127</f>
        <v>0</v>
      </c>
      <c r="AO127" s="24">
        <f>'Fin stat scen 1'!AO127-'Fin stat scen 0'!AO127</f>
        <v>0</v>
      </c>
      <c r="AP127" s="24">
        <f>'Fin stat scen 1'!AP127-'Fin stat scen 0'!AP127</f>
        <v>0</v>
      </c>
      <c r="AQ127" s="24">
        <f>'Fin stat scen 1'!AQ127-'Fin stat scen 0'!AQ127</f>
        <v>0</v>
      </c>
      <c r="AR127" s="24">
        <f>'Fin stat scen 1'!AR127-'Fin stat scen 0'!AR127</f>
        <v>0</v>
      </c>
      <c r="AS127" s="24">
        <f>'Fin stat scen 1'!AS127-'Fin stat scen 0'!AS127</f>
        <v>0</v>
      </c>
      <c r="AT127" s="24">
        <f>'Fin stat scen 1'!AT127-'Fin stat scen 0'!AT127</f>
        <v>0</v>
      </c>
      <c r="AU127" s="24">
        <f>'Fin stat scen 1'!AU127-'Fin stat scen 0'!AU127</f>
        <v>0</v>
      </c>
      <c r="AV127" s="24">
        <f>'Fin stat scen 1'!AV127-'Fin stat scen 0'!AV127</f>
        <v>0</v>
      </c>
      <c r="AW127" s="24">
        <f>'Fin stat scen 1'!AW127-'Fin stat scen 0'!AW127</f>
        <v>0</v>
      </c>
    </row>
    <row r="128" spans="1:49" s="92" customFormat="1" collapsed="1" x14ac:dyDescent="0.3">
      <c r="A128" s="132"/>
      <c r="B128" s="22"/>
      <c r="C128" s="90"/>
      <c r="D128" s="22"/>
      <c r="E128" s="91" t="str">
        <f>'Calc scen 1 DWM'!E44</f>
        <v>Kosten uitrol meetsysteem</v>
      </c>
      <c r="F128" s="91"/>
      <c r="G128" s="91" t="str">
        <f>'Calc scen 1 DWM'!G44</f>
        <v>EUR</v>
      </c>
      <c r="J128" s="94">
        <f>'Fin stat scen 1'!J128-'Fin stat scen 0'!J128</f>
        <v>0</v>
      </c>
      <c r="K128" s="94">
        <f>'Fin stat scen 1'!K128-'Fin stat scen 0'!K128</f>
        <v>0</v>
      </c>
      <c r="L128" s="94">
        <f>'Fin stat scen 1'!L128-'Fin stat scen 0'!L128</f>
        <v>0</v>
      </c>
      <c r="M128" s="94">
        <f>'Fin stat scen 1'!M128-'Fin stat scen 0'!M128</f>
        <v>0</v>
      </c>
      <c r="N128" s="94">
        <f>'Fin stat scen 1'!N128-'Fin stat scen 0'!N128</f>
        <v>0</v>
      </c>
      <c r="O128" s="94">
        <f>'Fin stat scen 1'!O128-'Fin stat scen 0'!O128</f>
        <v>0</v>
      </c>
      <c r="P128" s="94">
        <f>'Fin stat scen 1'!P128-'Fin stat scen 0'!P128</f>
        <v>0</v>
      </c>
      <c r="Q128" s="94">
        <f>'Fin stat scen 1'!Q128-'Fin stat scen 0'!Q128</f>
        <v>0</v>
      </c>
      <c r="R128" s="94">
        <f>'Fin stat scen 1'!R128-'Fin stat scen 0'!R128</f>
        <v>0</v>
      </c>
      <c r="S128" s="94">
        <f>'Fin stat scen 1'!S128-'Fin stat scen 0'!S128</f>
        <v>0</v>
      </c>
      <c r="T128" s="94">
        <f>'Fin stat scen 1'!T128-'Fin stat scen 0'!T128</f>
        <v>0</v>
      </c>
      <c r="U128" s="94">
        <f>'Fin stat scen 1'!U128-'Fin stat scen 0'!U128</f>
        <v>0</v>
      </c>
      <c r="V128" s="94">
        <f>'Fin stat scen 1'!V128-'Fin stat scen 0'!V128</f>
        <v>0</v>
      </c>
      <c r="W128" s="94">
        <f>'Fin stat scen 1'!W128-'Fin stat scen 0'!W128</f>
        <v>0</v>
      </c>
      <c r="X128" s="94">
        <f>'Fin stat scen 1'!X128-'Fin stat scen 0'!X128</f>
        <v>0</v>
      </c>
      <c r="Y128" s="94">
        <f>'Fin stat scen 1'!Y128-'Fin stat scen 0'!Y128</f>
        <v>0</v>
      </c>
      <c r="Z128" s="94">
        <f>'Fin stat scen 1'!Z128-'Fin stat scen 0'!Z128</f>
        <v>0</v>
      </c>
      <c r="AA128" s="94">
        <f>'Fin stat scen 1'!AA128-'Fin stat scen 0'!AA128</f>
        <v>0</v>
      </c>
      <c r="AB128" s="94">
        <f>'Fin stat scen 1'!AB128-'Fin stat scen 0'!AB128</f>
        <v>0</v>
      </c>
      <c r="AC128" s="94">
        <f>'Fin stat scen 1'!AC128-'Fin stat scen 0'!AC128</f>
        <v>0</v>
      </c>
      <c r="AD128" s="94">
        <f>'Fin stat scen 1'!AD128-'Fin stat scen 0'!AD128</f>
        <v>0</v>
      </c>
      <c r="AE128" s="94">
        <f>'Fin stat scen 1'!AE128-'Fin stat scen 0'!AE128</f>
        <v>0</v>
      </c>
      <c r="AF128" s="94">
        <f>'Fin stat scen 1'!AF128-'Fin stat scen 0'!AF128</f>
        <v>0</v>
      </c>
      <c r="AG128" s="94">
        <f>'Fin stat scen 1'!AG128-'Fin stat scen 0'!AG128</f>
        <v>0</v>
      </c>
      <c r="AH128" s="94">
        <f>'Fin stat scen 1'!AH128-'Fin stat scen 0'!AH128</f>
        <v>0</v>
      </c>
      <c r="AI128" s="94">
        <f>'Fin stat scen 1'!AI128-'Fin stat scen 0'!AI128</f>
        <v>0</v>
      </c>
      <c r="AJ128" s="94">
        <f>'Fin stat scen 1'!AJ128-'Fin stat scen 0'!AJ128</f>
        <v>0</v>
      </c>
      <c r="AK128" s="94">
        <f>'Fin stat scen 1'!AK128-'Fin stat scen 0'!AK128</f>
        <v>0</v>
      </c>
      <c r="AL128" s="94">
        <f>'Fin stat scen 1'!AL128-'Fin stat scen 0'!AL128</f>
        <v>0</v>
      </c>
      <c r="AM128" s="94">
        <f>'Fin stat scen 1'!AM128-'Fin stat scen 0'!AM128</f>
        <v>0</v>
      </c>
      <c r="AN128" s="94">
        <f>'Fin stat scen 1'!AN128-'Fin stat scen 0'!AN128</f>
        <v>0</v>
      </c>
      <c r="AO128" s="94">
        <f>'Fin stat scen 1'!AO128-'Fin stat scen 0'!AO128</f>
        <v>0</v>
      </c>
      <c r="AP128" s="94">
        <f>'Fin stat scen 1'!AP128-'Fin stat scen 0'!AP128</f>
        <v>0</v>
      </c>
      <c r="AQ128" s="94">
        <f>'Fin stat scen 1'!AQ128-'Fin stat scen 0'!AQ128</f>
        <v>0</v>
      </c>
      <c r="AR128" s="94">
        <f>'Fin stat scen 1'!AR128-'Fin stat scen 0'!AR128</f>
        <v>0</v>
      </c>
      <c r="AS128" s="94">
        <f>'Fin stat scen 1'!AS128-'Fin stat scen 0'!AS128</f>
        <v>0</v>
      </c>
      <c r="AT128" s="94">
        <f>'Fin stat scen 1'!AT128-'Fin stat scen 0'!AT128</f>
        <v>0</v>
      </c>
      <c r="AU128" s="94">
        <f>'Fin stat scen 1'!AU128-'Fin stat scen 0'!AU128</f>
        <v>0</v>
      </c>
      <c r="AV128" s="94">
        <f>'Fin stat scen 1'!AV128-'Fin stat scen 0'!AV128</f>
        <v>0</v>
      </c>
      <c r="AW128" s="94">
        <f>'Fin stat scen 1'!AW128-'Fin stat scen 0'!AW128</f>
        <v>0</v>
      </c>
    </row>
    <row r="129" spans="1:49" s="95" customFormat="1" hidden="1" outlineLevel="1" x14ac:dyDescent="0.3">
      <c r="A129" s="132"/>
      <c r="B129" s="1"/>
      <c r="C129" s="23"/>
      <c r="D129" s="1"/>
      <c r="E129" s="110" t="str">
        <f>'Calc scen 1 DWM'!E47</f>
        <v>Kosten waterproductie en -levering</v>
      </c>
      <c r="F129" s="93"/>
      <c r="G129" s="93" t="str">
        <f>'Calc scen 1 DWM'!G47</f>
        <v>EUR</v>
      </c>
      <c r="H129" s="24"/>
      <c r="I129" s="24"/>
      <c r="J129" s="24">
        <f>'Fin stat scen 1'!J129-'Fin stat scen 0'!J129</f>
        <v>0</v>
      </c>
      <c r="K129" s="24">
        <f>'Fin stat scen 1'!K129-'Fin stat scen 0'!K129</f>
        <v>0</v>
      </c>
      <c r="L129" s="24">
        <f>'Fin stat scen 1'!L129-'Fin stat scen 0'!L129</f>
        <v>0</v>
      </c>
      <c r="M129" s="24">
        <f>'Fin stat scen 1'!M129-'Fin stat scen 0'!M129</f>
        <v>0</v>
      </c>
      <c r="N129" s="24">
        <f>'Fin stat scen 1'!N129-'Fin stat scen 0'!N129</f>
        <v>0</v>
      </c>
      <c r="O129" s="24">
        <f>'Fin stat scen 1'!O129-'Fin stat scen 0'!O129</f>
        <v>0</v>
      </c>
      <c r="P129" s="24">
        <f>'Fin stat scen 1'!P129-'Fin stat scen 0'!P129</f>
        <v>0</v>
      </c>
      <c r="Q129" s="24">
        <f>'Fin stat scen 1'!Q129-'Fin stat scen 0'!Q129</f>
        <v>0</v>
      </c>
      <c r="R129" s="24">
        <f>'Fin stat scen 1'!R129-'Fin stat scen 0'!R129</f>
        <v>0</v>
      </c>
      <c r="S129" s="24">
        <f>'Fin stat scen 1'!S129-'Fin stat scen 0'!S129</f>
        <v>0</v>
      </c>
      <c r="T129" s="24">
        <f>'Fin stat scen 1'!T129-'Fin stat scen 0'!T129</f>
        <v>0</v>
      </c>
      <c r="U129" s="24">
        <f>'Fin stat scen 1'!U129-'Fin stat scen 0'!U129</f>
        <v>0</v>
      </c>
      <c r="V129" s="24">
        <f>'Fin stat scen 1'!V129-'Fin stat scen 0'!V129</f>
        <v>0</v>
      </c>
      <c r="W129" s="24">
        <f>'Fin stat scen 1'!W129-'Fin stat scen 0'!W129</f>
        <v>0</v>
      </c>
      <c r="X129" s="24">
        <f>'Fin stat scen 1'!X129-'Fin stat scen 0'!X129</f>
        <v>0</v>
      </c>
      <c r="Y129" s="24">
        <f>'Fin stat scen 1'!Y129-'Fin stat scen 0'!Y129</f>
        <v>0</v>
      </c>
      <c r="Z129" s="24">
        <f>'Fin stat scen 1'!Z129-'Fin stat scen 0'!Z129</f>
        <v>0</v>
      </c>
      <c r="AA129" s="24">
        <f>'Fin stat scen 1'!AA129-'Fin stat scen 0'!AA129</f>
        <v>0</v>
      </c>
      <c r="AB129" s="24">
        <f>'Fin stat scen 1'!AB129-'Fin stat scen 0'!AB129</f>
        <v>0</v>
      </c>
      <c r="AC129" s="24">
        <f>'Fin stat scen 1'!AC129-'Fin stat scen 0'!AC129</f>
        <v>0</v>
      </c>
      <c r="AD129" s="24">
        <f>'Fin stat scen 1'!AD129-'Fin stat scen 0'!AD129</f>
        <v>0</v>
      </c>
      <c r="AE129" s="24">
        <f>'Fin stat scen 1'!AE129-'Fin stat scen 0'!AE129</f>
        <v>0</v>
      </c>
      <c r="AF129" s="24">
        <f>'Fin stat scen 1'!AF129-'Fin stat scen 0'!AF129</f>
        <v>0</v>
      </c>
      <c r="AG129" s="24">
        <f>'Fin stat scen 1'!AG129-'Fin stat scen 0'!AG129</f>
        <v>0</v>
      </c>
      <c r="AH129" s="24">
        <f>'Fin stat scen 1'!AH129-'Fin stat scen 0'!AH129</f>
        <v>0</v>
      </c>
      <c r="AI129" s="24">
        <f>'Fin stat scen 1'!AI129-'Fin stat scen 0'!AI129</f>
        <v>0</v>
      </c>
      <c r="AJ129" s="24">
        <f>'Fin stat scen 1'!AJ129-'Fin stat scen 0'!AJ129</f>
        <v>0</v>
      </c>
      <c r="AK129" s="24">
        <f>'Fin stat scen 1'!AK129-'Fin stat scen 0'!AK129</f>
        <v>0</v>
      </c>
      <c r="AL129" s="24">
        <f>'Fin stat scen 1'!AL129-'Fin stat scen 0'!AL129</f>
        <v>0</v>
      </c>
      <c r="AM129" s="24">
        <f>'Fin stat scen 1'!AM129-'Fin stat scen 0'!AM129</f>
        <v>0</v>
      </c>
      <c r="AN129" s="24">
        <f>'Fin stat scen 1'!AN129-'Fin stat scen 0'!AN129</f>
        <v>0</v>
      </c>
      <c r="AO129" s="24">
        <f>'Fin stat scen 1'!AO129-'Fin stat scen 0'!AO129</f>
        <v>0</v>
      </c>
      <c r="AP129" s="24">
        <f>'Fin stat scen 1'!AP129-'Fin stat scen 0'!AP129</f>
        <v>0</v>
      </c>
      <c r="AQ129" s="24">
        <f>'Fin stat scen 1'!AQ129-'Fin stat scen 0'!AQ129</f>
        <v>0</v>
      </c>
      <c r="AR129" s="24">
        <f>'Fin stat scen 1'!AR129-'Fin stat scen 0'!AR129</f>
        <v>0</v>
      </c>
      <c r="AS129" s="24">
        <f>'Fin stat scen 1'!AS129-'Fin stat scen 0'!AS129</f>
        <v>0</v>
      </c>
      <c r="AT129" s="24">
        <f>'Fin stat scen 1'!AT129-'Fin stat scen 0'!AT129</f>
        <v>0</v>
      </c>
      <c r="AU129" s="24">
        <f>'Fin stat scen 1'!AU129-'Fin stat scen 0'!AU129</f>
        <v>0</v>
      </c>
      <c r="AV129" s="24">
        <f>'Fin stat scen 1'!AV129-'Fin stat scen 0'!AV129</f>
        <v>0</v>
      </c>
      <c r="AW129" s="24">
        <f>'Fin stat scen 1'!AW129-'Fin stat scen 0'!AW129</f>
        <v>0</v>
      </c>
    </row>
    <row r="130" spans="1:49" s="95" customFormat="1" hidden="1" outlineLevel="1" x14ac:dyDescent="0.3">
      <c r="A130" s="132"/>
      <c r="B130" s="1"/>
      <c r="C130" s="23"/>
      <c r="D130" s="1"/>
      <c r="E130" s="110" t="str">
        <f>'Calc scen 1 DWM'!E48</f>
        <v>…</v>
      </c>
      <c r="F130" s="93"/>
      <c r="G130" s="93" t="str">
        <f>'Calc scen 1 DWM'!G48</f>
        <v>EUR</v>
      </c>
      <c r="H130" s="24"/>
      <c r="I130" s="24"/>
      <c r="J130" s="24">
        <f>'Fin stat scen 1'!J130-'Fin stat scen 0'!J130</f>
        <v>0</v>
      </c>
      <c r="K130" s="24">
        <f>'Fin stat scen 1'!K130-'Fin stat scen 0'!K130</f>
        <v>0</v>
      </c>
      <c r="L130" s="24">
        <f>'Fin stat scen 1'!L130-'Fin stat scen 0'!L130</f>
        <v>0</v>
      </c>
      <c r="M130" s="24">
        <f>'Fin stat scen 1'!M130-'Fin stat scen 0'!M130</f>
        <v>0</v>
      </c>
      <c r="N130" s="24">
        <f>'Fin stat scen 1'!N130-'Fin stat scen 0'!N130</f>
        <v>0</v>
      </c>
      <c r="O130" s="24">
        <f>'Fin stat scen 1'!O130-'Fin stat scen 0'!O130</f>
        <v>0</v>
      </c>
      <c r="P130" s="24">
        <f>'Fin stat scen 1'!P130-'Fin stat scen 0'!P130</f>
        <v>0</v>
      </c>
      <c r="Q130" s="24">
        <f>'Fin stat scen 1'!Q130-'Fin stat scen 0'!Q130</f>
        <v>0</v>
      </c>
      <c r="R130" s="24">
        <f>'Fin stat scen 1'!R130-'Fin stat scen 0'!R130</f>
        <v>0</v>
      </c>
      <c r="S130" s="24">
        <f>'Fin stat scen 1'!S130-'Fin stat scen 0'!S130</f>
        <v>0</v>
      </c>
      <c r="T130" s="24">
        <f>'Fin stat scen 1'!T130-'Fin stat scen 0'!T130</f>
        <v>0</v>
      </c>
      <c r="U130" s="24">
        <f>'Fin stat scen 1'!U130-'Fin stat scen 0'!U130</f>
        <v>0</v>
      </c>
      <c r="V130" s="24">
        <f>'Fin stat scen 1'!V130-'Fin stat scen 0'!V130</f>
        <v>0</v>
      </c>
      <c r="W130" s="24">
        <f>'Fin stat scen 1'!W130-'Fin stat scen 0'!W130</f>
        <v>0</v>
      </c>
      <c r="X130" s="24">
        <f>'Fin stat scen 1'!X130-'Fin stat scen 0'!X130</f>
        <v>0</v>
      </c>
      <c r="Y130" s="24">
        <f>'Fin stat scen 1'!Y130-'Fin stat scen 0'!Y130</f>
        <v>0</v>
      </c>
      <c r="Z130" s="24">
        <f>'Fin stat scen 1'!Z130-'Fin stat scen 0'!Z130</f>
        <v>0</v>
      </c>
      <c r="AA130" s="24">
        <f>'Fin stat scen 1'!AA130-'Fin stat scen 0'!AA130</f>
        <v>0</v>
      </c>
      <c r="AB130" s="24">
        <f>'Fin stat scen 1'!AB130-'Fin stat scen 0'!AB130</f>
        <v>0</v>
      </c>
      <c r="AC130" s="24">
        <f>'Fin stat scen 1'!AC130-'Fin stat scen 0'!AC130</f>
        <v>0</v>
      </c>
      <c r="AD130" s="24">
        <f>'Fin stat scen 1'!AD130-'Fin stat scen 0'!AD130</f>
        <v>0</v>
      </c>
      <c r="AE130" s="24">
        <f>'Fin stat scen 1'!AE130-'Fin stat scen 0'!AE130</f>
        <v>0</v>
      </c>
      <c r="AF130" s="24">
        <f>'Fin stat scen 1'!AF130-'Fin stat scen 0'!AF130</f>
        <v>0</v>
      </c>
      <c r="AG130" s="24">
        <f>'Fin stat scen 1'!AG130-'Fin stat scen 0'!AG130</f>
        <v>0</v>
      </c>
      <c r="AH130" s="24">
        <f>'Fin stat scen 1'!AH130-'Fin stat scen 0'!AH130</f>
        <v>0</v>
      </c>
      <c r="AI130" s="24">
        <f>'Fin stat scen 1'!AI130-'Fin stat scen 0'!AI130</f>
        <v>0</v>
      </c>
      <c r="AJ130" s="24">
        <f>'Fin stat scen 1'!AJ130-'Fin stat scen 0'!AJ130</f>
        <v>0</v>
      </c>
      <c r="AK130" s="24">
        <f>'Fin stat scen 1'!AK130-'Fin stat scen 0'!AK130</f>
        <v>0</v>
      </c>
      <c r="AL130" s="24">
        <f>'Fin stat scen 1'!AL130-'Fin stat scen 0'!AL130</f>
        <v>0</v>
      </c>
      <c r="AM130" s="24">
        <f>'Fin stat scen 1'!AM130-'Fin stat scen 0'!AM130</f>
        <v>0</v>
      </c>
      <c r="AN130" s="24">
        <f>'Fin stat scen 1'!AN130-'Fin stat scen 0'!AN130</f>
        <v>0</v>
      </c>
      <c r="AO130" s="24">
        <f>'Fin stat scen 1'!AO130-'Fin stat scen 0'!AO130</f>
        <v>0</v>
      </c>
      <c r="AP130" s="24">
        <f>'Fin stat scen 1'!AP130-'Fin stat scen 0'!AP130</f>
        <v>0</v>
      </c>
      <c r="AQ130" s="24">
        <f>'Fin stat scen 1'!AQ130-'Fin stat scen 0'!AQ130</f>
        <v>0</v>
      </c>
      <c r="AR130" s="24">
        <f>'Fin stat scen 1'!AR130-'Fin stat scen 0'!AR130</f>
        <v>0</v>
      </c>
      <c r="AS130" s="24">
        <f>'Fin stat scen 1'!AS130-'Fin stat scen 0'!AS130</f>
        <v>0</v>
      </c>
      <c r="AT130" s="24">
        <f>'Fin stat scen 1'!AT130-'Fin stat scen 0'!AT130</f>
        <v>0</v>
      </c>
      <c r="AU130" s="24">
        <f>'Fin stat scen 1'!AU130-'Fin stat scen 0'!AU130</f>
        <v>0</v>
      </c>
      <c r="AV130" s="24">
        <f>'Fin stat scen 1'!AV130-'Fin stat scen 0'!AV130</f>
        <v>0</v>
      </c>
      <c r="AW130" s="24">
        <f>'Fin stat scen 1'!AW130-'Fin stat scen 0'!AW130</f>
        <v>0</v>
      </c>
    </row>
    <row r="131" spans="1:49" s="95" customFormat="1" hidden="1" outlineLevel="1" x14ac:dyDescent="0.3">
      <c r="A131" s="132"/>
      <c r="B131" s="1"/>
      <c r="C131" s="23"/>
      <c r="D131" s="1"/>
      <c r="E131" s="110" t="str">
        <f>'Calc scen 1 DWM'!E49</f>
        <v>…</v>
      </c>
      <c r="F131" s="93"/>
      <c r="G131" s="93" t="str">
        <f>'Calc scen 1 DWM'!G49</f>
        <v>EUR</v>
      </c>
      <c r="H131" s="24"/>
      <c r="I131" s="24"/>
      <c r="J131" s="24">
        <f>'Fin stat scen 1'!J131-'Fin stat scen 0'!J131</f>
        <v>0</v>
      </c>
      <c r="K131" s="24">
        <f>'Fin stat scen 1'!K131-'Fin stat scen 0'!K131</f>
        <v>0</v>
      </c>
      <c r="L131" s="24">
        <f>'Fin stat scen 1'!L131-'Fin stat scen 0'!L131</f>
        <v>0</v>
      </c>
      <c r="M131" s="24">
        <f>'Fin stat scen 1'!M131-'Fin stat scen 0'!M131</f>
        <v>0</v>
      </c>
      <c r="N131" s="24">
        <f>'Fin stat scen 1'!N131-'Fin stat scen 0'!N131</f>
        <v>0</v>
      </c>
      <c r="O131" s="24">
        <f>'Fin stat scen 1'!O131-'Fin stat scen 0'!O131</f>
        <v>0</v>
      </c>
      <c r="P131" s="24">
        <f>'Fin stat scen 1'!P131-'Fin stat scen 0'!P131</f>
        <v>0</v>
      </c>
      <c r="Q131" s="24">
        <f>'Fin stat scen 1'!Q131-'Fin stat scen 0'!Q131</f>
        <v>0</v>
      </c>
      <c r="R131" s="24">
        <f>'Fin stat scen 1'!R131-'Fin stat scen 0'!R131</f>
        <v>0</v>
      </c>
      <c r="S131" s="24">
        <f>'Fin stat scen 1'!S131-'Fin stat scen 0'!S131</f>
        <v>0</v>
      </c>
      <c r="T131" s="24">
        <f>'Fin stat scen 1'!T131-'Fin stat scen 0'!T131</f>
        <v>0</v>
      </c>
      <c r="U131" s="24">
        <f>'Fin stat scen 1'!U131-'Fin stat scen 0'!U131</f>
        <v>0</v>
      </c>
      <c r="V131" s="24">
        <f>'Fin stat scen 1'!V131-'Fin stat scen 0'!V131</f>
        <v>0</v>
      </c>
      <c r="W131" s="24">
        <f>'Fin stat scen 1'!W131-'Fin stat scen 0'!W131</f>
        <v>0</v>
      </c>
      <c r="X131" s="24">
        <f>'Fin stat scen 1'!X131-'Fin stat scen 0'!X131</f>
        <v>0</v>
      </c>
      <c r="Y131" s="24">
        <f>'Fin stat scen 1'!Y131-'Fin stat scen 0'!Y131</f>
        <v>0</v>
      </c>
      <c r="Z131" s="24">
        <f>'Fin stat scen 1'!Z131-'Fin stat scen 0'!Z131</f>
        <v>0</v>
      </c>
      <c r="AA131" s="24">
        <f>'Fin stat scen 1'!AA131-'Fin stat scen 0'!AA131</f>
        <v>0</v>
      </c>
      <c r="AB131" s="24">
        <f>'Fin stat scen 1'!AB131-'Fin stat scen 0'!AB131</f>
        <v>0</v>
      </c>
      <c r="AC131" s="24">
        <f>'Fin stat scen 1'!AC131-'Fin stat scen 0'!AC131</f>
        <v>0</v>
      </c>
      <c r="AD131" s="24">
        <f>'Fin stat scen 1'!AD131-'Fin stat scen 0'!AD131</f>
        <v>0</v>
      </c>
      <c r="AE131" s="24">
        <f>'Fin stat scen 1'!AE131-'Fin stat scen 0'!AE131</f>
        <v>0</v>
      </c>
      <c r="AF131" s="24">
        <f>'Fin stat scen 1'!AF131-'Fin stat scen 0'!AF131</f>
        <v>0</v>
      </c>
      <c r="AG131" s="24">
        <f>'Fin stat scen 1'!AG131-'Fin stat scen 0'!AG131</f>
        <v>0</v>
      </c>
      <c r="AH131" s="24">
        <f>'Fin stat scen 1'!AH131-'Fin stat scen 0'!AH131</f>
        <v>0</v>
      </c>
      <c r="AI131" s="24">
        <f>'Fin stat scen 1'!AI131-'Fin stat scen 0'!AI131</f>
        <v>0</v>
      </c>
      <c r="AJ131" s="24">
        <f>'Fin stat scen 1'!AJ131-'Fin stat scen 0'!AJ131</f>
        <v>0</v>
      </c>
      <c r="AK131" s="24">
        <f>'Fin stat scen 1'!AK131-'Fin stat scen 0'!AK131</f>
        <v>0</v>
      </c>
      <c r="AL131" s="24">
        <f>'Fin stat scen 1'!AL131-'Fin stat scen 0'!AL131</f>
        <v>0</v>
      </c>
      <c r="AM131" s="24">
        <f>'Fin stat scen 1'!AM131-'Fin stat scen 0'!AM131</f>
        <v>0</v>
      </c>
      <c r="AN131" s="24">
        <f>'Fin stat scen 1'!AN131-'Fin stat scen 0'!AN131</f>
        <v>0</v>
      </c>
      <c r="AO131" s="24">
        <f>'Fin stat scen 1'!AO131-'Fin stat scen 0'!AO131</f>
        <v>0</v>
      </c>
      <c r="AP131" s="24">
        <f>'Fin stat scen 1'!AP131-'Fin stat scen 0'!AP131</f>
        <v>0</v>
      </c>
      <c r="AQ131" s="24">
        <f>'Fin stat scen 1'!AQ131-'Fin stat scen 0'!AQ131</f>
        <v>0</v>
      </c>
      <c r="AR131" s="24">
        <f>'Fin stat scen 1'!AR131-'Fin stat scen 0'!AR131</f>
        <v>0</v>
      </c>
      <c r="AS131" s="24">
        <f>'Fin stat scen 1'!AS131-'Fin stat scen 0'!AS131</f>
        <v>0</v>
      </c>
      <c r="AT131" s="24">
        <f>'Fin stat scen 1'!AT131-'Fin stat scen 0'!AT131</f>
        <v>0</v>
      </c>
      <c r="AU131" s="24">
        <f>'Fin stat scen 1'!AU131-'Fin stat scen 0'!AU131</f>
        <v>0</v>
      </c>
      <c r="AV131" s="24">
        <f>'Fin stat scen 1'!AV131-'Fin stat scen 0'!AV131</f>
        <v>0</v>
      </c>
      <c r="AW131" s="24">
        <f>'Fin stat scen 1'!AW131-'Fin stat scen 0'!AW131</f>
        <v>0</v>
      </c>
    </row>
    <row r="132" spans="1:49" s="95" customFormat="1" hidden="1" outlineLevel="1" x14ac:dyDescent="0.3">
      <c r="A132" s="132"/>
      <c r="B132" s="1"/>
      <c r="C132" s="23"/>
      <c r="D132" s="1"/>
      <c r="E132" s="110" t="str">
        <f>'Calc scen 1 DWM'!E50</f>
        <v>…</v>
      </c>
      <c r="F132" s="93"/>
      <c r="G132" s="93" t="str">
        <f>'Calc scen 1 DWM'!G50</f>
        <v>EUR</v>
      </c>
      <c r="H132" s="24"/>
      <c r="I132" s="24"/>
      <c r="J132" s="24">
        <f>'Fin stat scen 1'!J132-'Fin stat scen 0'!J132</f>
        <v>0</v>
      </c>
      <c r="K132" s="24">
        <f>'Fin stat scen 1'!K132-'Fin stat scen 0'!K132</f>
        <v>0</v>
      </c>
      <c r="L132" s="24">
        <f>'Fin stat scen 1'!L132-'Fin stat scen 0'!L132</f>
        <v>0</v>
      </c>
      <c r="M132" s="24">
        <f>'Fin stat scen 1'!M132-'Fin stat scen 0'!M132</f>
        <v>0</v>
      </c>
      <c r="N132" s="24">
        <f>'Fin stat scen 1'!N132-'Fin stat scen 0'!N132</f>
        <v>0</v>
      </c>
      <c r="O132" s="24">
        <f>'Fin stat scen 1'!O132-'Fin stat scen 0'!O132</f>
        <v>0</v>
      </c>
      <c r="P132" s="24">
        <f>'Fin stat scen 1'!P132-'Fin stat scen 0'!P132</f>
        <v>0</v>
      </c>
      <c r="Q132" s="24">
        <f>'Fin stat scen 1'!Q132-'Fin stat scen 0'!Q132</f>
        <v>0</v>
      </c>
      <c r="R132" s="24">
        <f>'Fin stat scen 1'!R132-'Fin stat scen 0'!R132</f>
        <v>0</v>
      </c>
      <c r="S132" s="24">
        <f>'Fin stat scen 1'!S132-'Fin stat scen 0'!S132</f>
        <v>0</v>
      </c>
      <c r="T132" s="24">
        <f>'Fin stat scen 1'!T132-'Fin stat scen 0'!T132</f>
        <v>0</v>
      </c>
      <c r="U132" s="24">
        <f>'Fin stat scen 1'!U132-'Fin stat scen 0'!U132</f>
        <v>0</v>
      </c>
      <c r="V132" s="24">
        <f>'Fin stat scen 1'!V132-'Fin stat scen 0'!V132</f>
        <v>0</v>
      </c>
      <c r="W132" s="24">
        <f>'Fin stat scen 1'!W132-'Fin stat scen 0'!W132</f>
        <v>0</v>
      </c>
      <c r="X132" s="24">
        <f>'Fin stat scen 1'!X132-'Fin stat scen 0'!X132</f>
        <v>0</v>
      </c>
      <c r="Y132" s="24">
        <f>'Fin stat scen 1'!Y132-'Fin stat scen 0'!Y132</f>
        <v>0</v>
      </c>
      <c r="Z132" s="24">
        <f>'Fin stat scen 1'!Z132-'Fin stat scen 0'!Z132</f>
        <v>0</v>
      </c>
      <c r="AA132" s="24">
        <f>'Fin stat scen 1'!AA132-'Fin stat scen 0'!AA132</f>
        <v>0</v>
      </c>
      <c r="AB132" s="24">
        <f>'Fin stat scen 1'!AB132-'Fin stat scen 0'!AB132</f>
        <v>0</v>
      </c>
      <c r="AC132" s="24">
        <f>'Fin stat scen 1'!AC132-'Fin stat scen 0'!AC132</f>
        <v>0</v>
      </c>
      <c r="AD132" s="24">
        <f>'Fin stat scen 1'!AD132-'Fin stat scen 0'!AD132</f>
        <v>0</v>
      </c>
      <c r="AE132" s="24">
        <f>'Fin stat scen 1'!AE132-'Fin stat scen 0'!AE132</f>
        <v>0</v>
      </c>
      <c r="AF132" s="24">
        <f>'Fin stat scen 1'!AF132-'Fin stat scen 0'!AF132</f>
        <v>0</v>
      </c>
      <c r="AG132" s="24">
        <f>'Fin stat scen 1'!AG132-'Fin stat scen 0'!AG132</f>
        <v>0</v>
      </c>
      <c r="AH132" s="24">
        <f>'Fin stat scen 1'!AH132-'Fin stat scen 0'!AH132</f>
        <v>0</v>
      </c>
      <c r="AI132" s="24">
        <f>'Fin stat scen 1'!AI132-'Fin stat scen 0'!AI132</f>
        <v>0</v>
      </c>
      <c r="AJ132" s="24">
        <f>'Fin stat scen 1'!AJ132-'Fin stat scen 0'!AJ132</f>
        <v>0</v>
      </c>
      <c r="AK132" s="24">
        <f>'Fin stat scen 1'!AK132-'Fin stat scen 0'!AK132</f>
        <v>0</v>
      </c>
      <c r="AL132" s="24">
        <f>'Fin stat scen 1'!AL132-'Fin stat scen 0'!AL132</f>
        <v>0</v>
      </c>
      <c r="AM132" s="24">
        <f>'Fin stat scen 1'!AM132-'Fin stat scen 0'!AM132</f>
        <v>0</v>
      </c>
      <c r="AN132" s="24">
        <f>'Fin stat scen 1'!AN132-'Fin stat scen 0'!AN132</f>
        <v>0</v>
      </c>
      <c r="AO132" s="24">
        <f>'Fin stat scen 1'!AO132-'Fin stat scen 0'!AO132</f>
        <v>0</v>
      </c>
      <c r="AP132" s="24">
        <f>'Fin stat scen 1'!AP132-'Fin stat scen 0'!AP132</f>
        <v>0</v>
      </c>
      <c r="AQ132" s="24">
        <f>'Fin stat scen 1'!AQ132-'Fin stat scen 0'!AQ132</f>
        <v>0</v>
      </c>
      <c r="AR132" s="24">
        <f>'Fin stat scen 1'!AR132-'Fin stat scen 0'!AR132</f>
        <v>0</v>
      </c>
      <c r="AS132" s="24">
        <f>'Fin stat scen 1'!AS132-'Fin stat scen 0'!AS132</f>
        <v>0</v>
      </c>
      <c r="AT132" s="24">
        <f>'Fin stat scen 1'!AT132-'Fin stat scen 0'!AT132</f>
        <v>0</v>
      </c>
      <c r="AU132" s="24">
        <f>'Fin stat scen 1'!AU132-'Fin stat scen 0'!AU132</f>
        <v>0</v>
      </c>
      <c r="AV132" s="24">
        <f>'Fin stat scen 1'!AV132-'Fin stat scen 0'!AV132</f>
        <v>0</v>
      </c>
      <c r="AW132" s="24">
        <f>'Fin stat scen 1'!AW132-'Fin stat scen 0'!AW132</f>
        <v>0</v>
      </c>
    </row>
    <row r="133" spans="1:49" s="95" customFormat="1" hidden="1" outlineLevel="1" x14ac:dyDescent="0.3">
      <c r="A133" s="132"/>
      <c r="B133" s="1"/>
      <c r="C133" s="23"/>
      <c r="D133" s="1"/>
      <c r="E133" s="110" t="str">
        <f>'Calc scen 1 DWM'!E51</f>
        <v>…</v>
      </c>
      <c r="F133" s="93"/>
      <c r="G133" s="93" t="str">
        <f>'Calc scen 1 DWM'!G51</f>
        <v>EUR</v>
      </c>
      <c r="H133" s="24"/>
      <c r="I133" s="24"/>
      <c r="J133" s="24">
        <f>'Fin stat scen 1'!J133-'Fin stat scen 0'!J133</f>
        <v>0</v>
      </c>
      <c r="K133" s="24">
        <f>'Fin stat scen 1'!K133-'Fin stat scen 0'!K133</f>
        <v>0</v>
      </c>
      <c r="L133" s="24">
        <f>'Fin stat scen 1'!L133-'Fin stat scen 0'!L133</f>
        <v>0</v>
      </c>
      <c r="M133" s="24">
        <f>'Fin stat scen 1'!M133-'Fin stat scen 0'!M133</f>
        <v>0</v>
      </c>
      <c r="N133" s="24">
        <f>'Fin stat scen 1'!N133-'Fin stat scen 0'!N133</f>
        <v>0</v>
      </c>
      <c r="O133" s="24">
        <f>'Fin stat scen 1'!O133-'Fin stat scen 0'!O133</f>
        <v>0</v>
      </c>
      <c r="P133" s="24">
        <f>'Fin stat scen 1'!P133-'Fin stat scen 0'!P133</f>
        <v>0</v>
      </c>
      <c r="Q133" s="24">
        <f>'Fin stat scen 1'!Q133-'Fin stat scen 0'!Q133</f>
        <v>0</v>
      </c>
      <c r="R133" s="24">
        <f>'Fin stat scen 1'!R133-'Fin stat scen 0'!R133</f>
        <v>0</v>
      </c>
      <c r="S133" s="24">
        <f>'Fin stat scen 1'!S133-'Fin stat scen 0'!S133</f>
        <v>0</v>
      </c>
      <c r="T133" s="24">
        <f>'Fin stat scen 1'!T133-'Fin stat scen 0'!T133</f>
        <v>0</v>
      </c>
      <c r="U133" s="24">
        <f>'Fin stat scen 1'!U133-'Fin stat scen 0'!U133</f>
        <v>0</v>
      </c>
      <c r="V133" s="24">
        <f>'Fin stat scen 1'!V133-'Fin stat scen 0'!V133</f>
        <v>0</v>
      </c>
      <c r="W133" s="24">
        <f>'Fin stat scen 1'!W133-'Fin stat scen 0'!W133</f>
        <v>0</v>
      </c>
      <c r="X133" s="24">
        <f>'Fin stat scen 1'!X133-'Fin stat scen 0'!X133</f>
        <v>0</v>
      </c>
      <c r="Y133" s="24">
        <f>'Fin stat scen 1'!Y133-'Fin stat scen 0'!Y133</f>
        <v>0</v>
      </c>
      <c r="Z133" s="24">
        <f>'Fin stat scen 1'!Z133-'Fin stat scen 0'!Z133</f>
        <v>0</v>
      </c>
      <c r="AA133" s="24">
        <f>'Fin stat scen 1'!AA133-'Fin stat scen 0'!AA133</f>
        <v>0</v>
      </c>
      <c r="AB133" s="24">
        <f>'Fin stat scen 1'!AB133-'Fin stat scen 0'!AB133</f>
        <v>0</v>
      </c>
      <c r="AC133" s="24">
        <f>'Fin stat scen 1'!AC133-'Fin stat scen 0'!AC133</f>
        <v>0</v>
      </c>
      <c r="AD133" s="24">
        <f>'Fin stat scen 1'!AD133-'Fin stat scen 0'!AD133</f>
        <v>0</v>
      </c>
      <c r="AE133" s="24">
        <f>'Fin stat scen 1'!AE133-'Fin stat scen 0'!AE133</f>
        <v>0</v>
      </c>
      <c r="AF133" s="24">
        <f>'Fin stat scen 1'!AF133-'Fin stat scen 0'!AF133</f>
        <v>0</v>
      </c>
      <c r="AG133" s="24">
        <f>'Fin stat scen 1'!AG133-'Fin stat scen 0'!AG133</f>
        <v>0</v>
      </c>
      <c r="AH133" s="24">
        <f>'Fin stat scen 1'!AH133-'Fin stat scen 0'!AH133</f>
        <v>0</v>
      </c>
      <c r="AI133" s="24">
        <f>'Fin stat scen 1'!AI133-'Fin stat scen 0'!AI133</f>
        <v>0</v>
      </c>
      <c r="AJ133" s="24">
        <f>'Fin stat scen 1'!AJ133-'Fin stat scen 0'!AJ133</f>
        <v>0</v>
      </c>
      <c r="AK133" s="24">
        <f>'Fin stat scen 1'!AK133-'Fin stat scen 0'!AK133</f>
        <v>0</v>
      </c>
      <c r="AL133" s="24">
        <f>'Fin stat scen 1'!AL133-'Fin stat scen 0'!AL133</f>
        <v>0</v>
      </c>
      <c r="AM133" s="24">
        <f>'Fin stat scen 1'!AM133-'Fin stat scen 0'!AM133</f>
        <v>0</v>
      </c>
      <c r="AN133" s="24">
        <f>'Fin stat scen 1'!AN133-'Fin stat scen 0'!AN133</f>
        <v>0</v>
      </c>
      <c r="AO133" s="24">
        <f>'Fin stat scen 1'!AO133-'Fin stat scen 0'!AO133</f>
        <v>0</v>
      </c>
      <c r="AP133" s="24">
        <f>'Fin stat scen 1'!AP133-'Fin stat scen 0'!AP133</f>
        <v>0</v>
      </c>
      <c r="AQ133" s="24">
        <f>'Fin stat scen 1'!AQ133-'Fin stat scen 0'!AQ133</f>
        <v>0</v>
      </c>
      <c r="AR133" s="24">
        <f>'Fin stat scen 1'!AR133-'Fin stat scen 0'!AR133</f>
        <v>0</v>
      </c>
      <c r="AS133" s="24">
        <f>'Fin stat scen 1'!AS133-'Fin stat scen 0'!AS133</f>
        <v>0</v>
      </c>
      <c r="AT133" s="24">
        <f>'Fin stat scen 1'!AT133-'Fin stat scen 0'!AT133</f>
        <v>0</v>
      </c>
      <c r="AU133" s="24">
        <f>'Fin stat scen 1'!AU133-'Fin stat scen 0'!AU133</f>
        <v>0</v>
      </c>
      <c r="AV133" s="24">
        <f>'Fin stat scen 1'!AV133-'Fin stat scen 0'!AV133</f>
        <v>0</v>
      </c>
      <c r="AW133" s="24">
        <f>'Fin stat scen 1'!AW133-'Fin stat scen 0'!AW133</f>
        <v>0</v>
      </c>
    </row>
    <row r="134" spans="1:49" s="92" customFormat="1" collapsed="1" x14ac:dyDescent="0.3">
      <c r="A134" s="132"/>
      <c r="B134" s="22"/>
      <c r="C134" s="90"/>
      <c r="D134" s="22"/>
      <c r="E134" s="91" t="str">
        <f>'Calc scen 1 DWM'!E52</f>
        <v>Kosten watervoorziening</v>
      </c>
      <c r="F134" s="91"/>
      <c r="G134" s="91" t="str">
        <f>'Calc scen 1 DWM'!G52</f>
        <v>EUR</v>
      </c>
      <c r="J134" s="94">
        <f>'Fin stat scen 1'!J134-'Fin stat scen 0'!J134</f>
        <v>0</v>
      </c>
      <c r="K134" s="94">
        <f>'Fin stat scen 1'!K134-'Fin stat scen 0'!K134</f>
        <v>0</v>
      </c>
      <c r="L134" s="94">
        <f>'Fin stat scen 1'!L134-'Fin stat scen 0'!L134</f>
        <v>0</v>
      </c>
      <c r="M134" s="94">
        <f>'Fin stat scen 1'!M134-'Fin stat scen 0'!M134</f>
        <v>0</v>
      </c>
      <c r="N134" s="94">
        <f>'Fin stat scen 1'!N134-'Fin stat scen 0'!N134</f>
        <v>0</v>
      </c>
      <c r="O134" s="94">
        <f>'Fin stat scen 1'!O134-'Fin stat scen 0'!O134</f>
        <v>0</v>
      </c>
      <c r="P134" s="94">
        <f>'Fin stat scen 1'!P134-'Fin stat scen 0'!P134</f>
        <v>0</v>
      </c>
      <c r="Q134" s="94">
        <f>'Fin stat scen 1'!Q134-'Fin stat scen 0'!Q134</f>
        <v>0</v>
      </c>
      <c r="R134" s="94">
        <f>'Fin stat scen 1'!R134-'Fin stat scen 0'!R134</f>
        <v>0</v>
      </c>
      <c r="S134" s="94">
        <f>'Fin stat scen 1'!S134-'Fin stat scen 0'!S134</f>
        <v>0</v>
      </c>
      <c r="T134" s="94">
        <f>'Fin stat scen 1'!T134-'Fin stat scen 0'!T134</f>
        <v>0</v>
      </c>
      <c r="U134" s="94">
        <f>'Fin stat scen 1'!U134-'Fin stat scen 0'!U134</f>
        <v>0</v>
      </c>
      <c r="V134" s="94">
        <f>'Fin stat scen 1'!V134-'Fin stat scen 0'!V134</f>
        <v>0</v>
      </c>
      <c r="W134" s="94">
        <f>'Fin stat scen 1'!W134-'Fin stat scen 0'!W134</f>
        <v>0</v>
      </c>
      <c r="X134" s="94">
        <f>'Fin stat scen 1'!X134-'Fin stat scen 0'!X134</f>
        <v>0</v>
      </c>
      <c r="Y134" s="94">
        <f>'Fin stat scen 1'!Y134-'Fin stat scen 0'!Y134</f>
        <v>0</v>
      </c>
      <c r="Z134" s="94">
        <f>'Fin stat scen 1'!Z134-'Fin stat scen 0'!Z134</f>
        <v>0</v>
      </c>
      <c r="AA134" s="94">
        <f>'Fin stat scen 1'!AA134-'Fin stat scen 0'!AA134</f>
        <v>0</v>
      </c>
      <c r="AB134" s="94">
        <f>'Fin stat scen 1'!AB134-'Fin stat scen 0'!AB134</f>
        <v>0</v>
      </c>
      <c r="AC134" s="94">
        <f>'Fin stat scen 1'!AC134-'Fin stat scen 0'!AC134</f>
        <v>0</v>
      </c>
      <c r="AD134" s="94">
        <f>'Fin stat scen 1'!AD134-'Fin stat scen 0'!AD134</f>
        <v>0</v>
      </c>
      <c r="AE134" s="94">
        <f>'Fin stat scen 1'!AE134-'Fin stat scen 0'!AE134</f>
        <v>0</v>
      </c>
      <c r="AF134" s="94">
        <f>'Fin stat scen 1'!AF134-'Fin stat scen 0'!AF134</f>
        <v>0</v>
      </c>
      <c r="AG134" s="94">
        <f>'Fin stat scen 1'!AG134-'Fin stat scen 0'!AG134</f>
        <v>0</v>
      </c>
      <c r="AH134" s="94">
        <f>'Fin stat scen 1'!AH134-'Fin stat scen 0'!AH134</f>
        <v>0</v>
      </c>
      <c r="AI134" s="94">
        <f>'Fin stat scen 1'!AI134-'Fin stat scen 0'!AI134</f>
        <v>0</v>
      </c>
      <c r="AJ134" s="94">
        <f>'Fin stat scen 1'!AJ134-'Fin stat scen 0'!AJ134</f>
        <v>0</v>
      </c>
      <c r="AK134" s="94">
        <f>'Fin stat scen 1'!AK134-'Fin stat scen 0'!AK134</f>
        <v>0</v>
      </c>
      <c r="AL134" s="94">
        <f>'Fin stat scen 1'!AL134-'Fin stat scen 0'!AL134</f>
        <v>0</v>
      </c>
      <c r="AM134" s="94">
        <f>'Fin stat scen 1'!AM134-'Fin stat scen 0'!AM134</f>
        <v>0</v>
      </c>
      <c r="AN134" s="94">
        <f>'Fin stat scen 1'!AN134-'Fin stat scen 0'!AN134</f>
        <v>0</v>
      </c>
      <c r="AO134" s="94">
        <f>'Fin stat scen 1'!AO134-'Fin stat scen 0'!AO134</f>
        <v>0</v>
      </c>
      <c r="AP134" s="94">
        <f>'Fin stat scen 1'!AP134-'Fin stat scen 0'!AP134</f>
        <v>0</v>
      </c>
      <c r="AQ134" s="94">
        <f>'Fin stat scen 1'!AQ134-'Fin stat scen 0'!AQ134</f>
        <v>0</v>
      </c>
      <c r="AR134" s="94">
        <f>'Fin stat scen 1'!AR134-'Fin stat scen 0'!AR134</f>
        <v>0</v>
      </c>
      <c r="AS134" s="94">
        <f>'Fin stat scen 1'!AS134-'Fin stat scen 0'!AS134</f>
        <v>0</v>
      </c>
      <c r="AT134" s="94">
        <f>'Fin stat scen 1'!AT134-'Fin stat scen 0'!AT134</f>
        <v>0</v>
      </c>
      <c r="AU134" s="94">
        <f>'Fin stat scen 1'!AU134-'Fin stat scen 0'!AU134</f>
        <v>0</v>
      </c>
      <c r="AV134" s="94">
        <f>'Fin stat scen 1'!AV134-'Fin stat scen 0'!AV134</f>
        <v>0</v>
      </c>
      <c r="AW134" s="94">
        <f>'Fin stat scen 1'!AW134-'Fin stat scen 0'!AW134</f>
        <v>0</v>
      </c>
    </row>
    <row r="135" spans="1:49" s="95" customFormat="1" x14ac:dyDescent="0.3">
      <c r="A135" s="132"/>
      <c r="B135" s="1"/>
      <c r="C135" s="23"/>
      <c r="D135" s="1"/>
      <c r="E135" s="24"/>
      <c r="F135" s="24"/>
      <c r="G135" s="24"/>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row>
    <row r="136" spans="1:49" s="92" customFormat="1" x14ac:dyDescent="0.3">
      <c r="A136" s="132"/>
      <c r="B136" s="28"/>
      <c r="C136" s="96"/>
      <c r="D136" s="28"/>
      <c r="E136" s="28" t="s">
        <v>70</v>
      </c>
      <c r="F136" s="28"/>
      <c r="G136" s="28"/>
      <c r="H136" s="97"/>
      <c r="I136" s="97"/>
      <c r="J136" s="97">
        <f>'Fin stat scen 1'!J136-'Fin stat scen 0'!J136</f>
        <v>0</v>
      </c>
      <c r="K136" s="97">
        <f>'Fin stat scen 1'!K136-'Fin stat scen 0'!K136</f>
        <v>0</v>
      </c>
      <c r="L136" s="97">
        <f>'Fin stat scen 1'!L136-'Fin stat scen 0'!L136</f>
        <v>0</v>
      </c>
      <c r="M136" s="97">
        <f>'Fin stat scen 1'!M136-'Fin stat scen 0'!M136</f>
        <v>0</v>
      </c>
      <c r="N136" s="97">
        <f>'Fin stat scen 1'!N136-'Fin stat scen 0'!N136</f>
        <v>0</v>
      </c>
      <c r="O136" s="97">
        <f>'Fin stat scen 1'!O136-'Fin stat scen 0'!O136</f>
        <v>0</v>
      </c>
      <c r="P136" s="97">
        <f>'Fin stat scen 1'!P136-'Fin stat scen 0'!P136</f>
        <v>0</v>
      </c>
      <c r="Q136" s="97">
        <f>'Fin stat scen 1'!Q136-'Fin stat scen 0'!Q136</f>
        <v>0</v>
      </c>
      <c r="R136" s="97">
        <f>'Fin stat scen 1'!R136-'Fin stat scen 0'!R136</f>
        <v>0</v>
      </c>
      <c r="S136" s="97">
        <f>'Fin stat scen 1'!S136-'Fin stat scen 0'!S136</f>
        <v>0</v>
      </c>
      <c r="T136" s="97">
        <f>'Fin stat scen 1'!T136-'Fin stat scen 0'!T136</f>
        <v>0</v>
      </c>
      <c r="U136" s="97">
        <f>'Fin stat scen 1'!U136-'Fin stat scen 0'!U136</f>
        <v>0</v>
      </c>
      <c r="V136" s="97">
        <f>'Fin stat scen 1'!V136-'Fin stat scen 0'!V136</f>
        <v>0</v>
      </c>
      <c r="W136" s="97">
        <f>'Fin stat scen 1'!W136-'Fin stat scen 0'!W136</f>
        <v>0</v>
      </c>
      <c r="X136" s="97">
        <f>'Fin stat scen 1'!X136-'Fin stat scen 0'!X136</f>
        <v>0</v>
      </c>
      <c r="Y136" s="97">
        <f>'Fin stat scen 1'!Y136-'Fin stat scen 0'!Y136</f>
        <v>0</v>
      </c>
      <c r="Z136" s="97">
        <f>'Fin stat scen 1'!Z136-'Fin stat scen 0'!Z136</f>
        <v>0</v>
      </c>
      <c r="AA136" s="97">
        <f>'Fin stat scen 1'!AA136-'Fin stat scen 0'!AA136</f>
        <v>0</v>
      </c>
      <c r="AB136" s="97">
        <f>'Fin stat scen 1'!AB136-'Fin stat scen 0'!AB136</f>
        <v>0</v>
      </c>
      <c r="AC136" s="97">
        <f>'Fin stat scen 1'!AC136-'Fin stat scen 0'!AC136</f>
        <v>0</v>
      </c>
      <c r="AD136" s="97">
        <f>'Fin stat scen 1'!AD136-'Fin stat scen 0'!AD136</f>
        <v>0</v>
      </c>
      <c r="AE136" s="97">
        <f>'Fin stat scen 1'!AE136-'Fin stat scen 0'!AE136</f>
        <v>0</v>
      </c>
      <c r="AF136" s="97">
        <f>'Fin stat scen 1'!AF136-'Fin stat scen 0'!AF136</f>
        <v>0</v>
      </c>
      <c r="AG136" s="97">
        <f>'Fin stat scen 1'!AG136-'Fin stat scen 0'!AG136</f>
        <v>0</v>
      </c>
      <c r="AH136" s="97">
        <f>'Fin stat scen 1'!AH136-'Fin stat scen 0'!AH136</f>
        <v>0</v>
      </c>
      <c r="AI136" s="97">
        <f>'Fin stat scen 1'!AI136-'Fin stat scen 0'!AI136</f>
        <v>0</v>
      </c>
      <c r="AJ136" s="97">
        <f>'Fin stat scen 1'!AJ136-'Fin stat scen 0'!AJ136</f>
        <v>0</v>
      </c>
      <c r="AK136" s="97">
        <f>'Fin stat scen 1'!AK136-'Fin stat scen 0'!AK136</f>
        <v>0</v>
      </c>
      <c r="AL136" s="97">
        <f>'Fin stat scen 1'!AL136-'Fin stat scen 0'!AL136</f>
        <v>0</v>
      </c>
      <c r="AM136" s="97">
        <f>'Fin stat scen 1'!AM136-'Fin stat scen 0'!AM136</f>
        <v>0</v>
      </c>
      <c r="AN136" s="97">
        <f>'Fin stat scen 1'!AN136-'Fin stat scen 0'!AN136</f>
        <v>0</v>
      </c>
      <c r="AO136" s="97">
        <f>'Fin stat scen 1'!AO136-'Fin stat scen 0'!AO136</f>
        <v>0</v>
      </c>
      <c r="AP136" s="97">
        <f>'Fin stat scen 1'!AP136-'Fin stat scen 0'!AP136</f>
        <v>0</v>
      </c>
      <c r="AQ136" s="97">
        <f>'Fin stat scen 1'!AQ136-'Fin stat scen 0'!AQ136</f>
        <v>0</v>
      </c>
      <c r="AR136" s="97">
        <f>'Fin stat scen 1'!AR136-'Fin stat scen 0'!AR136</f>
        <v>0</v>
      </c>
      <c r="AS136" s="97">
        <f>'Fin stat scen 1'!AS136-'Fin stat scen 0'!AS136</f>
        <v>0</v>
      </c>
      <c r="AT136" s="97">
        <f>'Fin stat scen 1'!AT136-'Fin stat scen 0'!AT136</f>
        <v>0</v>
      </c>
      <c r="AU136" s="97">
        <f>'Fin stat scen 1'!AU136-'Fin stat scen 0'!AU136</f>
        <v>0</v>
      </c>
      <c r="AV136" s="97">
        <f>'Fin stat scen 1'!AV136-'Fin stat scen 0'!AV136</f>
        <v>0</v>
      </c>
      <c r="AW136" s="97">
        <f>'Fin stat scen 1'!AW136-'Fin stat scen 0'!AW136</f>
        <v>0</v>
      </c>
    </row>
    <row r="137" spans="1:49" x14ac:dyDescent="0.3">
      <c r="A137" s="132"/>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row>
    <row r="138" spans="1:49" x14ac:dyDescent="0.3">
      <c r="A138" s="132"/>
      <c r="E138" s="24" t="str">
        <f>'Calc scen 1 DWM'!E84</f>
        <v>Totale CapEx</v>
      </c>
      <c r="F138" s="24"/>
      <c r="G138" s="24" t="str">
        <f>'Calc scen 1 DWM'!G84</f>
        <v>EUR</v>
      </c>
      <c r="J138" s="52">
        <f>'Fin stat scen 1'!J138-'Fin stat scen 0'!J138</f>
        <v>0</v>
      </c>
      <c r="K138" s="52">
        <f>'Fin stat scen 1'!K138-'Fin stat scen 0'!K138</f>
        <v>0</v>
      </c>
      <c r="L138" s="52">
        <f>'Fin stat scen 1'!L138-'Fin stat scen 0'!L138</f>
        <v>0</v>
      </c>
      <c r="M138" s="52">
        <f>'Fin stat scen 1'!M138-'Fin stat scen 0'!M138</f>
        <v>0</v>
      </c>
      <c r="N138" s="52">
        <f>'Fin stat scen 1'!N138-'Fin stat scen 0'!N138</f>
        <v>0</v>
      </c>
      <c r="O138" s="52">
        <f>'Fin stat scen 1'!O138-'Fin stat scen 0'!O138</f>
        <v>0</v>
      </c>
      <c r="P138" s="52">
        <f>'Fin stat scen 1'!P138-'Fin stat scen 0'!P138</f>
        <v>0</v>
      </c>
      <c r="Q138" s="52">
        <f>'Fin stat scen 1'!Q138-'Fin stat scen 0'!Q138</f>
        <v>0</v>
      </c>
      <c r="R138" s="52">
        <f>'Fin stat scen 1'!R138-'Fin stat scen 0'!R138</f>
        <v>0</v>
      </c>
      <c r="S138" s="52">
        <f>'Fin stat scen 1'!S138-'Fin stat scen 0'!S138</f>
        <v>0</v>
      </c>
      <c r="T138" s="52">
        <f>'Fin stat scen 1'!T138-'Fin stat scen 0'!T138</f>
        <v>0</v>
      </c>
      <c r="U138" s="52">
        <f>'Fin stat scen 1'!U138-'Fin stat scen 0'!U138</f>
        <v>0</v>
      </c>
      <c r="V138" s="52">
        <f>'Fin stat scen 1'!V138-'Fin stat scen 0'!V138</f>
        <v>0</v>
      </c>
      <c r="W138" s="52">
        <f>'Fin stat scen 1'!W138-'Fin stat scen 0'!W138</f>
        <v>0</v>
      </c>
      <c r="X138" s="52">
        <f>'Fin stat scen 1'!X138-'Fin stat scen 0'!X138</f>
        <v>0</v>
      </c>
      <c r="Y138" s="52">
        <f>'Fin stat scen 1'!Y138-'Fin stat scen 0'!Y138</f>
        <v>0</v>
      </c>
      <c r="Z138" s="52">
        <f>'Fin stat scen 1'!Z138-'Fin stat scen 0'!Z138</f>
        <v>0</v>
      </c>
      <c r="AA138" s="52">
        <f>'Fin stat scen 1'!AA138-'Fin stat scen 0'!AA138</f>
        <v>0</v>
      </c>
      <c r="AB138" s="52">
        <f>'Fin stat scen 1'!AB138-'Fin stat scen 0'!AB138</f>
        <v>0</v>
      </c>
      <c r="AC138" s="52">
        <f>'Fin stat scen 1'!AC138-'Fin stat scen 0'!AC138</f>
        <v>0</v>
      </c>
      <c r="AD138" s="52">
        <f>'Fin stat scen 1'!AD138-'Fin stat scen 0'!AD138</f>
        <v>0</v>
      </c>
      <c r="AE138" s="52">
        <f>'Fin stat scen 1'!AE138-'Fin stat scen 0'!AE138</f>
        <v>0</v>
      </c>
      <c r="AF138" s="52">
        <f>'Fin stat scen 1'!AF138-'Fin stat scen 0'!AF138</f>
        <v>0</v>
      </c>
      <c r="AG138" s="52">
        <f>'Fin stat scen 1'!AG138-'Fin stat scen 0'!AG138</f>
        <v>0</v>
      </c>
      <c r="AH138" s="52">
        <f>'Fin stat scen 1'!AH138-'Fin stat scen 0'!AH138</f>
        <v>0</v>
      </c>
      <c r="AI138" s="52">
        <f>'Fin stat scen 1'!AI138-'Fin stat scen 0'!AI138</f>
        <v>0</v>
      </c>
      <c r="AJ138" s="52">
        <f>'Fin stat scen 1'!AJ138-'Fin stat scen 0'!AJ138</f>
        <v>0</v>
      </c>
      <c r="AK138" s="52">
        <f>'Fin stat scen 1'!AK138-'Fin stat scen 0'!AK138</f>
        <v>0</v>
      </c>
      <c r="AL138" s="52">
        <f>'Fin stat scen 1'!AL138-'Fin stat scen 0'!AL138</f>
        <v>0</v>
      </c>
      <c r="AM138" s="52">
        <f>'Fin stat scen 1'!AM138-'Fin stat scen 0'!AM138</f>
        <v>0</v>
      </c>
      <c r="AN138" s="52">
        <f>'Fin stat scen 1'!AN138-'Fin stat scen 0'!AN138</f>
        <v>0</v>
      </c>
      <c r="AO138" s="52">
        <f>'Fin stat scen 1'!AO138-'Fin stat scen 0'!AO138</f>
        <v>0</v>
      </c>
      <c r="AP138" s="52">
        <f>'Fin stat scen 1'!AP138-'Fin stat scen 0'!AP138</f>
        <v>0</v>
      </c>
      <c r="AQ138" s="52">
        <f>'Fin stat scen 1'!AQ138-'Fin stat scen 0'!AQ138</f>
        <v>0</v>
      </c>
      <c r="AR138" s="52">
        <f>'Fin stat scen 1'!AR138-'Fin stat scen 0'!AR138</f>
        <v>0</v>
      </c>
      <c r="AS138" s="52">
        <f>'Fin stat scen 1'!AS138-'Fin stat scen 0'!AS138</f>
        <v>0</v>
      </c>
      <c r="AT138" s="52">
        <f>'Fin stat scen 1'!AT138-'Fin stat scen 0'!AT138</f>
        <v>0</v>
      </c>
      <c r="AU138" s="52">
        <f>'Fin stat scen 1'!AU138-'Fin stat scen 0'!AU138</f>
        <v>0</v>
      </c>
      <c r="AV138" s="52">
        <f>'Fin stat scen 1'!AV138-'Fin stat scen 0'!AV138</f>
        <v>0</v>
      </c>
      <c r="AW138" s="52">
        <f>'Fin stat scen 1'!AW138-'Fin stat scen 0'!AW138</f>
        <v>0</v>
      </c>
    </row>
    <row r="139" spans="1:49" x14ac:dyDescent="0.3">
      <c r="A139" s="132"/>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row>
    <row r="140" spans="1:49" s="92" customFormat="1" x14ac:dyDescent="0.3">
      <c r="A140" s="132"/>
      <c r="B140" s="28"/>
      <c r="C140" s="96"/>
      <c r="D140" s="28"/>
      <c r="E140" s="28" t="s">
        <v>110</v>
      </c>
      <c r="F140" s="28"/>
      <c r="G140" s="28"/>
      <c r="H140" s="97"/>
      <c r="I140" s="97"/>
      <c r="J140" s="97">
        <f>'Fin stat scen 1'!J140-'Fin stat scen 0'!J140</f>
        <v>0</v>
      </c>
      <c r="K140" s="97">
        <f>'Fin stat scen 1'!K140-'Fin stat scen 0'!K140</f>
        <v>0</v>
      </c>
      <c r="L140" s="97">
        <f>'Fin stat scen 1'!L140-'Fin stat scen 0'!L140</f>
        <v>0</v>
      </c>
      <c r="M140" s="97">
        <f>'Fin stat scen 1'!M140-'Fin stat scen 0'!M140</f>
        <v>0</v>
      </c>
      <c r="N140" s="97">
        <f>'Fin stat scen 1'!N140-'Fin stat scen 0'!N140</f>
        <v>0</v>
      </c>
      <c r="O140" s="97">
        <f>'Fin stat scen 1'!O140-'Fin stat scen 0'!O140</f>
        <v>0</v>
      </c>
      <c r="P140" s="97">
        <f>'Fin stat scen 1'!P140-'Fin stat scen 0'!P140</f>
        <v>0</v>
      </c>
      <c r="Q140" s="97">
        <f>'Fin stat scen 1'!Q140-'Fin stat scen 0'!Q140</f>
        <v>0</v>
      </c>
      <c r="R140" s="97">
        <f>'Fin stat scen 1'!R140-'Fin stat scen 0'!R140</f>
        <v>0</v>
      </c>
      <c r="S140" s="97">
        <f>'Fin stat scen 1'!S140-'Fin stat scen 0'!S140</f>
        <v>0</v>
      </c>
      <c r="T140" s="97">
        <f>'Fin stat scen 1'!T140-'Fin stat scen 0'!T140</f>
        <v>0</v>
      </c>
      <c r="U140" s="97">
        <f>'Fin stat scen 1'!U140-'Fin stat scen 0'!U140</f>
        <v>0</v>
      </c>
      <c r="V140" s="97">
        <f>'Fin stat scen 1'!V140-'Fin stat scen 0'!V140</f>
        <v>0</v>
      </c>
      <c r="W140" s="97">
        <f>'Fin stat scen 1'!W140-'Fin stat scen 0'!W140</f>
        <v>0</v>
      </c>
      <c r="X140" s="97">
        <f>'Fin stat scen 1'!X140-'Fin stat scen 0'!X140</f>
        <v>0</v>
      </c>
      <c r="Y140" s="97">
        <f>'Fin stat scen 1'!Y140-'Fin stat scen 0'!Y140</f>
        <v>0</v>
      </c>
      <c r="Z140" s="97">
        <f>'Fin stat scen 1'!Z140-'Fin stat scen 0'!Z140</f>
        <v>0</v>
      </c>
      <c r="AA140" s="97">
        <f>'Fin stat scen 1'!AA140-'Fin stat scen 0'!AA140</f>
        <v>0</v>
      </c>
      <c r="AB140" s="97">
        <f>'Fin stat scen 1'!AB140-'Fin stat scen 0'!AB140</f>
        <v>0</v>
      </c>
      <c r="AC140" s="97">
        <f>'Fin stat scen 1'!AC140-'Fin stat scen 0'!AC140</f>
        <v>0</v>
      </c>
      <c r="AD140" s="97">
        <f>'Fin stat scen 1'!AD140-'Fin stat scen 0'!AD140</f>
        <v>0</v>
      </c>
      <c r="AE140" s="97">
        <f>'Fin stat scen 1'!AE140-'Fin stat scen 0'!AE140</f>
        <v>0</v>
      </c>
      <c r="AF140" s="97">
        <f>'Fin stat scen 1'!AF140-'Fin stat scen 0'!AF140</f>
        <v>0</v>
      </c>
      <c r="AG140" s="97">
        <f>'Fin stat scen 1'!AG140-'Fin stat scen 0'!AG140</f>
        <v>0</v>
      </c>
      <c r="AH140" s="97">
        <f>'Fin stat scen 1'!AH140-'Fin stat scen 0'!AH140</f>
        <v>0</v>
      </c>
      <c r="AI140" s="97">
        <f>'Fin stat scen 1'!AI140-'Fin stat scen 0'!AI140</f>
        <v>0</v>
      </c>
      <c r="AJ140" s="97">
        <f>'Fin stat scen 1'!AJ140-'Fin stat scen 0'!AJ140</f>
        <v>0</v>
      </c>
      <c r="AK140" s="97">
        <f>'Fin stat scen 1'!AK140-'Fin stat scen 0'!AK140</f>
        <v>0</v>
      </c>
      <c r="AL140" s="97">
        <f>'Fin stat scen 1'!AL140-'Fin stat scen 0'!AL140</f>
        <v>0</v>
      </c>
      <c r="AM140" s="97">
        <f>'Fin stat scen 1'!AM140-'Fin stat scen 0'!AM140</f>
        <v>0</v>
      </c>
      <c r="AN140" s="97">
        <f>'Fin stat scen 1'!AN140-'Fin stat scen 0'!AN140</f>
        <v>0</v>
      </c>
      <c r="AO140" s="97">
        <f>'Fin stat scen 1'!AO140-'Fin stat scen 0'!AO140</f>
        <v>0</v>
      </c>
      <c r="AP140" s="97">
        <f>'Fin stat scen 1'!AP140-'Fin stat scen 0'!AP140</f>
        <v>0</v>
      </c>
      <c r="AQ140" s="97">
        <f>'Fin stat scen 1'!AQ140-'Fin stat scen 0'!AQ140</f>
        <v>0</v>
      </c>
      <c r="AR140" s="97">
        <f>'Fin stat scen 1'!AR140-'Fin stat scen 0'!AR140</f>
        <v>0</v>
      </c>
      <c r="AS140" s="97">
        <f>'Fin stat scen 1'!AS140-'Fin stat scen 0'!AS140</f>
        <v>0</v>
      </c>
      <c r="AT140" s="97">
        <f>'Fin stat scen 1'!AT140-'Fin stat scen 0'!AT140</f>
        <v>0</v>
      </c>
      <c r="AU140" s="97">
        <f>'Fin stat scen 1'!AU140-'Fin stat scen 0'!AU140</f>
        <v>0</v>
      </c>
      <c r="AV140" s="97">
        <f>'Fin stat scen 1'!AV140-'Fin stat scen 0'!AV140</f>
        <v>0</v>
      </c>
      <c r="AW140" s="97">
        <f>'Fin stat scen 1'!AW140-'Fin stat scen 0'!AW140</f>
        <v>0</v>
      </c>
    </row>
    <row r="141" spans="1:49" x14ac:dyDescent="0.3">
      <c r="A141" s="132"/>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row>
    <row r="142" spans="1:49" x14ac:dyDescent="0.3">
      <c r="A142" s="132"/>
      <c r="E142" s="24" t="s">
        <v>82</v>
      </c>
      <c r="F142" s="24"/>
      <c r="G142" s="24" t="s">
        <v>28</v>
      </c>
      <c r="J142" s="24">
        <f>'Fin stat scen 1'!J142-'Fin stat scen 0'!J142</f>
        <v>0</v>
      </c>
      <c r="K142" s="24">
        <f>'Fin stat scen 1'!K142-'Fin stat scen 0'!K142</f>
        <v>0</v>
      </c>
      <c r="L142" s="24">
        <f>'Fin stat scen 1'!L142-'Fin stat scen 0'!L142</f>
        <v>0</v>
      </c>
      <c r="M142" s="24">
        <f>'Fin stat scen 1'!M142-'Fin stat scen 0'!M142</f>
        <v>0</v>
      </c>
      <c r="N142" s="24">
        <f>'Fin stat scen 1'!N142-'Fin stat scen 0'!N142</f>
        <v>0</v>
      </c>
      <c r="O142" s="24">
        <f>'Fin stat scen 1'!O142-'Fin stat scen 0'!O142</f>
        <v>0</v>
      </c>
      <c r="P142" s="24">
        <f>'Fin stat scen 1'!P142-'Fin stat scen 0'!P142</f>
        <v>0</v>
      </c>
      <c r="Q142" s="24">
        <f>'Fin stat scen 1'!Q142-'Fin stat scen 0'!Q142</f>
        <v>0</v>
      </c>
      <c r="R142" s="24">
        <f>'Fin stat scen 1'!R142-'Fin stat scen 0'!R142</f>
        <v>0</v>
      </c>
      <c r="S142" s="24">
        <f>'Fin stat scen 1'!S142-'Fin stat scen 0'!S142</f>
        <v>0</v>
      </c>
      <c r="T142" s="24">
        <f>'Fin stat scen 1'!T142-'Fin stat scen 0'!T142</f>
        <v>0</v>
      </c>
      <c r="U142" s="24">
        <f>'Fin stat scen 1'!U142-'Fin stat scen 0'!U142</f>
        <v>0</v>
      </c>
      <c r="V142" s="24">
        <f>'Fin stat scen 1'!V142-'Fin stat scen 0'!V142</f>
        <v>0</v>
      </c>
      <c r="W142" s="24">
        <f>'Fin stat scen 1'!W142-'Fin stat scen 0'!W142</f>
        <v>0</v>
      </c>
      <c r="X142" s="24">
        <f>'Fin stat scen 1'!X142-'Fin stat scen 0'!X142</f>
        <v>0</v>
      </c>
      <c r="Y142" s="24">
        <f>'Fin stat scen 1'!Y142-'Fin stat scen 0'!Y142</f>
        <v>0</v>
      </c>
      <c r="Z142" s="24">
        <f>'Fin stat scen 1'!Z142-'Fin stat scen 0'!Z142</f>
        <v>0</v>
      </c>
      <c r="AA142" s="24">
        <f>'Fin stat scen 1'!AA142-'Fin stat scen 0'!AA142</f>
        <v>0</v>
      </c>
      <c r="AB142" s="24">
        <f>'Fin stat scen 1'!AB142-'Fin stat scen 0'!AB142</f>
        <v>0</v>
      </c>
      <c r="AC142" s="24">
        <f>'Fin stat scen 1'!AC142-'Fin stat scen 0'!AC142</f>
        <v>0</v>
      </c>
      <c r="AD142" s="24">
        <f>'Fin stat scen 1'!AD142-'Fin stat scen 0'!AD142</f>
        <v>0</v>
      </c>
      <c r="AE142" s="24">
        <f>'Fin stat scen 1'!AE142-'Fin stat scen 0'!AE142</f>
        <v>0</v>
      </c>
      <c r="AF142" s="24">
        <f>'Fin stat scen 1'!AF142-'Fin stat scen 0'!AF142</f>
        <v>0</v>
      </c>
      <c r="AG142" s="24">
        <f>'Fin stat scen 1'!AG142-'Fin stat scen 0'!AG142</f>
        <v>0</v>
      </c>
      <c r="AH142" s="24">
        <f>'Fin stat scen 1'!AH142-'Fin stat scen 0'!AH142</f>
        <v>0</v>
      </c>
      <c r="AI142" s="24">
        <f>'Fin stat scen 1'!AI142-'Fin stat scen 0'!AI142</f>
        <v>0</v>
      </c>
      <c r="AJ142" s="24">
        <f>'Fin stat scen 1'!AJ142-'Fin stat scen 0'!AJ142</f>
        <v>0</v>
      </c>
      <c r="AK142" s="24">
        <f>'Fin stat scen 1'!AK142-'Fin stat scen 0'!AK142</f>
        <v>0</v>
      </c>
      <c r="AL142" s="24">
        <f>'Fin stat scen 1'!AL142-'Fin stat scen 0'!AL142</f>
        <v>0</v>
      </c>
      <c r="AM142" s="24">
        <f>'Fin stat scen 1'!AM142-'Fin stat scen 0'!AM142</f>
        <v>0</v>
      </c>
      <c r="AN142" s="24">
        <f>'Fin stat scen 1'!AN142-'Fin stat scen 0'!AN142</f>
        <v>0</v>
      </c>
      <c r="AO142" s="24">
        <f>'Fin stat scen 1'!AO142-'Fin stat scen 0'!AO142</f>
        <v>0</v>
      </c>
      <c r="AP142" s="24">
        <f>'Fin stat scen 1'!AP142-'Fin stat scen 0'!AP142</f>
        <v>0</v>
      </c>
      <c r="AQ142" s="24">
        <f>'Fin stat scen 1'!AQ142-'Fin stat scen 0'!AQ142</f>
        <v>0</v>
      </c>
      <c r="AR142" s="24">
        <f>'Fin stat scen 1'!AR142-'Fin stat scen 0'!AR142</f>
        <v>0</v>
      </c>
      <c r="AS142" s="24">
        <f>'Fin stat scen 1'!AS142-'Fin stat scen 0'!AS142</f>
        <v>0</v>
      </c>
      <c r="AT142" s="24">
        <f>'Fin stat scen 1'!AT142-'Fin stat scen 0'!AT142</f>
        <v>0</v>
      </c>
      <c r="AU142" s="24">
        <f>'Fin stat scen 1'!AU142-'Fin stat scen 0'!AU142</f>
        <v>0</v>
      </c>
      <c r="AV142" s="24">
        <f>'Fin stat scen 1'!AV142-'Fin stat scen 0'!AV142</f>
        <v>0</v>
      </c>
      <c r="AW142" s="24">
        <f>'Fin stat scen 1'!AW142-'Fin stat scen 0'!AW142</f>
        <v>0</v>
      </c>
    </row>
    <row r="143" spans="1:49" x14ac:dyDescent="0.3">
      <c r="A143" s="132"/>
      <c r="E143" s="24" t="s">
        <v>83</v>
      </c>
      <c r="F143" s="24"/>
      <c r="G143" s="24" t="s">
        <v>28</v>
      </c>
      <c r="J143" s="24">
        <f>'Fin stat scen 1'!J143-'Fin stat scen 0'!J143</f>
        <v>0</v>
      </c>
      <c r="K143" s="24">
        <f>'Fin stat scen 1'!K143-'Fin stat scen 0'!K143</f>
        <v>0</v>
      </c>
      <c r="L143" s="24">
        <f>'Fin stat scen 1'!L143-'Fin stat scen 0'!L143</f>
        <v>0</v>
      </c>
      <c r="M143" s="24">
        <f>'Fin stat scen 1'!M143-'Fin stat scen 0'!M143</f>
        <v>0</v>
      </c>
      <c r="N143" s="24">
        <f>'Fin stat scen 1'!N143-'Fin stat scen 0'!N143</f>
        <v>0</v>
      </c>
      <c r="O143" s="24">
        <f>'Fin stat scen 1'!O143-'Fin stat scen 0'!O143</f>
        <v>0</v>
      </c>
      <c r="P143" s="24">
        <f>'Fin stat scen 1'!P143-'Fin stat scen 0'!P143</f>
        <v>0</v>
      </c>
      <c r="Q143" s="24">
        <f>'Fin stat scen 1'!Q143-'Fin stat scen 0'!Q143</f>
        <v>0</v>
      </c>
      <c r="R143" s="24">
        <f>'Fin stat scen 1'!R143-'Fin stat scen 0'!R143</f>
        <v>0</v>
      </c>
      <c r="S143" s="24">
        <f>'Fin stat scen 1'!S143-'Fin stat scen 0'!S143</f>
        <v>0</v>
      </c>
      <c r="T143" s="24">
        <f>'Fin stat scen 1'!T143-'Fin stat scen 0'!T143</f>
        <v>0</v>
      </c>
      <c r="U143" s="24">
        <f>'Fin stat scen 1'!U143-'Fin stat scen 0'!U143</f>
        <v>0</v>
      </c>
      <c r="V143" s="24">
        <f>'Fin stat scen 1'!V143-'Fin stat scen 0'!V143</f>
        <v>0</v>
      </c>
      <c r="W143" s="24">
        <f>'Fin stat scen 1'!W143-'Fin stat scen 0'!W143</f>
        <v>0</v>
      </c>
      <c r="X143" s="24">
        <f>'Fin stat scen 1'!X143-'Fin stat scen 0'!X143</f>
        <v>0</v>
      </c>
      <c r="Y143" s="24">
        <f>'Fin stat scen 1'!Y143-'Fin stat scen 0'!Y143</f>
        <v>0</v>
      </c>
      <c r="Z143" s="24">
        <f>'Fin stat scen 1'!Z143-'Fin stat scen 0'!Z143</f>
        <v>0</v>
      </c>
      <c r="AA143" s="24">
        <f>'Fin stat scen 1'!AA143-'Fin stat scen 0'!AA143</f>
        <v>0</v>
      </c>
      <c r="AB143" s="24">
        <f>'Fin stat scen 1'!AB143-'Fin stat scen 0'!AB143</f>
        <v>0</v>
      </c>
      <c r="AC143" s="24">
        <f>'Fin stat scen 1'!AC143-'Fin stat scen 0'!AC143</f>
        <v>0</v>
      </c>
      <c r="AD143" s="24">
        <f>'Fin stat scen 1'!AD143-'Fin stat scen 0'!AD143</f>
        <v>0</v>
      </c>
      <c r="AE143" s="24">
        <f>'Fin stat scen 1'!AE143-'Fin stat scen 0'!AE143</f>
        <v>0</v>
      </c>
      <c r="AF143" s="24">
        <f>'Fin stat scen 1'!AF143-'Fin stat scen 0'!AF143</f>
        <v>0</v>
      </c>
      <c r="AG143" s="24">
        <f>'Fin stat scen 1'!AG143-'Fin stat scen 0'!AG143</f>
        <v>0</v>
      </c>
      <c r="AH143" s="24">
        <f>'Fin stat scen 1'!AH143-'Fin stat scen 0'!AH143</f>
        <v>0</v>
      </c>
      <c r="AI143" s="24">
        <f>'Fin stat scen 1'!AI143-'Fin stat scen 0'!AI143</f>
        <v>0</v>
      </c>
      <c r="AJ143" s="24">
        <f>'Fin stat scen 1'!AJ143-'Fin stat scen 0'!AJ143</f>
        <v>0</v>
      </c>
      <c r="AK143" s="24">
        <f>'Fin stat scen 1'!AK143-'Fin stat scen 0'!AK143</f>
        <v>0</v>
      </c>
      <c r="AL143" s="24">
        <f>'Fin stat scen 1'!AL143-'Fin stat scen 0'!AL143</f>
        <v>0</v>
      </c>
      <c r="AM143" s="24">
        <f>'Fin stat scen 1'!AM143-'Fin stat scen 0'!AM143</f>
        <v>0</v>
      </c>
      <c r="AN143" s="24">
        <f>'Fin stat scen 1'!AN143-'Fin stat scen 0'!AN143</f>
        <v>0</v>
      </c>
      <c r="AO143" s="24">
        <f>'Fin stat scen 1'!AO143-'Fin stat scen 0'!AO143</f>
        <v>0</v>
      </c>
      <c r="AP143" s="24">
        <f>'Fin stat scen 1'!AP143-'Fin stat scen 0'!AP143</f>
        <v>0</v>
      </c>
      <c r="AQ143" s="24">
        <f>'Fin stat scen 1'!AQ143-'Fin stat scen 0'!AQ143</f>
        <v>0</v>
      </c>
      <c r="AR143" s="24">
        <f>'Fin stat scen 1'!AR143-'Fin stat scen 0'!AR143</f>
        <v>0</v>
      </c>
      <c r="AS143" s="24">
        <f>'Fin stat scen 1'!AS143-'Fin stat scen 0'!AS143</f>
        <v>0</v>
      </c>
      <c r="AT143" s="24">
        <f>'Fin stat scen 1'!AT143-'Fin stat scen 0'!AT143</f>
        <v>0</v>
      </c>
      <c r="AU143" s="24">
        <f>'Fin stat scen 1'!AU143-'Fin stat scen 0'!AU143</f>
        <v>0</v>
      </c>
      <c r="AV143" s="24">
        <f>'Fin stat scen 1'!AV143-'Fin stat scen 0'!AV143</f>
        <v>0</v>
      </c>
      <c r="AW143" s="24">
        <f>'Fin stat scen 1'!AW143-'Fin stat scen 0'!AW143</f>
        <v>0</v>
      </c>
    </row>
    <row r="144" spans="1:49" x14ac:dyDescent="0.3">
      <c r="A144" s="132"/>
      <c r="E144" s="24" t="s">
        <v>84</v>
      </c>
      <c r="F144" s="24"/>
      <c r="G144" s="24" t="s">
        <v>28</v>
      </c>
      <c r="J144" s="24">
        <f>'Fin stat scen 1'!J144-'Fin stat scen 0'!J144</f>
        <v>0</v>
      </c>
      <c r="K144" s="24">
        <f>'Fin stat scen 1'!K144-'Fin stat scen 0'!K144</f>
        <v>0</v>
      </c>
      <c r="L144" s="24">
        <f>'Fin stat scen 1'!L144-'Fin stat scen 0'!L144</f>
        <v>0</v>
      </c>
      <c r="M144" s="24">
        <f>'Fin stat scen 1'!M144-'Fin stat scen 0'!M144</f>
        <v>0</v>
      </c>
      <c r="N144" s="24">
        <f>'Fin stat scen 1'!N144-'Fin stat scen 0'!N144</f>
        <v>0</v>
      </c>
      <c r="O144" s="24">
        <f>'Fin stat scen 1'!O144-'Fin stat scen 0'!O144</f>
        <v>0</v>
      </c>
      <c r="P144" s="24">
        <f>'Fin stat scen 1'!P144-'Fin stat scen 0'!P144</f>
        <v>0</v>
      </c>
      <c r="Q144" s="24">
        <f>'Fin stat scen 1'!Q144-'Fin stat scen 0'!Q144</f>
        <v>0</v>
      </c>
      <c r="R144" s="24">
        <f>'Fin stat scen 1'!R144-'Fin stat scen 0'!R144</f>
        <v>0</v>
      </c>
      <c r="S144" s="24">
        <f>'Fin stat scen 1'!S144-'Fin stat scen 0'!S144</f>
        <v>0</v>
      </c>
      <c r="T144" s="24">
        <f>'Fin stat scen 1'!T144-'Fin stat scen 0'!T144</f>
        <v>0</v>
      </c>
      <c r="U144" s="24">
        <f>'Fin stat scen 1'!U144-'Fin stat scen 0'!U144</f>
        <v>0</v>
      </c>
      <c r="V144" s="24">
        <f>'Fin stat scen 1'!V144-'Fin stat scen 0'!V144</f>
        <v>0</v>
      </c>
      <c r="W144" s="24">
        <f>'Fin stat scen 1'!W144-'Fin stat scen 0'!W144</f>
        <v>0</v>
      </c>
      <c r="X144" s="24">
        <f>'Fin stat scen 1'!X144-'Fin stat scen 0'!X144</f>
        <v>0</v>
      </c>
      <c r="Y144" s="24">
        <f>'Fin stat scen 1'!Y144-'Fin stat scen 0'!Y144</f>
        <v>0</v>
      </c>
      <c r="Z144" s="24">
        <f>'Fin stat scen 1'!Z144-'Fin stat scen 0'!Z144</f>
        <v>0</v>
      </c>
      <c r="AA144" s="24">
        <f>'Fin stat scen 1'!AA144-'Fin stat scen 0'!AA144</f>
        <v>0</v>
      </c>
      <c r="AB144" s="24">
        <f>'Fin stat scen 1'!AB144-'Fin stat scen 0'!AB144</f>
        <v>0</v>
      </c>
      <c r="AC144" s="24">
        <f>'Fin stat scen 1'!AC144-'Fin stat scen 0'!AC144</f>
        <v>0</v>
      </c>
      <c r="AD144" s="24">
        <f>'Fin stat scen 1'!AD144-'Fin stat scen 0'!AD144</f>
        <v>0</v>
      </c>
      <c r="AE144" s="24">
        <f>'Fin stat scen 1'!AE144-'Fin stat scen 0'!AE144</f>
        <v>0</v>
      </c>
      <c r="AF144" s="24">
        <f>'Fin stat scen 1'!AF144-'Fin stat scen 0'!AF144</f>
        <v>0</v>
      </c>
      <c r="AG144" s="24">
        <f>'Fin stat scen 1'!AG144-'Fin stat scen 0'!AG144</f>
        <v>0</v>
      </c>
      <c r="AH144" s="24">
        <f>'Fin stat scen 1'!AH144-'Fin stat scen 0'!AH144</f>
        <v>0</v>
      </c>
      <c r="AI144" s="24">
        <f>'Fin stat scen 1'!AI144-'Fin stat scen 0'!AI144</f>
        <v>0</v>
      </c>
      <c r="AJ144" s="24">
        <f>'Fin stat scen 1'!AJ144-'Fin stat scen 0'!AJ144</f>
        <v>0</v>
      </c>
      <c r="AK144" s="24">
        <f>'Fin stat scen 1'!AK144-'Fin stat scen 0'!AK144</f>
        <v>0</v>
      </c>
      <c r="AL144" s="24">
        <f>'Fin stat scen 1'!AL144-'Fin stat scen 0'!AL144</f>
        <v>0</v>
      </c>
      <c r="AM144" s="24">
        <f>'Fin stat scen 1'!AM144-'Fin stat scen 0'!AM144</f>
        <v>0</v>
      </c>
      <c r="AN144" s="24">
        <f>'Fin stat scen 1'!AN144-'Fin stat scen 0'!AN144</f>
        <v>0</v>
      </c>
      <c r="AO144" s="24">
        <f>'Fin stat scen 1'!AO144-'Fin stat scen 0'!AO144</f>
        <v>0</v>
      </c>
      <c r="AP144" s="24">
        <f>'Fin stat scen 1'!AP144-'Fin stat scen 0'!AP144</f>
        <v>0</v>
      </c>
      <c r="AQ144" s="24">
        <f>'Fin stat scen 1'!AQ144-'Fin stat scen 0'!AQ144</f>
        <v>0</v>
      </c>
      <c r="AR144" s="24">
        <f>'Fin stat scen 1'!AR144-'Fin stat scen 0'!AR144</f>
        <v>0</v>
      </c>
      <c r="AS144" s="24">
        <f>'Fin stat scen 1'!AS144-'Fin stat scen 0'!AS144</f>
        <v>0</v>
      </c>
      <c r="AT144" s="24">
        <f>'Fin stat scen 1'!AT144-'Fin stat scen 0'!AT144</f>
        <v>0</v>
      </c>
      <c r="AU144" s="24">
        <f>'Fin stat scen 1'!AU144-'Fin stat scen 0'!AU144</f>
        <v>0</v>
      </c>
      <c r="AV144" s="24">
        <f>'Fin stat scen 1'!AV144-'Fin stat scen 0'!AV144</f>
        <v>0</v>
      </c>
      <c r="AW144" s="24">
        <f>'Fin stat scen 1'!AW144-'Fin stat scen 0'!AW144</f>
        <v>0</v>
      </c>
    </row>
    <row r="145" spans="1:49" x14ac:dyDescent="0.3">
      <c r="A145" s="132"/>
      <c r="E145" s="24"/>
      <c r="F145" s="24"/>
      <c r="G145" s="24"/>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row>
    <row r="146" spans="1:49" s="100" customFormat="1" x14ac:dyDescent="0.3">
      <c r="A146" s="134"/>
      <c r="B146" s="89"/>
      <c r="C146" s="98"/>
      <c r="D146" s="89"/>
      <c r="E146" s="89" t="s">
        <v>71</v>
      </c>
      <c r="F146" s="89"/>
      <c r="G146" s="89" t="s">
        <v>28</v>
      </c>
      <c r="H146" s="99"/>
      <c r="I146" s="99"/>
      <c r="J146" s="99">
        <f>'Fin stat scen 1'!J146-'Fin stat scen 0'!J146</f>
        <v>0</v>
      </c>
      <c r="K146" s="99">
        <f>'Fin stat scen 1'!K146-'Fin stat scen 0'!K146</f>
        <v>0</v>
      </c>
      <c r="L146" s="99">
        <f>'Fin stat scen 1'!L146-'Fin stat scen 0'!L146</f>
        <v>0</v>
      </c>
      <c r="M146" s="99">
        <f>'Fin stat scen 1'!M146-'Fin stat scen 0'!M146</f>
        <v>0</v>
      </c>
      <c r="N146" s="99">
        <f>'Fin stat scen 1'!N146-'Fin stat scen 0'!N146</f>
        <v>0</v>
      </c>
      <c r="O146" s="99">
        <f>'Fin stat scen 1'!O146-'Fin stat scen 0'!O146</f>
        <v>0</v>
      </c>
      <c r="P146" s="99">
        <f>'Fin stat scen 1'!P146-'Fin stat scen 0'!P146</f>
        <v>0</v>
      </c>
      <c r="Q146" s="99">
        <f>'Fin stat scen 1'!Q146-'Fin stat scen 0'!Q146</f>
        <v>0</v>
      </c>
      <c r="R146" s="99">
        <f>'Fin stat scen 1'!R146-'Fin stat scen 0'!R146</f>
        <v>0</v>
      </c>
      <c r="S146" s="99">
        <f>'Fin stat scen 1'!S146-'Fin stat scen 0'!S146</f>
        <v>0</v>
      </c>
      <c r="T146" s="99">
        <f>'Fin stat scen 1'!T146-'Fin stat scen 0'!T146</f>
        <v>0</v>
      </c>
      <c r="U146" s="99">
        <f>'Fin stat scen 1'!U146-'Fin stat scen 0'!U146</f>
        <v>0</v>
      </c>
      <c r="V146" s="99">
        <f>'Fin stat scen 1'!V146-'Fin stat scen 0'!V146</f>
        <v>0</v>
      </c>
      <c r="W146" s="99">
        <f>'Fin stat scen 1'!W146-'Fin stat scen 0'!W146</f>
        <v>0</v>
      </c>
      <c r="X146" s="99">
        <f>'Fin stat scen 1'!X146-'Fin stat scen 0'!X146</f>
        <v>0</v>
      </c>
      <c r="Y146" s="99">
        <f>'Fin stat scen 1'!Y146-'Fin stat scen 0'!Y146</f>
        <v>0</v>
      </c>
      <c r="Z146" s="99">
        <f>'Fin stat scen 1'!Z146-'Fin stat scen 0'!Z146</f>
        <v>0</v>
      </c>
      <c r="AA146" s="99">
        <f>'Fin stat scen 1'!AA146-'Fin stat scen 0'!AA146</f>
        <v>0</v>
      </c>
      <c r="AB146" s="99">
        <f>'Fin stat scen 1'!AB146-'Fin stat scen 0'!AB146</f>
        <v>0</v>
      </c>
      <c r="AC146" s="99">
        <f>'Fin stat scen 1'!AC146-'Fin stat scen 0'!AC146</f>
        <v>0</v>
      </c>
      <c r="AD146" s="99">
        <f>'Fin stat scen 1'!AD146-'Fin stat scen 0'!AD146</f>
        <v>0</v>
      </c>
      <c r="AE146" s="99">
        <f>'Fin stat scen 1'!AE146-'Fin stat scen 0'!AE146</f>
        <v>0</v>
      </c>
      <c r="AF146" s="99">
        <f>'Fin stat scen 1'!AF146-'Fin stat scen 0'!AF146</f>
        <v>0</v>
      </c>
      <c r="AG146" s="99">
        <f>'Fin stat scen 1'!AG146-'Fin stat scen 0'!AG146</f>
        <v>0</v>
      </c>
      <c r="AH146" s="99">
        <f>'Fin stat scen 1'!AH146-'Fin stat scen 0'!AH146</f>
        <v>0</v>
      </c>
      <c r="AI146" s="99">
        <f>'Fin stat scen 1'!AI146-'Fin stat scen 0'!AI146</f>
        <v>0</v>
      </c>
      <c r="AJ146" s="99">
        <f>'Fin stat scen 1'!AJ146-'Fin stat scen 0'!AJ146</f>
        <v>0</v>
      </c>
      <c r="AK146" s="99">
        <f>'Fin stat scen 1'!AK146-'Fin stat scen 0'!AK146</f>
        <v>0</v>
      </c>
      <c r="AL146" s="99">
        <f>'Fin stat scen 1'!AL146-'Fin stat scen 0'!AL146</f>
        <v>0</v>
      </c>
      <c r="AM146" s="99">
        <f>'Fin stat scen 1'!AM146-'Fin stat scen 0'!AM146</f>
        <v>0</v>
      </c>
      <c r="AN146" s="99">
        <f>'Fin stat scen 1'!AN146-'Fin stat scen 0'!AN146</f>
        <v>0</v>
      </c>
      <c r="AO146" s="99">
        <f>'Fin stat scen 1'!AO146-'Fin stat scen 0'!AO146</f>
        <v>0</v>
      </c>
      <c r="AP146" s="99">
        <f>'Fin stat scen 1'!AP146-'Fin stat scen 0'!AP146</f>
        <v>0</v>
      </c>
      <c r="AQ146" s="99">
        <f>'Fin stat scen 1'!AQ146-'Fin stat scen 0'!AQ146</f>
        <v>0</v>
      </c>
      <c r="AR146" s="99">
        <f>'Fin stat scen 1'!AR146-'Fin stat scen 0'!AR146</f>
        <v>0</v>
      </c>
      <c r="AS146" s="99">
        <f>'Fin stat scen 1'!AS146-'Fin stat scen 0'!AS146</f>
        <v>0</v>
      </c>
      <c r="AT146" s="99">
        <f>'Fin stat scen 1'!AT146-'Fin stat scen 0'!AT146</f>
        <v>0</v>
      </c>
      <c r="AU146" s="99">
        <f>'Fin stat scen 1'!AU146-'Fin stat scen 0'!AU146</f>
        <v>0</v>
      </c>
      <c r="AV146" s="99">
        <f>'Fin stat scen 1'!AV146-'Fin stat scen 0'!AV146</f>
        <v>0</v>
      </c>
      <c r="AW146" s="99">
        <f>'Fin stat scen 1'!AW146-'Fin stat scen 0'!AW146</f>
        <v>0</v>
      </c>
    </row>
    <row r="147" spans="1:49" x14ac:dyDescent="0.3">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row>
    <row r="148" spans="1:49" x14ac:dyDescent="0.3">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row>
    <row r="149" spans="1:49" s="13" customFormat="1" x14ac:dyDescent="0.3">
      <c r="A149" s="13" t="str">
        <f>'Assumpties scen 1'!B10</f>
        <v>Beschermde klanten 1</v>
      </c>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row>
    <row r="150" spans="1:49" ht="14.4" customHeight="1" x14ac:dyDescent="0.3">
      <c r="A150" s="135" t="str">
        <f>UPPER(A149)</f>
        <v>BESCHERMDE KLANTEN 1</v>
      </c>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row>
    <row r="151" spans="1:49" x14ac:dyDescent="0.3">
      <c r="A151" s="135"/>
      <c r="B151" s="103" t="s">
        <v>68</v>
      </c>
      <c r="C151" s="104"/>
      <c r="D151" s="105"/>
      <c r="E151" s="105"/>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row>
    <row r="152" spans="1:49" ht="14.4" hidden="1" customHeight="1" outlineLevel="1" x14ac:dyDescent="0.3">
      <c r="A152" s="135"/>
      <c r="E152" s="93" t="str">
        <f>'Calc scen 1 BK'!E8</f>
        <v>Prijs meetsysteem</v>
      </c>
      <c r="F152" s="93"/>
      <c r="G152" s="93" t="str">
        <f>'Calc scen 1 BK'!G8</f>
        <v>EUR</v>
      </c>
      <c r="H152" s="24"/>
      <c r="I152" s="24"/>
      <c r="J152" s="24">
        <f>'Fin stat scen 1'!J152-'Fin stat scen 0'!J152</f>
        <v>0</v>
      </c>
      <c r="K152" s="24">
        <f>'Fin stat scen 1'!K152-'Fin stat scen 0'!K152</f>
        <v>0</v>
      </c>
      <c r="L152" s="24">
        <f>'Fin stat scen 1'!L152-'Fin stat scen 0'!L152</f>
        <v>0</v>
      </c>
      <c r="M152" s="24">
        <f>'Fin stat scen 1'!M152-'Fin stat scen 0'!M152</f>
        <v>0</v>
      </c>
      <c r="N152" s="24">
        <f>'Fin stat scen 1'!N152-'Fin stat scen 0'!N152</f>
        <v>0</v>
      </c>
      <c r="O152" s="24">
        <f>'Fin stat scen 1'!O152-'Fin stat scen 0'!O152</f>
        <v>0</v>
      </c>
      <c r="P152" s="24">
        <f>'Fin stat scen 1'!P152-'Fin stat scen 0'!P152</f>
        <v>0</v>
      </c>
      <c r="Q152" s="24">
        <f>'Fin stat scen 1'!Q152-'Fin stat scen 0'!Q152</f>
        <v>0</v>
      </c>
      <c r="R152" s="24">
        <f>'Fin stat scen 1'!R152-'Fin stat scen 0'!R152</f>
        <v>0</v>
      </c>
      <c r="S152" s="24">
        <f>'Fin stat scen 1'!S152-'Fin stat scen 0'!S152</f>
        <v>0</v>
      </c>
      <c r="T152" s="24">
        <f>'Fin stat scen 1'!T152-'Fin stat scen 0'!T152</f>
        <v>0</v>
      </c>
      <c r="U152" s="24">
        <f>'Fin stat scen 1'!U152-'Fin stat scen 0'!U152</f>
        <v>0</v>
      </c>
      <c r="V152" s="24">
        <f>'Fin stat scen 1'!V152-'Fin stat scen 0'!V152</f>
        <v>0</v>
      </c>
      <c r="W152" s="24">
        <f>'Fin stat scen 1'!W152-'Fin stat scen 0'!W152</f>
        <v>0</v>
      </c>
      <c r="X152" s="24">
        <f>'Fin stat scen 1'!X152-'Fin stat scen 0'!X152</f>
        <v>0</v>
      </c>
      <c r="Y152" s="24">
        <f>'Fin stat scen 1'!Y152-'Fin stat scen 0'!Y152</f>
        <v>0</v>
      </c>
      <c r="Z152" s="24">
        <f>'Fin stat scen 1'!Z152-'Fin stat scen 0'!Z152</f>
        <v>0</v>
      </c>
      <c r="AA152" s="24">
        <f>'Fin stat scen 1'!AA152-'Fin stat scen 0'!AA152</f>
        <v>0</v>
      </c>
      <c r="AB152" s="24">
        <f>'Fin stat scen 1'!AB152-'Fin stat scen 0'!AB152</f>
        <v>0</v>
      </c>
      <c r="AC152" s="24">
        <f>'Fin stat scen 1'!AC152-'Fin stat scen 0'!AC152</f>
        <v>0</v>
      </c>
      <c r="AD152" s="24">
        <f>'Fin stat scen 1'!AD152-'Fin stat scen 0'!AD152</f>
        <v>0</v>
      </c>
      <c r="AE152" s="24">
        <f>'Fin stat scen 1'!AE152-'Fin stat scen 0'!AE152</f>
        <v>0</v>
      </c>
      <c r="AF152" s="24">
        <f>'Fin stat scen 1'!AF152-'Fin stat scen 0'!AF152</f>
        <v>0</v>
      </c>
      <c r="AG152" s="24">
        <f>'Fin stat scen 1'!AG152-'Fin stat scen 0'!AG152</f>
        <v>0</v>
      </c>
      <c r="AH152" s="24">
        <f>'Fin stat scen 1'!AH152-'Fin stat scen 0'!AH152</f>
        <v>0</v>
      </c>
      <c r="AI152" s="24">
        <f>'Fin stat scen 1'!AI152-'Fin stat scen 0'!AI152</f>
        <v>0</v>
      </c>
      <c r="AJ152" s="24">
        <f>'Fin stat scen 1'!AJ152-'Fin stat scen 0'!AJ152</f>
        <v>0</v>
      </c>
      <c r="AK152" s="24">
        <f>'Fin stat scen 1'!AK152-'Fin stat scen 0'!AK152</f>
        <v>0</v>
      </c>
      <c r="AL152" s="24">
        <f>'Fin stat scen 1'!AL152-'Fin stat scen 0'!AL152</f>
        <v>0</v>
      </c>
      <c r="AM152" s="24">
        <f>'Fin stat scen 1'!AM152-'Fin stat scen 0'!AM152</f>
        <v>0</v>
      </c>
      <c r="AN152" s="24">
        <f>'Fin stat scen 1'!AN152-'Fin stat scen 0'!AN152</f>
        <v>0</v>
      </c>
      <c r="AO152" s="24">
        <f>'Fin stat scen 1'!AO152-'Fin stat scen 0'!AO152</f>
        <v>0</v>
      </c>
      <c r="AP152" s="24">
        <f>'Fin stat scen 1'!AP152-'Fin stat scen 0'!AP152</f>
        <v>0</v>
      </c>
      <c r="AQ152" s="24">
        <f>'Fin stat scen 1'!AQ152-'Fin stat scen 0'!AQ152</f>
        <v>0</v>
      </c>
      <c r="AR152" s="24">
        <f>'Fin stat scen 1'!AR152-'Fin stat scen 0'!AR152</f>
        <v>0</v>
      </c>
      <c r="AS152" s="24">
        <f>'Fin stat scen 1'!AS152-'Fin stat scen 0'!AS152</f>
        <v>0</v>
      </c>
      <c r="AT152" s="24">
        <f>'Fin stat scen 1'!AT152-'Fin stat scen 0'!AT152</f>
        <v>0</v>
      </c>
      <c r="AU152" s="24">
        <f>'Fin stat scen 1'!AU152-'Fin stat scen 0'!AU152</f>
        <v>0</v>
      </c>
      <c r="AV152" s="24">
        <f>'Fin stat scen 1'!AV152-'Fin stat scen 0'!AV152</f>
        <v>0</v>
      </c>
      <c r="AW152" s="24">
        <f>'Fin stat scen 1'!AW152-'Fin stat scen 0'!AW152</f>
        <v>0</v>
      </c>
    </row>
    <row r="153" spans="1:49" ht="14.4" hidden="1" customHeight="1" outlineLevel="1" x14ac:dyDescent="0.3">
      <c r="A153" s="135"/>
      <c r="E153" s="93" t="str">
        <f>'Calc scen 1 BK'!E9</f>
        <v>Prijs in home display</v>
      </c>
      <c r="F153" s="93"/>
      <c r="G153" s="93" t="str">
        <f>'Calc scen 1 BK'!G9</f>
        <v>EUR</v>
      </c>
      <c r="H153" s="24"/>
      <c r="I153" s="24"/>
      <c r="J153" s="24">
        <f>'Fin stat scen 1'!J153-'Fin stat scen 0'!J153</f>
        <v>0</v>
      </c>
      <c r="K153" s="24">
        <f>'Fin stat scen 1'!K153-'Fin stat scen 0'!K153</f>
        <v>0</v>
      </c>
      <c r="L153" s="24">
        <f>'Fin stat scen 1'!L153-'Fin stat scen 0'!L153</f>
        <v>0</v>
      </c>
      <c r="M153" s="24">
        <f>'Fin stat scen 1'!M153-'Fin stat scen 0'!M153</f>
        <v>0</v>
      </c>
      <c r="N153" s="24">
        <f>'Fin stat scen 1'!N153-'Fin stat scen 0'!N153</f>
        <v>0</v>
      </c>
      <c r="O153" s="24">
        <f>'Fin stat scen 1'!O153-'Fin stat scen 0'!O153</f>
        <v>0</v>
      </c>
      <c r="P153" s="24">
        <f>'Fin stat scen 1'!P153-'Fin stat scen 0'!P153</f>
        <v>0</v>
      </c>
      <c r="Q153" s="24">
        <f>'Fin stat scen 1'!Q153-'Fin stat scen 0'!Q153</f>
        <v>0</v>
      </c>
      <c r="R153" s="24">
        <f>'Fin stat scen 1'!R153-'Fin stat scen 0'!R153</f>
        <v>0</v>
      </c>
      <c r="S153" s="24">
        <f>'Fin stat scen 1'!S153-'Fin stat scen 0'!S153</f>
        <v>0</v>
      </c>
      <c r="T153" s="24">
        <f>'Fin stat scen 1'!T153-'Fin stat scen 0'!T153</f>
        <v>0</v>
      </c>
      <c r="U153" s="24">
        <f>'Fin stat scen 1'!U153-'Fin stat scen 0'!U153</f>
        <v>0</v>
      </c>
      <c r="V153" s="24">
        <f>'Fin stat scen 1'!V153-'Fin stat scen 0'!V153</f>
        <v>0</v>
      </c>
      <c r="W153" s="24">
        <f>'Fin stat scen 1'!W153-'Fin stat scen 0'!W153</f>
        <v>0</v>
      </c>
      <c r="X153" s="24">
        <f>'Fin stat scen 1'!X153-'Fin stat scen 0'!X153</f>
        <v>0</v>
      </c>
      <c r="Y153" s="24">
        <f>'Fin stat scen 1'!Y153-'Fin stat scen 0'!Y153</f>
        <v>0</v>
      </c>
      <c r="Z153" s="24">
        <f>'Fin stat scen 1'!Z153-'Fin stat scen 0'!Z153</f>
        <v>0</v>
      </c>
      <c r="AA153" s="24">
        <f>'Fin stat scen 1'!AA153-'Fin stat scen 0'!AA153</f>
        <v>0</v>
      </c>
      <c r="AB153" s="24">
        <f>'Fin stat scen 1'!AB153-'Fin stat scen 0'!AB153</f>
        <v>0</v>
      </c>
      <c r="AC153" s="24">
        <f>'Fin stat scen 1'!AC153-'Fin stat scen 0'!AC153</f>
        <v>0</v>
      </c>
      <c r="AD153" s="24">
        <f>'Fin stat scen 1'!AD153-'Fin stat scen 0'!AD153</f>
        <v>0</v>
      </c>
      <c r="AE153" s="24">
        <f>'Fin stat scen 1'!AE153-'Fin stat scen 0'!AE153</f>
        <v>0</v>
      </c>
      <c r="AF153" s="24">
        <f>'Fin stat scen 1'!AF153-'Fin stat scen 0'!AF153</f>
        <v>0</v>
      </c>
      <c r="AG153" s="24">
        <f>'Fin stat scen 1'!AG153-'Fin stat scen 0'!AG153</f>
        <v>0</v>
      </c>
      <c r="AH153" s="24">
        <f>'Fin stat scen 1'!AH153-'Fin stat scen 0'!AH153</f>
        <v>0</v>
      </c>
      <c r="AI153" s="24">
        <f>'Fin stat scen 1'!AI153-'Fin stat scen 0'!AI153</f>
        <v>0</v>
      </c>
      <c r="AJ153" s="24">
        <f>'Fin stat scen 1'!AJ153-'Fin stat scen 0'!AJ153</f>
        <v>0</v>
      </c>
      <c r="AK153" s="24">
        <f>'Fin stat scen 1'!AK153-'Fin stat scen 0'!AK153</f>
        <v>0</v>
      </c>
      <c r="AL153" s="24">
        <f>'Fin stat scen 1'!AL153-'Fin stat scen 0'!AL153</f>
        <v>0</v>
      </c>
      <c r="AM153" s="24">
        <f>'Fin stat scen 1'!AM153-'Fin stat scen 0'!AM153</f>
        <v>0</v>
      </c>
      <c r="AN153" s="24">
        <f>'Fin stat scen 1'!AN153-'Fin stat scen 0'!AN153</f>
        <v>0</v>
      </c>
      <c r="AO153" s="24">
        <f>'Fin stat scen 1'!AO153-'Fin stat scen 0'!AO153</f>
        <v>0</v>
      </c>
      <c r="AP153" s="24">
        <f>'Fin stat scen 1'!AP153-'Fin stat scen 0'!AP153</f>
        <v>0</v>
      </c>
      <c r="AQ153" s="24">
        <f>'Fin stat scen 1'!AQ153-'Fin stat scen 0'!AQ153</f>
        <v>0</v>
      </c>
      <c r="AR153" s="24">
        <f>'Fin stat scen 1'!AR153-'Fin stat scen 0'!AR153</f>
        <v>0</v>
      </c>
      <c r="AS153" s="24">
        <f>'Fin stat scen 1'!AS153-'Fin stat scen 0'!AS153</f>
        <v>0</v>
      </c>
      <c r="AT153" s="24">
        <f>'Fin stat scen 1'!AT153-'Fin stat scen 0'!AT153</f>
        <v>0</v>
      </c>
      <c r="AU153" s="24">
        <f>'Fin stat scen 1'!AU153-'Fin stat scen 0'!AU153</f>
        <v>0</v>
      </c>
      <c r="AV153" s="24">
        <f>'Fin stat scen 1'!AV153-'Fin stat scen 0'!AV153</f>
        <v>0</v>
      </c>
      <c r="AW153" s="24">
        <f>'Fin stat scen 1'!AW153-'Fin stat scen 0'!AW153</f>
        <v>0</v>
      </c>
    </row>
    <row r="154" spans="1:49" ht="14.4" hidden="1" customHeight="1" outlineLevel="1" x14ac:dyDescent="0.3">
      <c r="A154" s="135"/>
      <c r="E154" s="93" t="str">
        <f>'Calc scen 1 BK'!E10</f>
        <v>…</v>
      </c>
      <c r="F154" s="93"/>
      <c r="G154" s="93" t="str">
        <f>'Calc scen 1 BK'!G10</f>
        <v>EUR</v>
      </c>
      <c r="H154" s="24"/>
      <c r="I154" s="24"/>
      <c r="J154" s="24">
        <f>'Fin stat scen 1'!J154-'Fin stat scen 0'!J154</f>
        <v>0</v>
      </c>
      <c r="K154" s="24">
        <f>'Fin stat scen 1'!K154-'Fin stat scen 0'!K154</f>
        <v>0</v>
      </c>
      <c r="L154" s="24">
        <f>'Fin stat scen 1'!L154-'Fin stat scen 0'!L154</f>
        <v>0</v>
      </c>
      <c r="M154" s="24">
        <f>'Fin stat scen 1'!M154-'Fin stat scen 0'!M154</f>
        <v>0</v>
      </c>
      <c r="N154" s="24">
        <f>'Fin stat scen 1'!N154-'Fin stat scen 0'!N154</f>
        <v>0</v>
      </c>
      <c r="O154" s="24">
        <f>'Fin stat scen 1'!O154-'Fin stat scen 0'!O154</f>
        <v>0</v>
      </c>
      <c r="P154" s="24">
        <f>'Fin stat scen 1'!P154-'Fin stat scen 0'!P154</f>
        <v>0</v>
      </c>
      <c r="Q154" s="24">
        <f>'Fin stat scen 1'!Q154-'Fin stat scen 0'!Q154</f>
        <v>0</v>
      </c>
      <c r="R154" s="24">
        <f>'Fin stat scen 1'!R154-'Fin stat scen 0'!R154</f>
        <v>0</v>
      </c>
      <c r="S154" s="24">
        <f>'Fin stat scen 1'!S154-'Fin stat scen 0'!S154</f>
        <v>0</v>
      </c>
      <c r="T154" s="24">
        <f>'Fin stat scen 1'!T154-'Fin stat scen 0'!T154</f>
        <v>0</v>
      </c>
      <c r="U154" s="24">
        <f>'Fin stat scen 1'!U154-'Fin stat scen 0'!U154</f>
        <v>0</v>
      </c>
      <c r="V154" s="24">
        <f>'Fin stat scen 1'!V154-'Fin stat scen 0'!V154</f>
        <v>0</v>
      </c>
      <c r="W154" s="24">
        <f>'Fin stat scen 1'!W154-'Fin stat scen 0'!W154</f>
        <v>0</v>
      </c>
      <c r="X154" s="24">
        <f>'Fin stat scen 1'!X154-'Fin stat scen 0'!X154</f>
        <v>0</v>
      </c>
      <c r="Y154" s="24">
        <f>'Fin stat scen 1'!Y154-'Fin stat scen 0'!Y154</f>
        <v>0</v>
      </c>
      <c r="Z154" s="24">
        <f>'Fin stat scen 1'!Z154-'Fin stat scen 0'!Z154</f>
        <v>0</v>
      </c>
      <c r="AA154" s="24">
        <f>'Fin stat scen 1'!AA154-'Fin stat scen 0'!AA154</f>
        <v>0</v>
      </c>
      <c r="AB154" s="24">
        <f>'Fin stat scen 1'!AB154-'Fin stat scen 0'!AB154</f>
        <v>0</v>
      </c>
      <c r="AC154" s="24">
        <f>'Fin stat scen 1'!AC154-'Fin stat scen 0'!AC154</f>
        <v>0</v>
      </c>
      <c r="AD154" s="24">
        <f>'Fin stat scen 1'!AD154-'Fin stat scen 0'!AD154</f>
        <v>0</v>
      </c>
      <c r="AE154" s="24">
        <f>'Fin stat scen 1'!AE154-'Fin stat scen 0'!AE154</f>
        <v>0</v>
      </c>
      <c r="AF154" s="24">
        <f>'Fin stat scen 1'!AF154-'Fin stat scen 0'!AF154</f>
        <v>0</v>
      </c>
      <c r="AG154" s="24">
        <f>'Fin stat scen 1'!AG154-'Fin stat scen 0'!AG154</f>
        <v>0</v>
      </c>
      <c r="AH154" s="24">
        <f>'Fin stat scen 1'!AH154-'Fin stat scen 0'!AH154</f>
        <v>0</v>
      </c>
      <c r="AI154" s="24">
        <f>'Fin stat scen 1'!AI154-'Fin stat scen 0'!AI154</f>
        <v>0</v>
      </c>
      <c r="AJ154" s="24">
        <f>'Fin stat scen 1'!AJ154-'Fin stat scen 0'!AJ154</f>
        <v>0</v>
      </c>
      <c r="AK154" s="24">
        <f>'Fin stat scen 1'!AK154-'Fin stat scen 0'!AK154</f>
        <v>0</v>
      </c>
      <c r="AL154" s="24">
        <f>'Fin stat scen 1'!AL154-'Fin stat scen 0'!AL154</f>
        <v>0</v>
      </c>
      <c r="AM154" s="24">
        <f>'Fin stat scen 1'!AM154-'Fin stat scen 0'!AM154</f>
        <v>0</v>
      </c>
      <c r="AN154" s="24">
        <f>'Fin stat scen 1'!AN154-'Fin stat scen 0'!AN154</f>
        <v>0</v>
      </c>
      <c r="AO154" s="24">
        <f>'Fin stat scen 1'!AO154-'Fin stat scen 0'!AO154</f>
        <v>0</v>
      </c>
      <c r="AP154" s="24">
        <f>'Fin stat scen 1'!AP154-'Fin stat scen 0'!AP154</f>
        <v>0</v>
      </c>
      <c r="AQ154" s="24">
        <f>'Fin stat scen 1'!AQ154-'Fin stat scen 0'!AQ154</f>
        <v>0</v>
      </c>
      <c r="AR154" s="24">
        <f>'Fin stat scen 1'!AR154-'Fin stat scen 0'!AR154</f>
        <v>0</v>
      </c>
      <c r="AS154" s="24">
        <f>'Fin stat scen 1'!AS154-'Fin stat scen 0'!AS154</f>
        <v>0</v>
      </c>
      <c r="AT154" s="24">
        <f>'Fin stat scen 1'!AT154-'Fin stat scen 0'!AT154</f>
        <v>0</v>
      </c>
      <c r="AU154" s="24">
        <f>'Fin stat scen 1'!AU154-'Fin stat scen 0'!AU154</f>
        <v>0</v>
      </c>
      <c r="AV154" s="24">
        <f>'Fin stat scen 1'!AV154-'Fin stat scen 0'!AV154</f>
        <v>0</v>
      </c>
      <c r="AW154" s="24">
        <f>'Fin stat scen 1'!AW154-'Fin stat scen 0'!AW154</f>
        <v>0</v>
      </c>
    </row>
    <row r="155" spans="1:49" ht="14.4" hidden="1" customHeight="1" outlineLevel="1" x14ac:dyDescent="0.3">
      <c r="A155" s="135"/>
      <c r="E155" s="93" t="str">
        <f>'Calc scen 1 BK'!E11</f>
        <v>…</v>
      </c>
      <c r="F155" s="93"/>
      <c r="G155" s="93" t="str">
        <f>'Calc scen 1 BK'!G11</f>
        <v>EUR</v>
      </c>
      <c r="H155" s="24"/>
      <c r="I155" s="24"/>
      <c r="J155" s="24">
        <f>'Fin stat scen 1'!J155-'Fin stat scen 0'!J155</f>
        <v>0</v>
      </c>
      <c r="K155" s="24">
        <f>'Fin stat scen 1'!K155-'Fin stat scen 0'!K155</f>
        <v>0</v>
      </c>
      <c r="L155" s="24">
        <f>'Fin stat scen 1'!L155-'Fin stat scen 0'!L155</f>
        <v>0</v>
      </c>
      <c r="M155" s="24">
        <f>'Fin stat scen 1'!M155-'Fin stat scen 0'!M155</f>
        <v>0</v>
      </c>
      <c r="N155" s="24">
        <f>'Fin stat scen 1'!N155-'Fin stat scen 0'!N155</f>
        <v>0</v>
      </c>
      <c r="O155" s="24">
        <f>'Fin stat scen 1'!O155-'Fin stat scen 0'!O155</f>
        <v>0</v>
      </c>
      <c r="P155" s="24">
        <f>'Fin stat scen 1'!P155-'Fin stat scen 0'!P155</f>
        <v>0</v>
      </c>
      <c r="Q155" s="24">
        <f>'Fin stat scen 1'!Q155-'Fin stat scen 0'!Q155</f>
        <v>0</v>
      </c>
      <c r="R155" s="24">
        <f>'Fin stat scen 1'!R155-'Fin stat scen 0'!R155</f>
        <v>0</v>
      </c>
      <c r="S155" s="24">
        <f>'Fin stat scen 1'!S155-'Fin stat scen 0'!S155</f>
        <v>0</v>
      </c>
      <c r="T155" s="24">
        <f>'Fin stat scen 1'!T155-'Fin stat scen 0'!T155</f>
        <v>0</v>
      </c>
      <c r="U155" s="24">
        <f>'Fin stat scen 1'!U155-'Fin stat scen 0'!U155</f>
        <v>0</v>
      </c>
      <c r="V155" s="24">
        <f>'Fin stat scen 1'!V155-'Fin stat scen 0'!V155</f>
        <v>0</v>
      </c>
      <c r="W155" s="24">
        <f>'Fin stat scen 1'!W155-'Fin stat scen 0'!W155</f>
        <v>0</v>
      </c>
      <c r="X155" s="24">
        <f>'Fin stat scen 1'!X155-'Fin stat scen 0'!X155</f>
        <v>0</v>
      </c>
      <c r="Y155" s="24">
        <f>'Fin stat scen 1'!Y155-'Fin stat scen 0'!Y155</f>
        <v>0</v>
      </c>
      <c r="Z155" s="24">
        <f>'Fin stat scen 1'!Z155-'Fin stat scen 0'!Z155</f>
        <v>0</v>
      </c>
      <c r="AA155" s="24">
        <f>'Fin stat scen 1'!AA155-'Fin stat scen 0'!AA155</f>
        <v>0</v>
      </c>
      <c r="AB155" s="24">
        <f>'Fin stat scen 1'!AB155-'Fin stat scen 0'!AB155</f>
        <v>0</v>
      </c>
      <c r="AC155" s="24">
        <f>'Fin stat scen 1'!AC155-'Fin stat scen 0'!AC155</f>
        <v>0</v>
      </c>
      <c r="AD155" s="24">
        <f>'Fin stat scen 1'!AD155-'Fin stat scen 0'!AD155</f>
        <v>0</v>
      </c>
      <c r="AE155" s="24">
        <f>'Fin stat scen 1'!AE155-'Fin stat scen 0'!AE155</f>
        <v>0</v>
      </c>
      <c r="AF155" s="24">
        <f>'Fin stat scen 1'!AF155-'Fin stat scen 0'!AF155</f>
        <v>0</v>
      </c>
      <c r="AG155" s="24">
        <f>'Fin stat scen 1'!AG155-'Fin stat scen 0'!AG155</f>
        <v>0</v>
      </c>
      <c r="AH155" s="24">
        <f>'Fin stat scen 1'!AH155-'Fin stat scen 0'!AH155</f>
        <v>0</v>
      </c>
      <c r="AI155" s="24">
        <f>'Fin stat scen 1'!AI155-'Fin stat scen 0'!AI155</f>
        <v>0</v>
      </c>
      <c r="AJ155" s="24">
        <f>'Fin stat scen 1'!AJ155-'Fin stat scen 0'!AJ155</f>
        <v>0</v>
      </c>
      <c r="AK155" s="24">
        <f>'Fin stat scen 1'!AK155-'Fin stat scen 0'!AK155</f>
        <v>0</v>
      </c>
      <c r="AL155" s="24">
        <f>'Fin stat scen 1'!AL155-'Fin stat scen 0'!AL155</f>
        <v>0</v>
      </c>
      <c r="AM155" s="24">
        <f>'Fin stat scen 1'!AM155-'Fin stat scen 0'!AM155</f>
        <v>0</v>
      </c>
      <c r="AN155" s="24">
        <f>'Fin stat scen 1'!AN155-'Fin stat scen 0'!AN155</f>
        <v>0</v>
      </c>
      <c r="AO155" s="24">
        <f>'Fin stat scen 1'!AO155-'Fin stat scen 0'!AO155</f>
        <v>0</v>
      </c>
      <c r="AP155" s="24">
        <f>'Fin stat scen 1'!AP155-'Fin stat scen 0'!AP155</f>
        <v>0</v>
      </c>
      <c r="AQ155" s="24">
        <f>'Fin stat scen 1'!AQ155-'Fin stat scen 0'!AQ155</f>
        <v>0</v>
      </c>
      <c r="AR155" s="24">
        <f>'Fin stat scen 1'!AR155-'Fin stat scen 0'!AR155</f>
        <v>0</v>
      </c>
      <c r="AS155" s="24">
        <f>'Fin stat scen 1'!AS155-'Fin stat scen 0'!AS155</f>
        <v>0</v>
      </c>
      <c r="AT155" s="24">
        <f>'Fin stat scen 1'!AT155-'Fin stat scen 0'!AT155</f>
        <v>0</v>
      </c>
      <c r="AU155" s="24">
        <f>'Fin stat scen 1'!AU155-'Fin stat scen 0'!AU155</f>
        <v>0</v>
      </c>
      <c r="AV155" s="24">
        <f>'Fin stat scen 1'!AV155-'Fin stat scen 0'!AV155</f>
        <v>0</v>
      </c>
      <c r="AW155" s="24">
        <f>'Fin stat scen 1'!AW155-'Fin stat scen 0'!AW155</f>
        <v>0</v>
      </c>
    </row>
    <row r="156" spans="1:49" s="92" customFormat="1" collapsed="1" x14ac:dyDescent="0.3">
      <c r="A156" s="135"/>
      <c r="B156" s="22"/>
      <c r="C156" s="90"/>
      <c r="D156" s="22"/>
      <c r="E156" s="91" t="str">
        <f>'Calc scen 1 BK'!E12</f>
        <v>Totale kost installatie meetsysteem</v>
      </c>
      <c r="F156" s="91"/>
      <c r="G156" s="91" t="str">
        <f>'Calc scen 1 BK'!G12</f>
        <v>EUR</v>
      </c>
      <c r="J156" s="91">
        <f>'Fin stat scen 1'!J156-'Fin stat scen 0'!J156</f>
        <v>0</v>
      </c>
      <c r="K156" s="91">
        <f>'Fin stat scen 1'!K156-'Fin stat scen 0'!K156</f>
        <v>0</v>
      </c>
      <c r="L156" s="91">
        <f>'Fin stat scen 1'!L156-'Fin stat scen 0'!L156</f>
        <v>0</v>
      </c>
      <c r="M156" s="91">
        <f>'Fin stat scen 1'!M156-'Fin stat scen 0'!M156</f>
        <v>0</v>
      </c>
      <c r="N156" s="91">
        <f>'Fin stat scen 1'!N156-'Fin stat scen 0'!N156</f>
        <v>0</v>
      </c>
      <c r="O156" s="91">
        <f>'Fin stat scen 1'!O156-'Fin stat scen 0'!O156</f>
        <v>0</v>
      </c>
      <c r="P156" s="91">
        <f>'Fin stat scen 1'!P156-'Fin stat scen 0'!P156</f>
        <v>0</v>
      </c>
      <c r="Q156" s="91">
        <f>'Fin stat scen 1'!Q156-'Fin stat scen 0'!Q156</f>
        <v>0</v>
      </c>
      <c r="R156" s="91">
        <f>'Fin stat scen 1'!R156-'Fin stat scen 0'!R156</f>
        <v>0</v>
      </c>
      <c r="S156" s="91">
        <f>'Fin stat scen 1'!S156-'Fin stat scen 0'!S156</f>
        <v>0</v>
      </c>
      <c r="T156" s="91">
        <f>'Fin stat scen 1'!T156-'Fin stat scen 0'!T156</f>
        <v>0</v>
      </c>
      <c r="U156" s="91">
        <f>'Fin stat scen 1'!U156-'Fin stat scen 0'!U156</f>
        <v>0</v>
      </c>
      <c r="V156" s="91">
        <f>'Fin stat scen 1'!V156-'Fin stat scen 0'!V156</f>
        <v>0</v>
      </c>
      <c r="W156" s="91">
        <f>'Fin stat scen 1'!W156-'Fin stat scen 0'!W156</f>
        <v>0</v>
      </c>
      <c r="X156" s="91">
        <f>'Fin stat scen 1'!X156-'Fin stat scen 0'!X156</f>
        <v>0</v>
      </c>
      <c r="Y156" s="91">
        <f>'Fin stat scen 1'!Y156-'Fin stat scen 0'!Y156</f>
        <v>0</v>
      </c>
      <c r="Z156" s="91">
        <f>'Fin stat scen 1'!Z156-'Fin stat scen 0'!Z156</f>
        <v>0</v>
      </c>
      <c r="AA156" s="91">
        <f>'Fin stat scen 1'!AA156-'Fin stat scen 0'!AA156</f>
        <v>0</v>
      </c>
      <c r="AB156" s="91">
        <f>'Fin stat scen 1'!AB156-'Fin stat scen 0'!AB156</f>
        <v>0</v>
      </c>
      <c r="AC156" s="91">
        <f>'Fin stat scen 1'!AC156-'Fin stat scen 0'!AC156</f>
        <v>0</v>
      </c>
      <c r="AD156" s="91">
        <f>'Fin stat scen 1'!AD156-'Fin stat scen 0'!AD156</f>
        <v>0</v>
      </c>
      <c r="AE156" s="91">
        <f>'Fin stat scen 1'!AE156-'Fin stat scen 0'!AE156</f>
        <v>0</v>
      </c>
      <c r="AF156" s="91">
        <f>'Fin stat scen 1'!AF156-'Fin stat scen 0'!AF156</f>
        <v>0</v>
      </c>
      <c r="AG156" s="91">
        <f>'Fin stat scen 1'!AG156-'Fin stat scen 0'!AG156</f>
        <v>0</v>
      </c>
      <c r="AH156" s="91">
        <f>'Fin stat scen 1'!AH156-'Fin stat scen 0'!AH156</f>
        <v>0</v>
      </c>
      <c r="AI156" s="91">
        <f>'Fin stat scen 1'!AI156-'Fin stat scen 0'!AI156</f>
        <v>0</v>
      </c>
      <c r="AJ156" s="91">
        <f>'Fin stat scen 1'!AJ156-'Fin stat scen 0'!AJ156</f>
        <v>0</v>
      </c>
      <c r="AK156" s="91">
        <f>'Fin stat scen 1'!AK156-'Fin stat scen 0'!AK156</f>
        <v>0</v>
      </c>
      <c r="AL156" s="91">
        <f>'Fin stat scen 1'!AL156-'Fin stat scen 0'!AL156</f>
        <v>0</v>
      </c>
      <c r="AM156" s="91">
        <f>'Fin stat scen 1'!AM156-'Fin stat scen 0'!AM156</f>
        <v>0</v>
      </c>
      <c r="AN156" s="91">
        <f>'Fin stat scen 1'!AN156-'Fin stat scen 0'!AN156</f>
        <v>0</v>
      </c>
      <c r="AO156" s="91">
        <f>'Fin stat scen 1'!AO156-'Fin stat scen 0'!AO156</f>
        <v>0</v>
      </c>
      <c r="AP156" s="91">
        <f>'Fin stat scen 1'!AP156-'Fin stat scen 0'!AP156</f>
        <v>0</v>
      </c>
      <c r="AQ156" s="91">
        <f>'Fin stat scen 1'!AQ156-'Fin stat scen 0'!AQ156</f>
        <v>0</v>
      </c>
      <c r="AR156" s="91">
        <f>'Fin stat scen 1'!AR156-'Fin stat scen 0'!AR156</f>
        <v>0</v>
      </c>
      <c r="AS156" s="91">
        <f>'Fin stat scen 1'!AS156-'Fin stat scen 0'!AS156</f>
        <v>0</v>
      </c>
      <c r="AT156" s="91">
        <f>'Fin stat scen 1'!AT156-'Fin stat scen 0'!AT156</f>
        <v>0</v>
      </c>
      <c r="AU156" s="91">
        <f>'Fin stat scen 1'!AU156-'Fin stat scen 0'!AU156</f>
        <v>0</v>
      </c>
      <c r="AV156" s="91">
        <f>'Fin stat scen 1'!AV156-'Fin stat scen 0'!AV156</f>
        <v>0</v>
      </c>
      <c r="AW156" s="91">
        <f>'Fin stat scen 1'!AW156-'Fin stat scen 0'!AW156</f>
        <v>0</v>
      </c>
    </row>
    <row r="157" spans="1:49" ht="14.4" hidden="1" customHeight="1" outlineLevel="1" x14ac:dyDescent="0.3">
      <c r="A157" s="135"/>
      <c r="E157" s="93" t="str">
        <f>'Calc scen 1 BK'!E15</f>
        <v>Energieverbruik</v>
      </c>
      <c r="F157" s="93"/>
      <c r="G157" s="93" t="str">
        <f>'Calc scen 1 BK'!G15</f>
        <v>EUR</v>
      </c>
      <c r="H157" s="24"/>
      <c r="I157" s="24"/>
      <c r="J157" s="24">
        <f>'Fin stat scen 1'!J157-'Fin stat scen 0'!J157</f>
        <v>0</v>
      </c>
      <c r="K157" s="24">
        <f>'Fin stat scen 1'!K157-'Fin stat scen 0'!K157</f>
        <v>0</v>
      </c>
      <c r="L157" s="24">
        <f>'Fin stat scen 1'!L157-'Fin stat scen 0'!L157</f>
        <v>0</v>
      </c>
      <c r="M157" s="24">
        <f>'Fin stat scen 1'!M157-'Fin stat scen 0'!M157</f>
        <v>0</v>
      </c>
      <c r="N157" s="24">
        <f>'Fin stat scen 1'!N157-'Fin stat scen 0'!N157</f>
        <v>0</v>
      </c>
      <c r="O157" s="24">
        <f>'Fin stat scen 1'!O157-'Fin stat scen 0'!O157</f>
        <v>0</v>
      </c>
      <c r="P157" s="24">
        <f>'Fin stat scen 1'!P157-'Fin stat scen 0'!P157</f>
        <v>0</v>
      </c>
      <c r="Q157" s="24">
        <f>'Fin stat scen 1'!Q157-'Fin stat scen 0'!Q157</f>
        <v>0</v>
      </c>
      <c r="R157" s="24">
        <f>'Fin stat scen 1'!R157-'Fin stat scen 0'!R157</f>
        <v>0</v>
      </c>
      <c r="S157" s="24">
        <f>'Fin stat scen 1'!S157-'Fin stat scen 0'!S157</f>
        <v>0</v>
      </c>
      <c r="T157" s="24">
        <f>'Fin stat scen 1'!T157-'Fin stat scen 0'!T157</f>
        <v>0</v>
      </c>
      <c r="U157" s="24">
        <f>'Fin stat scen 1'!U157-'Fin stat scen 0'!U157</f>
        <v>0</v>
      </c>
      <c r="V157" s="24">
        <f>'Fin stat scen 1'!V157-'Fin stat scen 0'!V157</f>
        <v>0</v>
      </c>
      <c r="W157" s="24">
        <f>'Fin stat scen 1'!W157-'Fin stat scen 0'!W157</f>
        <v>0</v>
      </c>
      <c r="X157" s="24">
        <f>'Fin stat scen 1'!X157-'Fin stat scen 0'!X157</f>
        <v>0</v>
      </c>
      <c r="Y157" s="24">
        <f>'Fin stat scen 1'!Y157-'Fin stat scen 0'!Y157</f>
        <v>0</v>
      </c>
      <c r="Z157" s="24">
        <f>'Fin stat scen 1'!Z157-'Fin stat scen 0'!Z157</f>
        <v>0</v>
      </c>
      <c r="AA157" s="24">
        <f>'Fin stat scen 1'!AA157-'Fin stat scen 0'!AA157</f>
        <v>0</v>
      </c>
      <c r="AB157" s="24">
        <f>'Fin stat scen 1'!AB157-'Fin stat scen 0'!AB157</f>
        <v>0</v>
      </c>
      <c r="AC157" s="24">
        <f>'Fin stat scen 1'!AC157-'Fin stat scen 0'!AC157</f>
        <v>0</v>
      </c>
      <c r="AD157" s="24">
        <f>'Fin stat scen 1'!AD157-'Fin stat scen 0'!AD157</f>
        <v>0</v>
      </c>
      <c r="AE157" s="24">
        <f>'Fin stat scen 1'!AE157-'Fin stat scen 0'!AE157</f>
        <v>0</v>
      </c>
      <c r="AF157" s="24">
        <f>'Fin stat scen 1'!AF157-'Fin stat scen 0'!AF157</f>
        <v>0</v>
      </c>
      <c r="AG157" s="24">
        <f>'Fin stat scen 1'!AG157-'Fin stat scen 0'!AG157</f>
        <v>0</v>
      </c>
      <c r="AH157" s="24">
        <f>'Fin stat scen 1'!AH157-'Fin stat scen 0'!AH157</f>
        <v>0</v>
      </c>
      <c r="AI157" s="24">
        <f>'Fin stat scen 1'!AI157-'Fin stat scen 0'!AI157</f>
        <v>0</v>
      </c>
      <c r="AJ157" s="24">
        <f>'Fin stat scen 1'!AJ157-'Fin stat scen 0'!AJ157</f>
        <v>0</v>
      </c>
      <c r="AK157" s="24">
        <f>'Fin stat scen 1'!AK157-'Fin stat scen 0'!AK157</f>
        <v>0</v>
      </c>
      <c r="AL157" s="24">
        <f>'Fin stat scen 1'!AL157-'Fin stat scen 0'!AL157</f>
        <v>0</v>
      </c>
      <c r="AM157" s="24">
        <f>'Fin stat scen 1'!AM157-'Fin stat scen 0'!AM157</f>
        <v>0</v>
      </c>
      <c r="AN157" s="24">
        <f>'Fin stat scen 1'!AN157-'Fin stat scen 0'!AN157</f>
        <v>0</v>
      </c>
      <c r="AO157" s="24">
        <f>'Fin stat scen 1'!AO157-'Fin stat scen 0'!AO157</f>
        <v>0</v>
      </c>
      <c r="AP157" s="24">
        <f>'Fin stat scen 1'!AP157-'Fin stat scen 0'!AP157</f>
        <v>0</v>
      </c>
      <c r="AQ157" s="24">
        <f>'Fin stat scen 1'!AQ157-'Fin stat scen 0'!AQ157</f>
        <v>0</v>
      </c>
      <c r="AR157" s="24">
        <f>'Fin stat scen 1'!AR157-'Fin stat scen 0'!AR157</f>
        <v>0</v>
      </c>
      <c r="AS157" s="24">
        <f>'Fin stat scen 1'!AS157-'Fin stat scen 0'!AS157</f>
        <v>0</v>
      </c>
      <c r="AT157" s="24">
        <f>'Fin stat scen 1'!AT157-'Fin stat scen 0'!AT157</f>
        <v>0</v>
      </c>
      <c r="AU157" s="24">
        <f>'Fin stat scen 1'!AU157-'Fin stat scen 0'!AU157</f>
        <v>0</v>
      </c>
      <c r="AV157" s="24">
        <f>'Fin stat scen 1'!AV157-'Fin stat scen 0'!AV157</f>
        <v>0</v>
      </c>
      <c r="AW157" s="24">
        <f>'Fin stat scen 1'!AW157-'Fin stat scen 0'!AW157</f>
        <v>0</v>
      </c>
    </row>
    <row r="158" spans="1:49" ht="14.4" hidden="1" customHeight="1" outlineLevel="1" x14ac:dyDescent="0.3">
      <c r="A158" s="135"/>
      <c r="E158" s="93" t="str">
        <f>'Calc scen 1 BK'!E16</f>
        <v>…</v>
      </c>
      <c r="F158" s="93"/>
      <c r="G158" s="93" t="str">
        <f>'Calc scen 1 BK'!G16</f>
        <v>EUR</v>
      </c>
      <c r="H158" s="24"/>
      <c r="I158" s="24"/>
      <c r="J158" s="24">
        <f>'Fin stat scen 1'!J158-'Fin stat scen 0'!J158</f>
        <v>0</v>
      </c>
      <c r="K158" s="24">
        <f>'Fin stat scen 1'!K158-'Fin stat scen 0'!K158</f>
        <v>0</v>
      </c>
      <c r="L158" s="24">
        <f>'Fin stat scen 1'!L158-'Fin stat scen 0'!L158</f>
        <v>0</v>
      </c>
      <c r="M158" s="24">
        <f>'Fin stat scen 1'!M158-'Fin stat scen 0'!M158</f>
        <v>0</v>
      </c>
      <c r="N158" s="24">
        <f>'Fin stat scen 1'!N158-'Fin stat scen 0'!N158</f>
        <v>0</v>
      </c>
      <c r="O158" s="24">
        <f>'Fin stat scen 1'!O158-'Fin stat scen 0'!O158</f>
        <v>0</v>
      </c>
      <c r="P158" s="24">
        <f>'Fin stat scen 1'!P158-'Fin stat scen 0'!P158</f>
        <v>0</v>
      </c>
      <c r="Q158" s="24">
        <f>'Fin stat scen 1'!Q158-'Fin stat scen 0'!Q158</f>
        <v>0</v>
      </c>
      <c r="R158" s="24">
        <f>'Fin stat scen 1'!R158-'Fin stat scen 0'!R158</f>
        <v>0</v>
      </c>
      <c r="S158" s="24">
        <f>'Fin stat scen 1'!S158-'Fin stat scen 0'!S158</f>
        <v>0</v>
      </c>
      <c r="T158" s="24">
        <f>'Fin stat scen 1'!T158-'Fin stat scen 0'!T158</f>
        <v>0</v>
      </c>
      <c r="U158" s="24">
        <f>'Fin stat scen 1'!U158-'Fin stat scen 0'!U158</f>
        <v>0</v>
      </c>
      <c r="V158" s="24">
        <f>'Fin stat scen 1'!V158-'Fin stat scen 0'!V158</f>
        <v>0</v>
      </c>
      <c r="W158" s="24">
        <f>'Fin stat scen 1'!W158-'Fin stat scen 0'!W158</f>
        <v>0</v>
      </c>
      <c r="X158" s="24">
        <f>'Fin stat scen 1'!X158-'Fin stat scen 0'!X158</f>
        <v>0</v>
      </c>
      <c r="Y158" s="24">
        <f>'Fin stat scen 1'!Y158-'Fin stat scen 0'!Y158</f>
        <v>0</v>
      </c>
      <c r="Z158" s="24">
        <f>'Fin stat scen 1'!Z158-'Fin stat scen 0'!Z158</f>
        <v>0</v>
      </c>
      <c r="AA158" s="24">
        <f>'Fin stat scen 1'!AA158-'Fin stat scen 0'!AA158</f>
        <v>0</v>
      </c>
      <c r="AB158" s="24">
        <f>'Fin stat scen 1'!AB158-'Fin stat scen 0'!AB158</f>
        <v>0</v>
      </c>
      <c r="AC158" s="24">
        <f>'Fin stat scen 1'!AC158-'Fin stat scen 0'!AC158</f>
        <v>0</v>
      </c>
      <c r="AD158" s="24">
        <f>'Fin stat scen 1'!AD158-'Fin stat scen 0'!AD158</f>
        <v>0</v>
      </c>
      <c r="AE158" s="24">
        <f>'Fin stat scen 1'!AE158-'Fin stat scen 0'!AE158</f>
        <v>0</v>
      </c>
      <c r="AF158" s="24">
        <f>'Fin stat scen 1'!AF158-'Fin stat scen 0'!AF158</f>
        <v>0</v>
      </c>
      <c r="AG158" s="24">
        <f>'Fin stat scen 1'!AG158-'Fin stat scen 0'!AG158</f>
        <v>0</v>
      </c>
      <c r="AH158" s="24">
        <f>'Fin stat scen 1'!AH158-'Fin stat scen 0'!AH158</f>
        <v>0</v>
      </c>
      <c r="AI158" s="24">
        <f>'Fin stat scen 1'!AI158-'Fin stat scen 0'!AI158</f>
        <v>0</v>
      </c>
      <c r="AJ158" s="24">
        <f>'Fin stat scen 1'!AJ158-'Fin stat scen 0'!AJ158</f>
        <v>0</v>
      </c>
      <c r="AK158" s="24">
        <f>'Fin stat scen 1'!AK158-'Fin stat scen 0'!AK158</f>
        <v>0</v>
      </c>
      <c r="AL158" s="24">
        <f>'Fin stat scen 1'!AL158-'Fin stat scen 0'!AL158</f>
        <v>0</v>
      </c>
      <c r="AM158" s="24">
        <f>'Fin stat scen 1'!AM158-'Fin stat scen 0'!AM158</f>
        <v>0</v>
      </c>
      <c r="AN158" s="24">
        <f>'Fin stat scen 1'!AN158-'Fin stat scen 0'!AN158</f>
        <v>0</v>
      </c>
      <c r="AO158" s="24">
        <f>'Fin stat scen 1'!AO158-'Fin stat scen 0'!AO158</f>
        <v>0</v>
      </c>
      <c r="AP158" s="24">
        <f>'Fin stat scen 1'!AP158-'Fin stat scen 0'!AP158</f>
        <v>0</v>
      </c>
      <c r="AQ158" s="24">
        <f>'Fin stat scen 1'!AQ158-'Fin stat scen 0'!AQ158</f>
        <v>0</v>
      </c>
      <c r="AR158" s="24">
        <f>'Fin stat scen 1'!AR158-'Fin stat scen 0'!AR158</f>
        <v>0</v>
      </c>
      <c r="AS158" s="24">
        <f>'Fin stat scen 1'!AS158-'Fin stat scen 0'!AS158</f>
        <v>0</v>
      </c>
      <c r="AT158" s="24">
        <f>'Fin stat scen 1'!AT158-'Fin stat scen 0'!AT158</f>
        <v>0</v>
      </c>
      <c r="AU158" s="24">
        <f>'Fin stat scen 1'!AU158-'Fin stat scen 0'!AU158</f>
        <v>0</v>
      </c>
      <c r="AV158" s="24">
        <f>'Fin stat scen 1'!AV158-'Fin stat scen 0'!AV158</f>
        <v>0</v>
      </c>
      <c r="AW158" s="24">
        <f>'Fin stat scen 1'!AW158-'Fin stat scen 0'!AW158</f>
        <v>0</v>
      </c>
    </row>
    <row r="159" spans="1:49" ht="14.4" hidden="1" customHeight="1" outlineLevel="1" x14ac:dyDescent="0.3">
      <c r="A159" s="135"/>
      <c r="E159" s="93" t="str">
        <f>'Calc scen 1 BK'!E17</f>
        <v>…</v>
      </c>
      <c r="F159" s="93"/>
      <c r="G159" s="93" t="str">
        <f>'Calc scen 1 BK'!G17</f>
        <v>EUR</v>
      </c>
      <c r="H159" s="24"/>
      <c r="I159" s="24"/>
      <c r="J159" s="24">
        <f>'Fin stat scen 1'!J159-'Fin stat scen 0'!J159</f>
        <v>0</v>
      </c>
      <c r="K159" s="24">
        <f>'Fin stat scen 1'!K159-'Fin stat scen 0'!K159</f>
        <v>0</v>
      </c>
      <c r="L159" s="24">
        <f>'Fin stat scen 1'!L159-'Fin stat scen 0'!L159</f>
        <v>0</v>
      </c>
      <c r="M159" s="24">
        <f>'Fin stat scen 1'!M159-'Fin stat scen 0'!M159</f>
        <v>0</v>
      </c>
      <c r="N159" s="24">
        <f>'Fin stat scen 1'!N159-'Fin stat scen 0'!N159</f>
        <v>0</v>
      </c>
      <c r="O159" s="24">
        <f>'Fin stat scen 1'!O159-'Fin stat scen 0'!O159</f>
        <v>0</v>
      </c>
      <c r="P159" s="24">
        <f>'Fin stat scen 1'!P159-'Fin stat scen 0'!P159</f>
        <v>0</v>
      </c>
      <c r="Q159" s="24">
        <f>'Fin stat scen 1'!Q159-'Fin stat scen 0'!Q159</f>
        <v>0</v>
      </c>
      <c r="R159" s="24">
        <f>'Fin stat scen 1'!R159-'Fin stat scen 0'!R159</f>
        <v>0</v>
      </c>
      <c r="S159" s="24">
        <f>'Fin stat scen 1'!S159-'Fin stat scen 0'!S159</f>
        <v>0</v>
      </c>
      <c r="T159" s="24">
        <f>'Fin stat scen 1'!T159-'Fin stat scen 0'!T159</f>
        <v>0</v>
      </c>
      <c r="U159" s="24">
        <f>'Fin stat scen 1'!U159-'Fin stat scen 0'!U159</f>
        <v>0</v>
      </c>
      <c r="V159" s="24">
        <f>'Fin stat scen 1'!V159-'Fin stat scen 0'!V159</f>
        <v>0</v>
      </c>
      <c r="W159" s="24">
        <f>'Fin stat scen 1'!W159-'Fin stat scen 0'!W159</f>
        <v>0</v>
      </c>
      <c r="X159" s="24">
        <f>'Fin stat scen 1'!X159-'Fin stat scen 0'!X159</f>
        <v>0</v>
      </c>
      <c r="Y159" s="24">
        <f>'Fin stat scen 1'!Y159-'Fin stat scen 0'!Y159</f>
        <v>0</v>
      </c>
      <c r="Z159" s="24">
        <f>'Fin stat scen 1'!Z159-'Fin stat scen 0'!Z159</f>
        <v>0</v>
      </c>
      <c r="AA159" s="24">
        <f>'Fin stat scen 1'!AA159-'Fin stat scen 0'!AA159</f>
        <v>0</v>
      </c>
      <c r="AB159" s="24">
        <f>'Fin stat scen 1'!AB159-'Fin stat scen 0'!AB159</f>
        <v>0</v>
      </c>
      <c r="AC159" s="24">
        <f>'Fin stat scen 1'!AC159-'Fin stat scen 0'!AC159</f>
        <v>0</v>
      </c>
      <c r="AD159" s="24">
        <f>'Fin stat scen 1'!AD159-'Fin stat scen 0'!AD159</f>
        <v>0</v>
      </c>
      <c r="AE159" s="24">
        <f>'Fin stat scen 1'!AE159-'Fin stat scen 0'!AE159</f>
        <v>0</v>
      </c>
      <c r="AF159" s="24">
        <f>'Fin stat scen 1'!AF159-'Fin stat scen 0'!AF159</f>
        <v>0</v>
      </c>
      <c r="AG159" s="24">
        <f>'Fin stat scen 1'!AG159-'Fin stat scen 0'!AG159</f>
        <v>0</v>
      </c>
      <c r="AH159" s="24">
        <f>'Fin stat scen 1'!AH159-'Fin stat scen 0'!AH159</f>
        <v>0</v>
      </c>
      <c r="AI159" s="24">
        <f>'Fin stat scen 1'!AI159-'Fin stat scen 0'!AI159</f>
        <v>0</v>
      </c>
      <c r="AJ159" s="24">
        <f>'Fin stat scen 1'!AJ159-'Fin stat scen 0'!AJ159</f>
        <v>0</v>
      </c>
      <c r="AK159" s="24">
        <f>'Fin stat scen 1'!AK159-'Fin stat scen 0'!AK159</f>
        <v>0</v>
      </c>
      <c r="AL159" s="24">
        <f>'Fin stat scen 1'!AL159-'Fin stat scen 0'!AL159</f>
        <v>0</v>
      </c>
      <c r="AM159" s="24">
        <f>'Fin stat scen 1'!AM159-'Fin stat scen 0'!AM159</f>
        <v>0</v>
      </c>
      <c r="AN159" s="24">
        <f>'Fin stat scen 1'!AN159-'Fin stat scen 0'!AN159</f>
        <v>0</v>
      </c>
      <c r="AO159" s="24">
        <f>'Fin stat scen 1'!AO159-'Fin stat scen 0'!AO159</f>
        <v>0</v>
      </c>
      <c r="AP159" s="24">
        <f>'Fin stat scen 1'!AP159-'Fin stat scen 0'!AP159</f>
        <v>0</v>
      </c>
      <c r="AQ159" s="24">
        <f>'Fin stat scen 1'!AQ159-'Fin stat scen 0'!AQ159</f>
        <v>0</v>
      </c>
      <c r="AR159" s="24">
        <f>'Fin stat scen 1'!AR159-'Fin stat scen 0'!AR159</f>
        <v>0</v>
      </c>
      <c r="AS159" s="24">
        <f>'Fin stat scen 1'!AS159-'Fin stat scen 0'!AS159</f>
        <v>0</v>
      </c>
      <c r="AT159" s="24">
        <f>'Fin stat scen 1'!AT159-'Fin stat scen 0'!AT159</f>
        <v>0</v>
      </c>
      <c r="AU159" s="24">
        <f>'Fin stat scen 1'!AU159-'Fin stat scen 0'!AU159</f>
        <v>0</v>
      </c>
      <c r="AV159" s="24">
        <f>'Fin stat scen 1'!AV159-'Fin stat scen 0'!AV159</f>
        <v>0</v>
      </c>
      <c r="AW159" s="24">
        <f>'Fin stat scen 1'!AW159-'Fin stat scen 0'!AW159</f>
        <v>0</v>
      </c>
    </row>
    <row r="160" spans="1:49" s="92" customFormat="1" collapsed="1" x14ac:dyDescent="0.3">
      <c r="A160" s="135"/>
      <c r="B160" s="22"/>
      <c r="C160" s="90"/>
      <c r="D160" s="22"/>
      <c r="E160" s="91" t="str">
        <f>'Calc scen 1 BK'!E18</f>
        <v>Totale kost gebruik meetsysteem</v>
      </c>
      <c r="F160" s="91"/>
      <c r="G160" s="91" t="str">
        <f>'Calc scen 1 BK'!G18</f>
        <v>EUR</v>
      </c>
      <c r="H160" s="91"/>
      <c r="I160" s="91"/>
      <c r="J160" s="91">
        <f>'Fin stat scen 1'!J160-'Fin stat scen 0'!J160</f>
        <v>0</v>
      </c>
      <c r="K160" s="91">
        <f>'Fin stat scen 1'!K160-'Fin stat scen 0'!K160</f>
        <v>0</v>
      </c>
      <c r="L160" s="91">
        <f>'Fin stat scen 1'!L160-'Fin stat scen 0'!L160</f>
        <v>0</v>
      </c>
      <c r="M160" s="91">
        <f>'Fin stat scen 1'!M160-'Fin stat scen 0'!M160</f>
        <v>0</v>
      </c>
      <c r="N160" s="91">
        <f>'Fin stat scen 1'!N160-'Fin stat scen 0'!N160</f>
        <v>0</v>
      </c>
      <c r="O160" s="91">
        <f>'Fin stat scen 1'!O160-'Fin stat scen 0'!O160</f>
        <v>0</v>
      </c>
      <c r="P160" s="91">
        <f>'Fin stat scen 1'!P160-'Fin stat scen 0'!P160</f>
        <v>0</v>
      </c>
      <c r="Q160" s="91">
        <f>'Fin stat scen 1'!Q160-'Fin stat scen 0'!Q160</f>
        <v>0</v>
      </c>
      <c r="R160" s="91">
        <f>'Fin stat scen 1'!R160-'Fin stat scen 0'!R160</f>
        <v>0</v>
      </c>
      <c r="S160" s="91">
        <f>'Fin stat scen 1'!S160-'Fin stat scen 0'!S160</f>
        <v>0</v>
      </c>
      <c r="T160" s="91">
        <f>'Fin stat scen 1'!T160-'Fin stat scen 0'!T160</f>
        <v>0</v>
      </c>
      <c r="U160" s="91">
        <f>'Fin stat scen 1'!U160-'Fin stat scen 0'!U160</f>
        <v>0</v>
      </c>
      <c r="V160" s="91">
        <f>'Fin stat scen 1'!V160-'Fin stat scen 0'!V160</f>
        <v>0</v>
      </c>
      <c r="W160" s="91">
        <f>'Fin stat scen 1'!W160-'Fin stat scen 0'!W160</f>
        <v>0</v>
      </c>
      <c r="X160" s="91">
        <f>'Fin stat scen 1'!X160-'Fin stat scen 0'!X160</f>
        <v>0</v>
      </c>
      <c r="Y160" s="91">
        <f>'Fin stat scen 1'!Y160-'Fin stat scen 0'!Y160</f>
        <v>0</v>
      </c>
      <c r="Z160" s="91">
        <f>'Fin stat scen 1'!Z160-'Fin stat scen 0'!Z160</f>
        <v>0</v>
      </c>
      <c r="AA160" s="91">
        <f>'Fin stat scen 1'!AA160-'Fin stat scen 0'!AA160</f>
        <v>0</v>
      </c>
      <c r="AB160" s="91">
        <f>'Fin stat scen 1'!AB160-'Fin stat scen 0'!AB160</f>
        <v>0</v>
      </c>
      <c r="AC160" s="91">
        <f>'Fin stat scen 1'!AC160-'Fin stat scen 0'!AC160</f>
        <v>0</v>
      </c>
      <c r="AD160" s="91">
        <f>'Fin stat scen 1'!AD160-'Fin stat scen 0'!AD160</f>
        <v>0</v>
      </c>
      <c r="AE160" s="91">
        <f>'Fin stat scen 1'!AE160-'Fin stat scen 0'!AE160</f>
        <v>0</v>
      </c>
      <c r="AF160" s="91">
        <f>'Fin stat scen 1'!AF160-'Fin stat scen 0'!AF160</f>
        <v>0</v>
      </c>
      <c r="AG160" s="91">
        <f>'Fin stat scen 1'!AG160-'Fin stat scen 0'!AG160</f>
        <v>0</v>
      </c>
      <c r="AH160" s="91">
        <f>'Fin stat scen 1'!AH160-'Fin stat scen 0'!AH160</f>
        <v>0</v>
      </c>
      <c r="AI160" s="91">
        <f>'Fin stat scen 1'!AI160-'Fin stat scen 0'!AI160</f>
        <v>0</v>
      </c>
      <c r="AJ160" s="91">
        <f>'Fin stat scen 1'!AJ160-'Fin stat scen 0'!AJ160</f>
        <v>0</v>
      </c>
      <c r="AK160" s="91">
        <f>'Fin stat scen 1'!AK160-'Fin stat scen 0'!AK160</f>
        <v>0</v>
      </c>
      <c r="AL160" s="91">
        <f>'Fin stat scen 1'!AL160-'Fin stat scen 0'!AL160</f>
        <v>0</v>
      </c>
      <c r="AM160" s="91">
        <f>'Fin stat scen 1'!AM160-'Fin stat scen 0'!AM160</f>
        <v>0</v>
      </c>
      <c r="AN160" s="91">
        <f>'Fin stat scen 1'!AN160-'Fin stat scen 0'!AN160</f>
        <v>0</v>
      </c>
      <c r="AO160" s="91">
        <f>'Fin stat scen 1'!AO160-'Fin stat scen 0'!AO160</f>
        <v>0</v>
      </c>
      <c r="AP160" s="91">
        <f>'Fin stat scen 1'!AP160-'Fin stat scen 0'!AP160</f>
        <v>0</v>
      </c>
      <c r="AQ160" s="91">
        <f>'Fin stat scen 1'!AQ160-'Fin stat scen 0'!AQ160</f>
        <v>0</v>
      </c>
      <c r="AR160" s="91">
        <f>'Fin stat scen 1'!AR160-'Fin stat scen 0'!AR160</f>
        <v>0</v>
      </c>
      <c r="AS160" s="91">
        <f>'Fin stat scen 1'!AS160-'Fin stat scen 0'!AS160</f>
        <v>0</v>
      </c>
      <c r="AT160" s="91">
        <f>'Fin stat scen 1'!AT160-'Fin stat scen 0'!AT160</f>
        <v>0</v>
      </c>
      <c r="AU160" s="91">
        <f>'Fin stat scen 1'!AU160-'Fin stat scen 0'!AU160</f>
        <v>0</v>
      </c>
      <c r="AV160" s="91">
        <f>'Fin stat scen 1'!AV160-'Fin stat scen 0'!AV160</f>
        <v>0</v>
      </c>
      <c r="AW160" s="91">
        <f>'Fin stat scen 1'!AW160-'Fin stat scen 0'!AW160</f>
        <v>0</v>
      </c>
    </row>
    <row r="161" spans="1:49" ht="14.4" hidden="1" customHeight="1" outlineLevel="1" x14ac:dyDescent="0.3">
      <c r="A161" s="135"/>
      <c r="E161" s="93" t="str">
        <f>'Calc scen 1 BK'!E21</f>
        <v>Drinkwater verbruik basistarief</v>
      </c>
      <c r="F161" s="93"/>
      <c r="G161" s="93" t="str">
        <f>'Calc scen 1 BK'!G21</f>
        <v>EUR</v>
      </c>
      <c r="H161" s="24"/>
      <c r="I161" s="24"/>
      <c r="J161" s="24">
        <f>'Fin stat scen 1'!J161-'Fin stat scen 0'!J161</f>
        <v>0</v>
      </c>
      <c r="K161" s="24">
        <f>'Fin stat scen 1'!K161-'Fin stat scen 0'!K161</f>
        <v>0</v>
      </c>
      <c r="L161" s="24">
        <f>'Fin stat scen 1'!L161-'Fin stat scen 0'!L161</f>
        <v>0</v>
      </c>
      <c r="M161" s="24">
        <f>'Fin stat scen 1'!M161-'Fin stat scen 0'!M161</f>
        <v>0</v>
      </c>
      <c r="N161" s="24">
        <f>'Fin stat scen 1'!N161-'Fin stat scen 0'!N161</f>
        <v>0</v>
      </c>
      <c r="O161" s="24">
        <f>'Fin stat scen 1'!O161-'Fin stat scen 0'!O161</f>
        <v>0</v>
      </c>
      <c r="P161" s="24">
        <f>'Fin stat scen 1'!P161-'Fin stat scen 0'!P161</f>
        <v>0</v>
      </c>
      <c r="Q161" s="24">
        <f>'Fin stat scen 1'!Q161-'Fin stat scen 0'!Q161</f>
        <v>0</v>
      </c>
      <c r="R161" s="24">
        <f>'Fin stat scen 1'!R161-'Fin stat scen 0'!R161</f>
        <v>0</v>
      </c>
      <c r="S161" s="24">
        <f>'Fin stat scen 1'!S161-'Fin stat scen 0'!S161</f>
        <v>0</v>
      </c>
      <c r="T161" s="24">
        <f>'Fin stat scen 1'!T161-'Fin stat scen 0'!T161</f>
        <v>0</v>
      </c>
      <c r="U161" s="24">
        <f>'Fin stat scen 1'!U161-'Fin stat scen 0'!U161</f>
        <v>0</v>
      </c>
      <c r="V161" s="24">
        <f>'Fin stat scen 1'!V161-'Fin stat scen 0'!V161</f>
        <v>0</v>
      </c>
      <c r="W161" s="24">
        <f>'Fin stat scen 1'!W161-'Fin stat scen 0'!W161</f>
        <v>0</v>
      </c>
      <c r="X161" s="24">
        <f>'Fin stat scen 1'!X161-'Fin stat scen 0'!X161</f>
        <v>0</v>
      </c>
      <c r="Y161" s="24">
        <f>'Fin stat scen 1'!Y161-'Fin stat scen 0'!Y161</f>
        <v>0</v>
      </c>
      <c r="Z161" s="24">
        <f>'Fin stat scen 1'!Z161-'Fin stat scen 0'!Z161</f>
        <v>0</v>
      </c>
      <c r="AA161" s="24">
        <f>'Fin stat scen 1'!AA161-'Fin stat scen 0'!AA161</f>
        <v>0</v>
      </c>
      <c r="AB161" s="24">
        <f>'Fin stat scen 1'!AB161-'Fin stat scen 0'!AB161</f>
        <v>0</v>
      </c>
      <c r="AC161" s="24">
        <f>'Fin stat scen 1'!AC161-'Fin stat scen 0'!AC161</f>
        <v>0</v>
      </c>
      <c r="AD161" s="24">
        <f>'Fin stat scen 1'!AD161-'Fin stat scen 0'!AD161</f>
        <v>0</v>
      </c>
      <c r="AE161" s="24">
        <f>'Fin stat scen 1'!AE161-'Fin stat scen 0'!AE161</f>
        <v>0</v>
      </c>
      <c r="AF161" s="24">
        <f>'Fin stat scen 1'!AF161-'Fin stat scen 0'!AF161</f>
        <v>0</v>
      </c>
      <c r="AG161" s="24">
        <f>'Fin stat scen 1'!AG161-'Fin stat scen 0'!AG161</f>
        <v>0</v>
      </c>
      <c r="AH161" s="24">
        <f>'Fin stat scen 1'!AH161-'Fin stat scen 0'!AH161</f>
        <v>0</v>
      </c>
      <c r="AI161" s="24">
        <f>'Fin stat scen 1'!AI161-'Fin stat scen 0'!AI161</f>
        <v>0</v>
      </c>
      <c r="AJ161" s="24">
        <f>'Fin stat scen 1'!AJ161-'Fin stat scen 0'!AJ161</f>
        <v>0</v>
      </c>
      <c r="AK161" s="24">
        <f>'Fin stat scen 1'!AK161-'Fin stat scen 0'!AK161</f>
        <v>0</v>
      </c>
      <c r="AL161" s="24">
        <f>'Fin stat scen 1'!AL161-'Fin stat scen 0'!AL161</f>
        <v>0</v>
      </c>
      <c r="AM161" s="24">
        <f>'Fin stat scen 1'!AM161-'Fin stat scen 0'!AM161</f>
        <v>0</v>
      </c>
      <c r="AN161" s="24">
        <f>'Fin stat scen 1'!AN161-'Fin stat scen 0'!AN161</f>
        <v>0</v>
      </c>
      <c r="AO161" s="24">
        <f>'Fin stat scen 1'!AO161-'Fin stat scen 0'!AO161</f>
        <v>0</v>
      </c>
      <c r="AP161" s="24">
        <f>'Fin stat scen 1'!AP161-'Fin stat scen 0'!AP161</f>
        <v>0</v>
      </c>
      <c r="AQ161" s="24">
        <f>'Fin stat scen 1'!AQ161-'Fin stat scen 0'!AQ161</f>
        <v>0</v>
      </c>
      <c r="AR161" s="24">
        <f>'Fin stat scen 1'!AR161-'Fin stat scen 0'!AR161</f>
        <v>0</v>
      </c>
      <c r="AS161" s="24">
        <f>'Fin stat scen 1'!AS161-'Fin stat scen 0'!AS161</f>
        <v>0</v>
      </c>
      <c r="AT161" s="24">
        <f>'Fin stat scen 1'!AT161-'Fin stat scen 0'!AT161</f>
        <v>0</v>
      </c>
      <c r="AU161" s="24">
        <f>'Fin stat scen 1'!AU161-'Fin stat scen 0'!AU161</f>
        <v>0</v>
      </c>
      <c r="AV161" s="24">
        <f>'Fin stat scen 1'!AV161-'Fin stat scen 0'!AV161</f>
        <v>0</v>
      </c>
      <c r="AW161" s="24">
        <f>'Fin stat scen 1'!AW161-'Fin stat scen 0'!AW161</f>
        <v>0</v>
      </c>
    </row>
    <row r="162" spans="1:49" ht="14.4" hidden="1" customHeight="1" outlineLevel="1" x14ac:dyDescent="0.3">
      <c r="A162" s="135"/>
      <c r="E162" s="93" t="str">
        <f>'Calc scen 1 BK'!E22</f>
        <v>Drinkwater verbruik comforttarief</v>
      </c>
      <c r="F162" s="93"/>
      <c r="G162" s="93" t="str">
        <f>'Calc scen 1 BK'!G22</f>
        <v>EUR</v>
      </c>
      <c r="H162" s="24"/>
      <c r="I162" s="24"/>
      <c r="J162" s="24">
        <f>'Fin stat scen 1'!J162-'Fin stat scen 0'!J162</f>
        <v>0</v>
      </c>
      <c r="K162" s="24">
        <f>'Fin stat scen 1'!K162-'Fin stat scen 0'!K162</f>
        <v>0</v>
      </c>
      <c r="L162" s="24">
        <f>'Fin stat scen 1'!L162-'Fin stat scen 0'!L162</f>
        <v>0</v>
      </c>
      <c r="M162" s="24">
        <f>'Fin stat scen 1'!M162-'Fin stat scen 0'!M162</f>
        <v>0</v>
      </c>
      <c r="N162" s="24">
        <f>'Fin stat scen 1'!N162-'Fin stat scen 0'!N162</f>
        <v>0</v>
      </c>
      <c r="O162" s="24">
        <f>'Fin stat scen 1'!O162-'Fin stat scen 0'!O162</f>
        <v>0</v>
      </c>
      <c r="P162" s="24">
        <f>'Fin stat scen 1'!P162-'Fin stat scen 0'!P162</f>
        <v>0</v>
      </c>
      <c r="Q162" s="24">
        <f>'Fin stat scen 1'!Q162-'Fin stat scen 0'!Q162</f>
        <v>0</v>
      </c>
      <c r="R162" s="24">
        <f>'Fin stat scen 1'!R162-'Fin stat scen 0'!R162</f>
        <v>0</v>
      </c>
      <c r="S162" s="24">
        <f>'Fin stat scen 1'!S162-'Fin stat scen 0'!S162</f>
        <v>0</v>
      </c>
      <c r="T162" s="24">
        <f>'Fin stat scen 1'!T162-'Fin stat scen 0'!T162</f>
        <v>0</v>
      </c>
      <c r="U162" s="24">
        <f>'Fin stat scen 1'!U162-'Fin stat scen 0'!U162</f>
        <v>0</v>
      </c>
      <c r="V162" s="24">
        <f>'Fin stat scen 1'!V162-'Fin stat scen 0'!V162</f>
        <v>0</v>
      </c>
      <c r="W162" s="24">
        <f>'Fin stat scen 1'!W162-'Fin stat scen 0'!W162</f>
        <v>0</v>
      </c>
      <c r="X162" s="24">
        <f>'Fin stat scen 1'!X162-'Fin stat scen 0'!X162</f>
        <v>0</v>
      </c>
      <c r="Y162" s="24">
        <f>'Fin stat scen 1'!Y162-'Fin stat scen 0'!Y162</f>
        <v>0</v>
      </c>
      <c r="Z162" s="24">
        <f>'Fin stat scen 1'!Z162-'Fin stat scen 0'!Z162</f>
        <v>0</v>
      </c>
      <c r="AA162" s="24">
        <f>'Fin stat scen 1'!AA162-'Fin stat scen 0'!AA162</f>
        <v>0</v>
      </c>
      <c r="AB162" s="24">
        <f>'Fin stat scen 1'!AB162-'Fin stat scen 0'!AB162</f>
        <v>0</v>
      </c>
      <c r="AC162" s="24">
        <f>'Fin stat scen 1'!AC162-'Fin stat scen 0'!AC162</f>
        <v>0</v>
      </c>
      <c r="AD162" s="24">
        <f>'Fin stat scen 1'!AD162-'Fin stat scen 0'!AD162</f>
        <v>0</v>
      </c>
      <c r="AE162" s="24">
        <f>'Fin stat scen 1'!AE162-'Fin stat scen 0'!AE162</f>
        <v>0</v>
      </c>
      <c r="AF162" s="24">
        <f>'Fin stat scen 1'!AF162-'Fin stat scen 0'!AF162</f>
        <v>0</v>
      </c>
      <c r="AG162" s="24">
        <f>'Fin stat scen 1'!AG162-'Fin stat scen 0'!AG162</f>
        <v>0</v>
      </c>
      <c r="AH162" s="24">
        <f>'Fin stat scen 1'!AH162-'Fin stat scen 0'!AH162</f>
        <v>0</v>
      </c>
      <c r="AI162" s="24">
        <f>'Fin stat scen 1'!AI162-'Fin stat scen 0'!AI162</f>
        <v>0</v>
      </c>
      <c r="AJ162" s="24">
        <f>'Fin stat scen 1'!AJ162-'Fin stat scen 0'!AJ162</f>
        <v>0</v>
      </c>
      <c r="AK162" s="24">
        <f>'Fin stat scen 1'!AK162-'Fin stat scen 0'!AK162</f>
        <v>0</v>
      </c>
      <c r="AL162" s="24">
        <f>'Fin stat scen 1'!AL162-'Fin stat scen 0'!AL162</f>
        <v>0</v>
      </c>
      <c r="AM162" s="24">
        <f>'Fin stat scen 1'!AM162-'Fin stat scen 0'!AM162</f>
        <v>0</v>
      </c>
      <c r="AN162" s="24">
        <f>'Fin stat scen 1'!AN162-'Fin stat scen 0'!AN162</f>
        <v>0</v>
      </c>
      <c r="AO162" s="24">
        <f>'Fin stat scen 1'!AO162-'Fin stat scen 0'!AO162</f>
        <v>0</v>
      </c>
      <c r="AP162" s="24">
        <f>'Fin stat scen 1'!AP162-'Fin stat scen 0'!AP162</f>
        <v>0</v>
      </c>
      <c r="AQ162" s="24">
        <f>'Fin stat scen 1'!AQ162-'Fin stat scen 0'!AQ162</f>
        <v>0</v>
      </c>
      <c r="AR162" s="24">
        <f>'Fin stat scen 1'!AR162-'Fin stat scen 0'!AR162</f>
        <v>0</v>
      </c>
      <c r="AS162" s="24">
        <f>'Fin stat scen 1'!AS162-'Fin stat scen 0'!AS162</f>
        <v>0</v>
      </c>
      <c r="AT162" s="24">
        <f>'Fin stat scen 1'!AT162-'Fin stat scen 0'!AT162</f>
        <v>0</v>
      </c>
      <c r="AU162" s="24">
        <f>'Fin stat scen 1'!AU162-'Fin stat scen 0'!AU162</f>
        <v>0</v>
      </c>
      <c r="AV162" s="24">
        <f>'Fin stat scen 1'!AV162-'Fin stat scen 0'!AV162</f>
        <v>0</v>
      </c>
      <c r="AW162" s="24">
        <f>'Fin stat scen 1'!AW162-'Fin stat scen 0'!AW162</f>
        <v>0</v>
      </c>
    </row>
    <row r="163" spans="1:49" ht="14.4" hidden="1" customHeight="1" outlineLevel="1" x14ac:dyDescent="0.3">
      <c r="A163" s="135"/>
      <c r="E163" s="93" t="str">
        <f>'Calc scen 1 BK'!E23</f>
        <v>Gemeentelijke saneringsbijdrage basistarief</v>
      </c>
      <c r="F163" s="93"/>
      <c r="G163" s="93" t="str">
        <f>'Calc scen 1 BK'!G23</f>
        <v>EUR</v>
      </c>
      <c r="H163" s="24"/>
      <c r="I163" s="24"/>
      <c r="J163" s="24">
        <f>'Fin stat scen 1'!J163-'Fin stat scen 0'!J163</f>
        <v>0</v>
      </c>
      <c r="K163" s="24">
        <f>'Fin stat scen 1'!K163-'Fin stat scen 0'!K163</f>
        <v>0</v>
      </c>
      <c r="L163" s="24">
        <f>'Fin stat scen 1'!L163-'Fin stat scen 0'!L163</f>
        <v>0</v>
      </c>
      <c r="M163" s="24">
        <f>'Fin stat scen 1'!M163-'Fin stat scen 0'!M163</f>
        <v>0</v>
      </c>
      <c r="N163" s="24">
        <f>'Fin stat scen 1'!N163-'Fin stat scen 0'!N163</f>
        <v>0</v>
      </c>
      <c r="O163" s="24">
        <f>'Fin stat scen 1'!O163-'Fin stat scen 0'!O163</f>
        <v>0</v>
      </c>
      <c r="P163" s="24">
        <f>'Fin stat scen 1'!P163-'Fin stat scen 0'!P163</f>
        <v>0</v>
      </c>
      <c r="Q163" s="24">
        <f>'Fin stat scen 1'!Q163-'Fin stat scen 0'!Q163</f>
        <v>0</v>
      </c>
      <c r="R163" s="24">
        <f>'Fin stat scen 1'!R163-'Fin stat scen 0'!R163</f>
        <v>0</v>
      </c>
      <c r="S163" s="24">
        <f>'Fin stat scen 1'!S163-'Fin stat scen 0'!S163</f>
        <v>0</v>
      </c>
      <c r="T163" s="24">
        <f>'Fin stat scen 1'!T163-'Fin stat scen 0'!T163</f>
        <v>0</v>
      </c>
      <c r="U163" s="24">
        <f>'Fin stat scen 1'!U163-'Fin stat scen 0'!U163</f>
        <v>0</v>
      </c>
      <c r="V163" s="24">
        <f>'Fin stat scen 1'!V163-'Fin stat scen 0'!V163</f>
        <v>0</v>
      </c>
      <c r="W163" s="24">
        <f>'Fin stat scen 1'!W163-'Fin stat scen 0'!W163</f>
        <v>0</v>
      </c>
      <c r="X163" s="24">
        <f>'Fin stat scen 1'!X163-'Fin stat scen 0'!X163</f>
        <v>0</v>
      </c>
      <c r="Y163" s="24">
        <f>'Fin stat scen 1'!Y163-'Fin stat scen 0'!Y163</f>
        <v>0</v>
      </c>
      <c r="Z163" s="24">
        <f>'Fin stat scen 1'!Z163-'Fin stat scen 0'!Z163</f>
        <v>0</v>
      </c>
      <c r="AA163" s="24">
        <f>'Fin stat scen 1'!AA163-'Fin stat scen 0'!AA163</f>
        <v>0</v>
      </c>
      <c r="AB163" s="24">
        <f>'Fin stat scen 1'!AB163-'Fin stat scen 0'!AB163</f>
        <v>0</v>
      </c>
      <c r="AC163" s="24">
        <f>'Fin stat scen 1'!AC163-'Fin stat scen 0'!AC163</f>
        <v>0</v>
      </c>
      <c r="AD163" s="24">
        <f>'Fin stat scen 1'!AD163-'Fin stat scen 0'!AD163</f>
        <v>0</v>
      </c>
      <c r="AE163" s="24">
        <f>'Fin stat scen 1'!AE163-'Fin stat scen 0'!AE163</f>
        <v>0</v>
      </c>
      <c r="AF163" s="24">
        <f>'Fin stat scen 1'!AF163-'Fin stat scen 0'!AF163</f>
        <v>0</v>
      </c>
      <c r="AG163" s="24">
        <f>'Fin stat scen 1'!AG163-'Fin stat scen 0'!AG163</f>
        <v>0</v>
      </c>
      <c r="AH163" s="24">
        <f>'Fin stat scen 1'!AH163-'Fin stat scen 0'!AH163</f>
        <v>0</v>
      </c>
      <c r="AI163" s="24">
        <f>'Fin stat scen 1'!AI163-'Fin stat scen 0'!AI163</f>
        <v>0</v>
      </c>
      <c r="AJ163" s="24">
        <f>'Fin stat scen 1'!AJ163-'Fin stat scen 0'!AJ163</f>
        <v>0</v>
      </c>
      <c r="AK163" s="24">
        <f>'Fin stat scen 1'!AK163-'Fin stat scen 0'!AK163</f>
        <v>0</v>
      </c>
      <c r="AL163" s="24">
        <f>'Fin stat scen 1'!AL163-'Fin stat scen 0'!AL163</f>
        <v>0</v>
      </c>
      <c r="AM163" s="24">
        <f>'Fin stat scen 1'!AM163-'Fin stat scen 0'!AM163</f>
        <v>0</v>
      </c>
      <c r="AN163" s="24">
        <f>'Fin stat scen 1'!AN163-'Fin stat scen 0'!AN163</f>
        <v>0</v>
      </c>
      <c r="AO163" s="24">
        <f>'Fin stat scen 1'!AO163-'Fin stat scen 0'!AO163</f>
        <v>0</v>
      </c>
      <c r="AP163" s="24">
        <f>'Fin stat scen 1'!AP163-'Fin stat scen 0'!AP163</f>
        <v>0</v>
      </c>
      <c r="AQ163" s="24">
        <f>'Fin stat scen 1'!AQ163-'Fin stat scen 0'!AQ163</f>
        <v>0</v>
      </c>
      <c r="AR163" s="24">
        <f>'Fin stat scen 1'!AR163-'Fin stat scen 0'!AR163</f>
        <v>0</v>
      </c>
      <c r="AS163" s="24">
        <f>'Fin stat scen 1'!AS163-'Fin stat scen 0'!AS163</f>
        <v>0</v>
      </c>
      <c r="AT163" s="24">
        <f>'Fin stat scen 1'!AT163-'Fin stat scen 0'!AT163</f>
        <v>0</v>
      </c>
      <c r="AU163" s="24">
        <f>'Fin stat scen 1'!AU163-'Fin stat scen 0'!AU163</f>
        <v>0</v>
      </c>
      <c r="AV163" s="24">
        <f>'Fin stat scen 1'!AV163-'Fin stat scen 0'!AV163</f>
        <v>0</v>
      </c>
      <c r="AW163" s="24">
        <f>'Fin stat scen 1'!AW163-'Fin stat scen 0'!AW163</f>
        <v>0</v>
      </c>
    </row>
    <row r="164" spans="1:49" ht="14.4" hidden="1" customHeight="1" outlineLevel="1" x14ac:dyDescent="0.3">
      <c r="A164" s="135"/>
      <c r="E164" s="93" t="str">
        <f>'Calc scen 1 BK'!E24</f>
        <v>Gemeentelijke saneringsbijdrage comforttarief</v>
      </c>
      <c r="F164" s="93"/>
      <c r="G164" s="93" t="str">
        <f>'Calc scen 1 BK'!G24</f>
        <v>EUR</v>
      </c>
      <c r="H164" s="24"/>
      <c r="I164" s="24"/>
      <c r="J164" s="24">
        <f>'Fin stat scen 1'!J164-'Fin stat scen 0'!J164</f>
        <v>0</v>
      </c>
      <c r="K164" s="24">
        <f>'Fin stat scen 1'!K164-'Fin stat scen 0'!K164</f>
        <v>0</v>
      </c>
      <c r="L164" s="24">
        <f>'Fin stat scen 1'!L164-'Fin stat scen 0'!L164</f>
        <v>0</v>
      </c>
      <c r="M164" s="24">
        <f>'Fin stat scen 1'!M164-'Fin stat scen 0'!M164</f>
        <v>0</v>
      </c>
      <c r="N164" s="24">
        <f>'Fin stat scen 1'!N164-'Fin stat scen 0'!N164</f>
        <v>0</v>
      </c>
      <c r="O164" s="24">
        <f>'Fin stat scen 1'!O164-'Fin stat scen 0'!O164</f>
        <v>0</v>
      </c>
      <c r="P164" s="24">
        <f>'Fin stat scen 1'!P164-'Fin stat scen 0'!P164</f>
        <v>0</v>
      </c>
      <c r="Q164" s="24">
        <f>'Fin stat scen 1'!Q164-'Fin stat scen 0'!Q164</f>
        <v>0</v>
      </c>
      <c r="R164" s="24">
        <f>'Fin stat scen 1'!R164-'Fin stat scen 0'!R164</f>
        <v>0</v>
      </c>
      <c r="S164" s="24">
        <f>'Fin stat scen 1'!S164-'Fin stat scen 0'!S164</f>
        <v>0</v>
      </c>
      <c r="T164" s="24">
        <f>'Fin stat scen 1'!T164-'Fin stat scen 0'!T164</f>
        <v>0</v>
      </c>
      <c r="U164" s="24">
        <f>'Fin stat scen 1'!U164-'Fin stat scen 0'!U164</f>
        <v>0</v>
      </c>
      <c r="V164" s="24">
        <f>'Fin stat scen 1'!V164-'Fin stat scen 0'!V164</f>
        <v>0</v>
      </c>
      <c r="W164" s="24">
        <f>'Fin stat scen 1'!W164-'Fin stat scen 0'!W164</f>
        <v>0</v>
      </c>
      <c r="X164" s="24">
        <f>'Fin stat scen 1'!X164-'Fin stat scen 0'!X164</f>
        <v>0</v>
      </c>
      <c r="Y164" s="24">
        <f>'Fin stat scen 1'!Y164-'Fin stat scen 0'!Y164</f>
        <v>0</v>
      </c>
      <c r="Z164" s="24">
        <f>'Fin stat scen 1'!Z164-'Fin stat scen 0'!Z164</f>
        <v>0</v>
      </c>
      <c r="AA164" s="24">
        <f>'Fin stat scen 1'!AA164-'Fin stat scen 0'!AA164</f>
        <v>0</v>
      </c>
      <c r="AB164" s="24">
        <f>'Fin stat scen 1'!AB164-'Fin stat scen 0'!AB164</f>
        <v>0</v>
      </c>
      <c r="AC164" s="24">
        <f>'Fin stat scen 1'!AC164-'Fin stat scen 0'!AC164</f>
        <v>0</v>
      </c>
      <c r="AD164" s="24">
        <f>'Fin stat scen 1'!AD164-'Fin stat scen 0'!AD164</f>
        <v>0</v>
      </c>
      <c r="AE164" s="24">
        <f>'Fin stat scen 1'!AE164-'Fin stat scen 0'!AE164</f>
        <v>0</v>
      </c>
      <c r="AF164" s="24">
        <f>'Fin stat scen 1'!AF164-'Fin stat scen 0'!AF164</f>
        <v>0</v>
      </c>
      <c r="AG164" s="24">
        <f>'Fin stat scen 1'!AG164-'Fin stat scen 0'!AG164</f>
        <v>0</v>
      </c>
      <c r="AH164" s="24">
        <f>'Fin stat scen 1'!AH164-'Fin stat scen 0'!AH164</f>
        <v>0</v>
      </c>
      <c r="AI164" s="24">
        <f>'Fin stat scen 1'!AI164-'Fin stat scen 0'!AI164</f>
        <v>0</v>
      </c>
      <c r="AJ164" s="24">
        <f>'Fin stat scen 1'!AJ164-'Fin stat scen 0'!AJ164</f>
        <v>0</v>
      </c>
      <c r="AK164" s="24">
        <f>'Fin stat scen 1'!AK164-'Fin stat scen 0'!AK164</f>
        <v>0</v>
      </c>
      <c r="AL164" s="24">
        <f>'Fin stat scen 1'!AL164-'Fin stat scen 0'!AL164</f>
        <v>0</v>
      </c>
      <c r="AM164" s="24">
        <f>'Fin stat scen 1'!AM164-'Fin stat scen 0'!AM164</f>
        <v>0</v>
      </c>
      <c r="AN164" s="24">
        <f>'Fin stat scen 1'!AN164-'Fin stat scen 0'!AN164</f>
        <v>0</v>
      </c>
      <c r="AO164" s="24">
        <f>'Fin stat scen 1'!AO164-'Fin stat scen 0'!AO164</f>
        <v>0</v>
      </c>
      <c r="AP164" s="24">
        <f>'Fin stat scen 1'!AP164-'Fin stat scen 0'!AP164</f>
        <v>0</v>
      </c>
      <c r="AQ164" s="24">
        <f>'Fin stat scen 1'!AQ164-'Fin stat scen 0'!AQ164</f>
        <v>0</v>
      </c>
      <c r="AR164" s="24">
        <f>'Fin stat scen 1'!AR164-'Fin stat scen 0'!AR164</f>
        <v>0</v>
      </c>
      <c r="AS164" s="24">
        <f>'Fin stat scen 1'!AS164-'Fin stat scen 0'!AS164</f>
        <v>0</v>
      </c>
      <c r="AT164" s="24">
        <f>'Fin stat scen 1'!AT164-'Fin stat scen 0'!AT164</f>
        <v>0</v>
      </c>
      <c r="AU164" s="24">
        <f>'Fin stat scen 1'!AU164-'Fin stat scen 0'!AU164</f>
        <v>0</v>
      </c>
      <c r="AV164" s="24">
        <f>'Fin stat scen 1'!AV164-'Fin stat scen 0'!AV164</f>
        <v>0</v>
      </c>
      <c r="AW164" s="24">
        <f>'Fin stat scen 1'!AW164-'Fin stat scen 0'!AW164</f>
        <v>0</v>
      </c>
    </row>
    <row r="165" spans="1:49" ht="14.4" hidden="1" customHeight="1" outlineLevel="1" x14ac:dyDescent="0.3">
      <c r="A165" s="135"/>
      <c r="E165" s="93" t="str">
        <f>'Calc scen 1 BK'!E25</f>
        <v>Bovengemeentelijke saneringsbijdrage basistarief</v>
      </c>
      <c r="F165" s="93"/>
      <c r="G165" s="93" t="str">
        <f>'Calc scen 1 BK'!G25</f>
        <v>EUR</v>
      </c>
      <c r="H165" s="24"/>
      <c r="I165" s="24"/>
      <c r="J165" s="24">
        <f>'Fin stat scen 1'!J165-'Fin stat scen 0'!J165</f>
        <v>0</v>
      </c>
      <c r="K165" s="24">
        <f>'Fin stat scen 1'!K165-'Fin stat scen 0'!K165</f>
        <v>0</v>
      </c>
      <c r="L165" s="24">
        <f>'Fin stat scen 1'!L165-'Fin stat scen 0'!L165</f>
        <v>0</v>
      </c>
      <c r="M165" s="24">
        <f>'Fin stat scen 1'!M165-'Fin stat scen 0'!M165</f>
        <v>0</v>
      </c>
      <c r="N165" s="24">
        <f>'Fin stat scen 1'!N165-'Fin stat scen 0'!N165</f>
        <v>0</v>
      </c>
      <c r="O165" s="24">
        <f>'Fin stat scen 1'!O165-'Fin stat scen 0'!O165</f>
        <v>0</v>
      </c>
      <c r="P165" s="24">
        <f>'Fin stat scen 1'!P165-'Fin stat scen 0'!P165</f>
        <v>0</v>
      </c>
      <c r="Q165" s="24">
        <f>'Fin stat scen 1'!Q165-'Fin stat scen 0'!Q165</f>
        <v>0</v>
      </c>
      <c r="R165" s="24">
        <f>'Fin stat scen 1'!R165-'Fin stat scen 0'!R165</f>
        <v>0</v>
      </c>
      <c r="S165" s="24">
        <f>'Fin stat scen 1'!S165-'Fin stat scen 0'!S165</f>
        <v>0</v>
      </c>
      <c r="T165" s="24">
        <f>'Fin stat scen 1'!T165-'Fin stat scen 0'!T165</f>
        <v>0</v>
      </c>
      <c r="U165" s="24">
        <f>'Fin stat scen 1'!U165-'Fin stat scen 0'!U165</f>
        <v>0</v>
      </c>
      <c r="V165" s="24">
        <f>'Fin stat scen 1'!V165-'Fin stat scen 0'!V165</f>
        <v>0</v>
      </c>
      <c r="W165" s="24">
        <f>'Fin stat scen 1'!W165-'Fin stat scen 0'!W165</f>
        <v>0</v>
      </c>
      <c r="X165" s="24">
        <f>'Fin stat scen 1'!X165-'Fin stat scen 0'!X165</f>
        <v>0</v>
      </c>
      <c r="Y165" s="24">
        <f>'Fin stat scen 1'!Y165-'Fin stat scen 0'!Y165</f>
        <v>0</v>
      </c>
      <c r="Z165" s="24">
        <f>'Fin stat scen 1'!Z165-'Fin stat scen 0'!Z165</f>
        <v>0</v>
      </c>
      <c r="AA165" s="24">
        <f>'Fin stat scen 1'!AA165-'Fin stat scen 0'!AA165</f>
        <v>0</v>
      </c>
      <c r="AB165" s="24">
        <f>'Fin stat scen 1'!AB165-'Fin stat scen 0'!AB165</f>
        <v>0</v>
      </c>
      <c r="AC165" s="24">
        <f>'Fin stat scen 1'!AC165-'Fin stat scen 0'!AC165</f>
        <v>0</v>
      </c>
      <c r="AD165" s="24">
        <f>'Fin stat scen 1'!AD165-'Fin stat scen 0'!AD165</f>
        <v>0</v>
      </c>
      <c r="AE165" s="24">
        <f>'Fin stat scen 1'!AE165-'Fin stat scen 0'!AE165</f>
        <v>0</v>
      </c>
      <c r="AF165" s="24">
        <f>'Fin stat scen 1'!AF165-'Fin stat scen 0'!AF165</f>
        <v>0</v>
      </c>
      <c r="AG165" s="24">
        <f>'Fin stat scen 1'!AG165-'Fin stat scen 0'!AG165</f>
        <v>0</v>
      </c>
      <c r="AH165" s="24">
        <f>'Fin stat scen 1'!AH165-'Fin stat scen 0'!AH165</f>
        <v>0</v>
      </c>
      <c r="AI165" s="24">
        <f>'Fin stat scen 1'!AI165-'Fin stat scen 0'!AI165</f>
        <v>0</v>
      </c>
      <c r="AJ165" s="24">
        <f>'Fin stat scen 1'!AJ165-'Fin stat scen 0'!AJ165</f>
        <v>0</v>
      </c>
      <c r="AK165" s="24">
        <f>'Fin stat scen 1'!AK165-'Fin stat scen 0'!AK165</f>
        <v>0</v>
      </c>
      <c r="AL165" s="24">
        <f>'Fin stat scen 1'!AL165-'Fin stat scen 0'!AL165</f>
        <v>0</v>
      </c>
      <c r="AM165" s="24">
        <f>'Fin stat scen 1'!AM165-'Fin stat scen 0'!AM165</f>
        <v>0</v>
      </c>
      <c r="AN165" s="24">
        <f>'Fin stat scen 1'!AN165-'Fin stat scen 0'!AN165</f>
        <v>0</v>
      </c>
      <c r="AO165" s="24">
        <f>'Fin stat scen 1'!AO165-'Fin stat scen 0'!AO165</f>
        <v>0</v>
      </c>
      <c r="AP165" s="24">
        <f>'Fin stat scen 1'!AP165-'Fin stat scen 0'!AP165</f>
        <v>0</v>
      </c>
      <c r="AQ165" s="24">
        <f>'Fin stat scen 1'!AQ165-'Fin stat scen 0'!AQ165</f>
        <v>0</v>
      </c>
      <c r="AR165" s="24">
        <f>'Fin stat scen 1'!AR165-'Fin stat scen 0'!AR165</f>
        <v>0</v>
      </c>
      <c r="AS165" s="24">
        <f>'Fin stat scen 1'!AS165-'Fin stat scen 0'!AS165</f>
        <v>0</v>
      </c>
      <c r="AT165" s="24">
        <f>'Fin stat scen 1'!AT165-'Fin stat scen 0'!AT165</f>
        <v>0</v>
      </c>
      <c r="AU165" s="24">
        <f>'Fin stat scen 1'!AU165-'Fin stat scen 0'!AU165</f>
        <v>0</v>
      </c>
      <c r="AV165" s="24">
        <f>'Fin stat scen 1'!AV165-'Fin stat scen 0'!AV165</f>
        <v>0</v>
      </c>
      <c r="AW165" s="24">
        <f>'Fin stat scen 1'!AW165-'Fin stat scen 0'!AW165</f>
        <v>0</v>
      </c>
    </row>
    <row r="166" spans="1:49" ht="14.4" hidden="1" customHeight="1" outlineLevel="1" x14ac:dyDescent="0.3">
      <c r="A166" s="135"/>
      <c r="E166" s="93" t="str">
        <f>'Calc scen 1 BK'!E26</f>
        <v>Bovengemeentelijke saneringsbijdrage comforttarief</v>
      </c>
      <c r="F166" s="93"/>
      <c r="G166" s="93" t="str">
        <f>'Calc scen 1 BK'!G26</f>
        <v>EUR</v>
      </c>
      <c r="H166" s="24"/>
      <c r="I166" s="24"/>
      <c r="J166" s="24">
        <f>'Fin stat scen 1'!J166-'Fin stat scen 0'!J166</f>
        <v>0</v>
      </c>
      <c r="K166" s="24">
        <f>'Fin stat scen 1'!K166-'Fin stat scen 0'!K166</f>
        <v>0</v>
      </c>
      <c r="L166" s="24">
        <f>'Fin stat scen 1'!L166-'Fin stat scen 0'!L166</f>
        <v>0</v>
      </c>
      <c r="M166" s="24">
        <f>'Fin stat scen 1'!M166-'Fin stat scen 0'!M166</f>
        <v>0</v>
      </c>
      <c r="N166" s="24">
        <f>'Fin stat scen 1'!N166-'Fin stat scen 0'!N166</f>
        <v>0</v>
      </c>
      <c r="O166" s="24">
        <f>'Fin stat scen 1'!O166-'Fin stat scen 0'!O166</f>
        <v>0</v>
      </c>
      <c r="P166" s="24">
        <f>'Fin stat scen 1'!P166-'Fin stat scen 0'!P166</f>
        <v>0</v>
      </c>
      <c r="Q166" s="24">
        <f>'Fin stat scen 1'!Q166-'Fin stat scen 0'!Q166</f>
        <v>0</v>
      </c>
      <c r="R166" s="24">
        <f>'Fin stat scen 1'!R166-'Fin stat scen 0'!R166</f>
        <v>0</v>
      </c>
      <c r="S166" s="24">
        <f>'Fin stat scen 1'!S166-'Fin stat scen 0'!S166</f>
        <v>0</v>
      </c>
      <c r="T166" s="24">
        <f>'Fin stat scen 1'!T166-'Fin stat scen 0'!T166</f>
        <v>0</v>
      </c>
      <c r="U166" s="24">
        <f>'Fin stat scen 1'!U166-'Fin stat scen 0'!U166</f>
        <v>0</v>
      </c>
      <c r="V166" s="24">
        <f>'Fin stat scen 1'!V166-'Fin stat scen 0'!V166</f>
        <v>0</v>
      </c>
      <c r="W166" s="24">
        <f>'Fin stat scen 1'!W166-'Fin stat scen 0'!W166</f>
        <v>0</v>
      </c>
      <c r="X166" s="24">
        <f>'Fin stat scen 1'!X166-'Fin stat scen 0'!X166</f>
        <v>0</v>
      </c>
      <c r="Y166" s="24">
        <f>'Fin stat scen 1'!Y166-'Fin stat scen 0'!Y166</f>
        <v>0</v>
      </c>
      <c r="Z166" s="24">
        <f>'Fin stat scen 1'!Z166-'Fin stat scen 0'!Z166</f>
        <v>0</v>
      </c>
      <c r="AA166" s="24">
        <f>'Fin stat scen 1'!AA166-'Fin stat scen 0'!AA166</f>
        <v>0</v>
      </c>
      <c r="AB166" s="24">
        <f>'Fin stat scen 1'!AB166-'Fin stat scen 0'!AB166</f>
        <v>0</v>
      </c>
      <c r="AC166" s="24">
        <f>'Fin stat scen 1'!AC166-'Fin stat scen 0'!AC166</f>
        <v>0</v>
      </c>
      <c r="AD166" s="24">
        <f>'Fin stat scen 1'!AD166-'Fin stat scen 0'!AD166</f>
        <v>0</v>
      </c>
      <c r="AE166" s="24">
        <f>'Fin stat scen 1'!AE166-'Fin stat scen 0'!AE166</f>
        <v>0</v>
      </c>
      <c r="AF166" s="24">
        <f>'Fin stat scen 1'!AF166-'Fin stat scen 0'!AF166</f>
        <v>0</v>
      </c>
      <c r="AG166" s="24">
        <f>'Fin stat scen 1'!AG166-'Fin stat scen 0'!AG166</f>
        <v>0</v>
      </c>
      <c r="AH166" s="24">
        <f>'Fin stat scen 1'!AH166-'Fin stat scen 0'!AH166</f>
        <v>0</v>
      </c>
      <c r="AI166" s="24">
        <f>'Fin stat scen 1'!AI166-'Fin stat scen 0'!AI166</f>
        <v>0</v>
      </c>
      <c r="AJ166" s="24">
        <f>'Fin stat scen 1'!AJ166-'Fin stat scen 0'!AJ166</f>
        <v>0</v>
      </c>
      <c r="AK166" s="24">
        <f>'Fin stat scen 1'!AK166-'Fin stat scen 0'!AK166</f>
        <v>0</v>
      </c>
      <c r="AL166" s="24">
        <f>'Fin stat scen 1'!AL166-'Fin stat scen 0'!AL166</f>
        <v>0</v>
      </c>
      <c r="AM166" s="24">
        <f>'Fin stat scen 1'!AM166-'Fin stat scen 0'!AM166</f>
        <v>0</v>
      </c>
      <c r="AN166" s="24">
        <f>'Fin stat scen 1'!AN166-'Fin stat scen 0'!AN166</f>
        <v>0</v>
      </c>
      <c r="AO166" s="24">
        <f>'Fin stat scen 1'!AO166-'Fin stat scen 0'!AO166</f>
        <v>0</v>
      </c>
      <c r="AP166" s="24">
        <f>'Fin stat scen 1'!AP166-'Fin stat scen 0'!AP166</f>
        <v>0</v>
      </c>
      <c r="AQ166" s="24">
        <f>'Fin stat scen 1'!AQ166-'Fin stat scen 0'!AQ166</f>
        <v>0</v>
      </c>
      <c r="AR166" s="24">
        <f>'Fin stat scen 1'!AR166-'Fin stat scen 0'!AR166</f>
        <v>0</v>
      </c>
      <c r="AS166" s="24">
        <f>'Fin stat scen 1'!AS166-'Fin stat scen 0'!AS166</f>
        <v>0</v>
      </c>
      <c r="AT166" s="24">
        <f>'Fin stat scen 1'!AT166-'Fin stat scen 0'!AT166</f>
        <v>0</v>
      </c>
      <c r="AU166" s="24">
        <f>'Fin stat scen 1'!AU166-'Fin stat scen 0'!AU166</f>
        <v>0</v>
      </c>
      <c r="AV166" s="24">
        <f>'Fin stat scen 1'!AV166-'Fin stat scen 0'!AV166</f>
        <v>0</v>
      </c>
      <c r="AW166" s="24">
        <f>'Fin stat scen 1'!AW166-'Fin stat scen 0'!AW166</f>
        <v>0</v>
      </c>
    </row>
    <row r="167" spans="1:49" ht="14.4" hidden="1" customHeight="1" outlineLevel="1" x14ac:dyDescent="0.3">
      <c r="A167" s="135"/>
      <c r="E167" s="93" t="str">
        <f>'Calc scen 1 BK'!E27</f>
        <v>…</v>
      </c>
      <c r="F167" s="93"/>
      <c r="G167" s="93" t="str">
        <f>'Calc scen 1 BK'!G27</f>
        <v>EUR</v>
      </c>
      <c r="H167" s="24"/>
      <c r="I167" s="24"/>
      <c r="J167" s="24">
        <f>'Fin stat scen 1'!J167-'Fin stat scen 0'!J167</f>
        <v>0</v>
      </c>
      <c r="K167" s="24">
        <f>'Fin stat scen 1'!K167-'Fin stat scen 0'!K167</f>
        <v>0</v>
      </c>
      <c r="L167" s="24">
        <f>'Fin stat scen 1'!L167-'Fin stat scen 0'!L167</f>
        <v>0</v>
      </c>
      <c r="M167" s="24">
        <f>'Fin stat scen 1'!M167-'Fin stat scen 0'!M167</f>
        <v>0</v>
      </c>
      <c r="N167" s="24">
        <f>'Fin stat scen 1'!N167-'Fin stat scen 0'!N167</f>
        <v>0</v>
      </c>
      <c r="O167" s="24">
        <f>'Fin stat scen 1'!O167-'Fin stat scen 0'!O167</f>
        <v>0</v>
      </c>
      <c r="P167" s="24">
        <f>'Fin stat scen 1'!P167-'Fin stat scen 0'!P167</f>
        <v>0</v>
      </c>
      <c r="Q167" s="24">
        <f>'Fin stat scen 1'!Q167-'Fin stat scen 0'!Q167</f>
        <v>0</v>
      </c>
      <c r="R167" s="24">
        <f>'Fin stat scen 1'!R167-'Fin stat scen 0'!R167</f>
        <v>0</v>
      </c>
      <c r="S167" s="24">
        <f>'Fin stat scen 1'!S167-'Fin stat scen 0'!S167</f>
        <v>0</v>
      </c>
      <c r="T167" s="24">
        <f>'Fin stat scen 1'!T167-'Fin stat scen 0'!T167</f>
        <v>0</v>
      </c>
      <c r="U167" s="24">
        <f>'Fin stat scen 1'!U167-'Fin stat scen 0'!U167</f>
        <v>0</v>
      </c>
      <c r="V167" s="24">
        <f>'Fin stat scen 1'!V167-'Fin stat scen 0'!V167</f>
        <v>0</v>
      </c>
      <c r="W167" s="24">
        <f>'Fin stat scen 1'!W167-'Fin stat scen 0'!W167</f>
        <v>0</v>
      </c>
      <c r="X167" s="24">
        <f>'Fin stat scen 1'!X167-'Fin stat scen 0'!X167</f>
        <v>0</v>
      </c>
      <c r="Y167" s="24">
        <f>'Fin stat scen 1'!Y167-'Fin stat scen 0'!Y167</f>
        <v>0</v>
      </c>
      <c r="Z167" s="24">
        <f>'Fin stat scen 1'!Z167-'Fin stat scen 0'!Z167</f>
        <v>0</v>
      </c>
      <c r="AA167" s="24">
        <f>'Fin stat scen 1'!AA167-'Fin stat scen 0'!AA167</f>
        <v>0</v>
      </c>
      <c r="AB167" s="24">
        <f>'Fin stat scen 1'!AB167-'Fin stat scen 0'!AB167</f>
        <v>0</v>
      </c>
      <c r="AC167" s="24">
        <f>'Fin stat scen 1'!AC167-'Fin stat scen 0'!AC167</f>
        <v>0</v>
      </c>
      <c r="AD167" s="24">
        <f>'Fin stat scen 1'!AD167-'Fin stat scen 0'!AD167</f>
        <v>0</v>
      </c>
      <c r="AE167" s="24">
        <f>'Fin stat scen 1'!AE167-'Fin stat scen 0'!AE167</f>
        <v>0</v>
      </c>
      <c r="AF167" s="24">
        <f>'Fin stat scen 1'!AF167-'Fin stat scen 0'!AF167</f>
        <v>0</v>
      </c>
      <c r="AG167" s="24">
        <f>'Fin stat scen 1'!AG167-'Fin stat scen 0'!AG167</f>
        <v>0</v>
      </c>
      <c r="AH167" s="24">
        <f>'Fin stat scen 1'!AH167-'Fin stat scen 0'!AH167</f>
        <v>0</v>
      </c>
      <c r="AI167" s="24">
        <f>'Fin stat scen 1'!AI167-'Fin stat scen 0'!AI167</f>
        <v>0</v>
      </c>
      <c r="AJ167" s="24">
        <f>'Fin stat scen 1'!AJ167-'Fin stat scen 0'!AJ167</f>
        <v>0</v>
      </c>
      <c r="AK167" s="24">
        <f>'Fin stat scen 1'!AK167-'Fin stat scen 0'!AK167</f>
        <v>0</v>
      </c>
      <c r="AL167" s="24">
        <f>'Fin stat scen 1'!AL167-'Fin stat scen 0'!AL167</f>
        <v>0</v>
      </c>
      <c r="AM167" s="24">
        <f>'Fin stat scen 1'!AM167-'Fin stat scen 0'!AM167</f>
        <v>0</v>
      </c>
      <c r="AN167" s="24">
        <f>'Fin stat scen 1'!AN167-'Fin stat scen 0'!AN167</f>
        <v>0</v>
      </c>
      <c r="AO167" s="24">
        <f>'Fin stat scen 1'!AO167-'Fin stat scen 0'!AO167</f>
        <v>0</v>
      </c>
      <c r="AP167" s="24">
        <f>'Fin stat scen 1'!AP167-'Fin stat scen 0'!AP167</f>
        <v>0</v>
      </c>
      <c r="AQ167" s="24">
        <f>'Fin stat scen 1'!AQ167-'Fin stat scen 0'!AQ167</f>
        <v>0</v>
      </c>
      <c r="AR167" s="24">
        <f>'Fin stat scen 1'!AR167-'Fin stat scen 0'!AR167</f>
        <v>0</v>
      </c>
      <c r="AS167" s="24">
        <f>'Fin stat scen 1'!AS167-'Fin stat scen 0'!AS167</f>
        <v>0</v>
      </c>
      <c r="AT167" s="24">
        <f>'Fin stat scen 1'!AT167-'Fin stat scen 0'!AT167</f>
        <v>0</v>
      </c>
      <c r="AU167" s="24">
        <f>'Fin stat scen 1'!AU167-'Fin stat scen 0'!AU167</f>
        <v>0</v>
      </c>
      <c r="AV167" s="24">
        <f>'Fin stat scen 1'!AV167-'Fin stat scen 0'!AV167</f>
        <v>0</v>
      </c>
      <c r="AW167" s="24">
        <f>'Fin stat scen 1'!AW167-'Fin stat scen 0'!AW167</f>
        <v>0</v>
      </c>
    </row>
    <row r="168" spans="1:49" ht="14.4" hidden="1" customHeight="1" outlineLevel="1" x14ac:dyDescent="0.3">
      <c r="A168" s="135"/>
      <c r="E168" s="93" t="str">
        <f>'Calc scen 1 BK'!E28</f>
        <v>…</v>
      </c>
      <c r="F168" s="93"/>
      <c r="G168" s="93" t="str">
        <f>'Calc scen 1 BK'!G28</f>
        <v>EUR</v>
      </c>
      <c r="H168" s="24"/>
      <c r="I168" s="24"/>
      <c r="J168" s="24">
        <f>'Fin stat scen 1'!J168-'Fin stat scen 0'!J168</f>
        <v>0</v>
      </c>
      <c r="K168" s="24">
        <f>'Fin stat scen 1'!K168-'Fin stat scen 0'!K168</f>
        <v>0</v>
      </c>
      <c r="L168" s="24">
        <f>'Fin stat scen 1'!L168-'Fin stat scen 0'!L168</f>
        <v>0</v>
      </c>
      <c r="M168" s="24">
        <f>'Fin stat scen 1'!M168-'Fin stat scen 0'!M168</f>
        <v>0</v>
      </c>
      <c r="N168" s="24">
        <f>'Fin stat scen 1'!N168-'Fin stat scen 0'!N168</f>
        <v>0</v>
      </c>
      <c r="O168" s="24">
        <f>'Fin stat scen 1'!O168-'Fin stat scen 0'!O168</f>
        <v>0</v>
      </c>
      <c r="P168" s="24">
        <f>'Fin stat scen 1'!P168-'Fin stat scen 0'!P168</f>
        <v>0</v>
      </c>
      <c r="Q168" s="24">
        <f>'Fin stat scen 1'!Q168-'Fin stat scen 0'!Q168</f>
        <v>0</v>
      </c>
      <c r="R168" s="24">
        <f>'Fin stat scen 1'!R168-'Fin stat scen 0'!R168</f>
        <v>0</v>
      </c>
      <c r="S168" s="24">
        <f>'Fin stat scen 1'!S168-'Fin stat scen 0'!S168</f>
        <v>0</v>
      </c>
      <c r="T168" s="24">
        <f>'Fin stat scen 1'!T168-'Fin stat scen 0'!T168</f>
        <v>0</v>
      </c>
      <c r="U168" s="24">
        <f>'Fin stat scen 1'!U168-'Fin stat scen 0'!U168</f>
        <v>0</v>
      </c>
      <c r="V168" s="24">
        <f>'Fin stat scen 1'!V168-'Fin stat scen 0'!V168</f>
        <v>0</v>
      </c>
      <c r="W168" s="24">
        <f>'Fin stat scen 1'!W168-'Fin stat scen 0'!W168</f>
        <v>0</v>
      </c>
      <c r="X168" s="24">
        <f>'Fin stat scen 1'!X168-'Fin stat scen 0'!X168</f>
        <v>0</v>
      </c>
      <c r="Y168" s="24">
        <f>'Fin stat scen 1'!Y168-'Fin stat scen 0'!Y168</f>
        <v>0</v>
      </c>
      <c r="Z168" s="24">
        <f>'Fin stat scen 1'!Z168-'Fin stat scen 0'!Z168</f>
        <v>0</v>
      </c>
      <c r="AA168" s="24">
        <f>'Fin stat scen 1'!AA168-'Fin stat scen 0'!AA168</f>
        <v>0</v>
      </c>
      <c r="AB168" s="24">
        <f>'Fin stat scen 1'!AB168-'Fin stat scen 0'!AB168</f>
        <v>0</v>
      </c>
      <c r="AC168" s="24">
        <f>'Fin stat scen 1'!AC168-'Fin stat scen 0'!AC168</f>
        <v>0</v>
      </c>
      <c r="AD168" s="24">
        <f>'Fin stat scen 1'!AD168-'Fin stat scen 0'!AD168</f>
        <v>0</v>
      </c>
      <c r="AE168" s="24">
        <f>'Fin stat scen 1'!AE168-'Fin stat scen 0'!AE168</f>
        <v>0</v>
      </c>
      <c r="AF168" s="24">
        <f>'Fin stat scen 1'!AF168-'Fin stat scen 0'!AF168</f>
        <v>0</v>
      </c>
      <c r="AG168" s="24">
        <f>'Fin stat scen 1'!AG168-'Fin stat scen 0'!AG168</f>
        <v>0</v>
      </c>
      <c r="AH168" s="24">
        <f>'Fin stat scen 1'!AH168-'Fin stat scen 0'!AH168</f>
        <v>0</v>
      </c>
      <c r="AI168" s="24">
        <f>'Fin stat scen 1'!AI168-'Fin stat scen 0'!AI168</f>
        <v>0</v>
      </c>
      <c r="AJ168" s="24">
        <f>'Fin stat scen 1'!AJ168-'Fin stat scen 0'!AJ168</f>
        <v>0</v>
      </c>
      <c r="AK168" s="24">
        <f>'Fin stat scen 1'!AK168-'Fin stat scen 0'!AK168</f>
        <v>0</v>
      </c>
      <c r="AL168" s="24">
        <f>'Fin stat scen 1'!AL168-'Fin stat scen 0'!AL168</f>
        <v>0</v>
      </c>
      <c r="AM168" s="24">
        <f>'Fin stat scen 1'!AM168-'Fin stat scen 0'!AM168</f>
        <v>0</v>
      </c>
      <c r="AN168" s="24">
        <f>'Fin stat scen 1'!AN168-'Fin stat scen 0'!AN168</f>
        <v>0</v>
      </c>
      <c r="AO168" s="24">
        <f>'Fin stat scen 1'!AO168-'Fin stat scen 0'!AO168</f>
        <v>0</v>
      </c>
      <c r="AP168" s="24">
        <f>'Fin stat scen 1'!AP168-'Fin stat scen 0'!AP168</f>
        <v>0</v>
      </c>
      <c r="AQ168" s="24">
        <f>'Fin stat scen 1'!AQ168-'Fin stat scen 0'!AQ168</f>
        <v>0</v>
      </c>
      <c r="AR168" s="24">
        <f>'Fin stat scen 1'!AR168-'Fin stat scen 0'!AR168</f>
        <v>0</v>
      </c>
      <c r="AS168" s="24">
        <f>'Fin stat scen 1'!AS168-'Fin stat scen 0'!AS168</f>
        <v>0</v>
      </c>
      <c r="AT168" s="24">
        <f>'Fin stat scen 1'!AT168-'Fin stat scen 0'!AT168</f>
        <v>0</v>
      </c>
      <c r="AU168" s="24">
        <f>'Fin stat scen 1'!AU168-'Fin stat scen 0'!AU168</f>
        <v>0</v>
      </c>
      <c r="AV168" s="24">
        <f>'Fin stat scen 1'!AV168-'Fin stat scen 0'!AV168</f>
        <v>0</v>
      </c>
      <c r="AW168" s="24">
        <f>'Fin stat scen 1'!AW168-'Fin stat scen 0'!AW168</f>
        <v>0</v>
      </c>
    </row>
    <row r="169" spans="1:49" s="92" customFormat="1" collapsed="1" x14ac:dyDescent="0.3">
      <c r="A169" s="135"/>
      <c r="B169" s="22"/>
      <c r="C169" s="90"/>
      <c r="D169" s="22"/>
      <c r="E169" s="91" t="str">
        <f>'Calc scen 1 BK'!E29</f>
        <v>Totale kost waterverbruik</v>
      </c>
      <c r="F169" s="91"/>
      <c r="G169" s="91" t="str">
        <f>'Calc scen 1 BK'!G29</f>
        <v>EUR</v>
      </c>
      <c r="H169" s="91"/>
      <c r="I169" s="91"/>
      <c r="J169" s="91">
        <f>'Fin stat scen 1'!J169-'Fin stat scen 0'!J169</f>
        <v>0</v>
      </c>
      <c r="K169" s="91">
        <f>'Fin stat scen 1'!K169-'Fin stat scen 0'!K169</f>
        <v>0</v>
      </c>
      <c r="L169" s="91">
        <f>'Fin stat scen 1'!L169-'Fin stat scen 0'!L169</f>
        <v>0</v>
      </c>
      <c r="M169" s="91">
        <f>'Fin stat scen 1'!M169-'Fin stat scen 0'!M169</f>
        <v>0</v>
      </c>
      <c r="N169" s="91">
        <f>'Fin stat scen 1'!N169-'Fin stat scen 0'!N169</f>
        <v>0</v>
      </c>
      <c r="O169" s="91">
        <f>'Fin stat scen 1'!O169-'Fin stat scen 0'!O169</f>
        <v>0</v>
      </c>
      <c r="P169" s="91">
        <f>'Fin stat scen 1'!P169-'Fin stat scen 0'!P169</f>
        <v>0</v>
      </c>
      <c r="Q169" s="91">
        <f>'Fin stat scen 1'!Q169-'Fin stat scen 0'!Q169</f>
        <v>0</v>
      </c>
      <c r="R169" s="91">
        <f>'Fin stat scen 1'!R169-'Fin stat scen 0'!R169</f>
        <v>0</v>
      </c>
      <c r="S169" s="91">
        <f>'Fin stat scen 1'!S169-'Fin stat scen 0'!S169</f>
        <v>0</v>
      </c>
      <c r="T169" s="91">
        <f>'Fin stat scen 1'!T169-'Fin stat scen 0'!T169</f>
        <v>0</v>
      </c>
      <c r="U169" s="91">
        <f>'Fin stat scen 1'!U169-'Fin stat scen 0'!U169</f>
        <v>0</v>
      </c>
      <c r="V169" s="91">
        <f>'Fin stat scen 1'!V169-'Fin stat scen 0'!V169</f>
        <v>0</v>
      </c>
      <c r="W169" s="91">
        <f>'Fin stat scen 1'!W169-'Fin stat scen 0'!W169</f>
        <v>0</v>
      </c>
      <c r="X169" s="91">
        <f>'Fin stat scen 1'!X169-'Fin stat scen 0'!X169</f>
        <v>0</v>
      </c>
      <c r="Y169" s="91">
        <f>'Fin stat scen 1'!Y169-'Fin stat scen 0'!Y169</f>
        <v>0</v>
      </c>
      <c r="Z169" s="91">
        <f>'Fin stat scen 1'!Z169-'Fin stat scen 0'!Z169</f>
        <v>0</v>
      </c>
      <c r="AA169" s="91">
        <f>'Fin stat scen 1'!AA169-'Fin stat scen 0'!AA169</f>
        <v>0</v>
      </c>
      <c r="AB169" s="91">
        <f>'Fin stat scen 1'!AB169-'Fin stat scen 0'!AB169</f>
        <v>0</v>
      </c>
      <c r="AC169" s="91">
        <f>'Fin stat scen 1'!AC169-'Fin stat scen 0'!AC169</f>
        <v>0</v>
      </c>
      <c r="AD169" s="91">
        <f>'Fin stat scen 1'!AD169-'Fin stat scen 0'!AD169</f>
        <v>0</v>
      </c>
      <c r="AE169" s="91">
        <f>'Fin stat scen 1'!AE169-'Fin stat scen 0'!AE169</f>
        <v>0</v>
      </c>
      <c r="AF169" s="91">
        <f>'Fin stat scen 1'!AF169-'Fin stat scen 0'!AF169</f>
        <v>0</v>
      </c>
      <c r="AG169" s="91">
        <f>'Fin stat scen 1'!AG169-'Fin stat scen 0'!AG169</f>
        <v>0</v>
      </c>
      <c r="AH169" s="91">
        <f>'Fin stat scen 1'!AH169-'Fin stat scen 0'!AH169</f>
        <v>0</v>
      </c>
      <c r="AI169" s="91">
        <f>'Fin stat scen 1'!AI169-'Fin stat scen 0'!AI169</f>
        <v>0</v>
      </c>
      <c r="AJ169" s="91">
        <f>'Fin stat scen 1'!AJ169-'Fin stat scen 0'!AJ169</f>
        <v>0</v>
      </c>
      <c r="AK169" s="91">
        <f>'Fin stat scen 1'!AK169-'Fin stat scen 0'!AK169</f>
        <v>0</v>
      </c>
      <c r="AL169" s="91">
        <f>'Fin stat scen 1'!AL169-'Fin stat scen 0'!AL169</f>
        <v>0</v>
      </c>
      <c r="AM169" s="91">
        <f>'Fin stat scen 1'!AM169-'Fin stat scen 0'!AM169</f>
        <v>0</v>
      </c>
      <c r="AN169" s="91">
        <f>'Fin stat scen 1'!AN169-'Fin stat scen 0'!AN169</f>
        <v>0</v>
      </c>
      <c r="AO169" s="91">
        <f>'Fin stat scen 1'!AO169-'Fin stat scen 0'!AO169</f>
        <v>0</v>
      </c>
      <c r="AP169" s="91">
        <f>'Fin stat scen 1'!AP169-'Fin stat scen 0'!AP169</f>
        <v>0</v>
      </c>
      <c r="AQ169" s="91">
        <f>'Fin stat scen 1'!AQ169-'Fin stat scen 0'!AQ169</f>
        <v>0</v>
      </c>
      <c r="AR169" s="91">
        <f>'Fin stat scen 1'!AR169-'Fin stat scen 0'!AR169</f>
        <v>0</v>
      </c>
      <c r="AS169" s="91">
        <f>'Fin stat scen 1'!AS169-'Fin stat scen 0'!AS169</f>
        <v>0</v>
      </c>
      <c r="AT169" s="91">
        <f>'Fin stat scen 1'!AT169-'Fin stat scen 0'!AT169</f>
        <v>0</v>
      </c>
      <c r="AU169" s="91">
        <f>'Fin stat scen 1'!AU169-'Fin stat scen 0'!AU169</f>
        <v>0</v>
      </c>
      <c r="AV169" s="91">
        <f>'Fin stat scen 1'!AV169-'Fin stat scen 0'!AV169</f>
        <v>0</v>
      </c>
      <c r="AW169" s="91">
        <f>'Fin stat scen 1'!AW169-'Fin stat scen 0'!AW169</f>
        <v>0</v>
      </c>
    </row>
    <row r="170" spans="1:49" ht="14.4" hidden="1" customHeight="1" outlineLevel="1" x14ac:dyDescent="0.3">
      <c r="A170" s="135"/>
      <c r="E170" s="93" t="str">
        <f>'Calc scen 1 BK'!E32</f>
        <v>Waterverlies bij verbruiker</v>
      </c>
      <c r="F170" s="93"/>
      <c r="G170" s="93" t="str">
        <f>'Calc scen 1 BK'!G32</f>
        <v>EUR</v>
      </c>
      <c r="H170" s="24"/>
      <c r="I170" s="24"/>
      <c r="J170" s="24">
        <f>'Fin stat scen 1'!J170-'Fin stat scen 0'!J170</f>
        <v>0</v>
      </c>
      <c r="K170" s="24">
        <f>'Fin stat scen 1'!K170-'Fin stat scen 0'!K170</f>
        <v>0</v>
      </c>
      <c r="L170" s="24">
        <f>'Fin stat scen 1'!L170-'Fin stat scen 0'!L170</f>
        <v>0</v>
      </c>
      <c r="M170" s="24">
        <f>'Fin stat scen 1'!M170-'Fin stat scen 0'!M170</f>
        <v>0</v>
      </c>
      <c r="N170" s="24">
        <f>'Fin stat scen 1'!N170-'Fin stat scen 0'!N170</f>
        <v>0</v>
      </c>
      <c r="O170" s="24">
        <f>'Fin stat scen 1'!O170-'Fin stat scen 0'!O170</f>
        <v>0</v>
      </c>
      <c r="P170" s="24">
        <f>'Fin stat scen 1'!P170-'Fin stat scen 0'!P170</f>
        <v>0</v>
      </c>
      <c r="Q170" s="24">
        <f>'Fin stat scen 1'!Q170-'Fin stat scen 0'!Q170</f>
        <v>0</v>
      </c>
      <c r="R170" s="24">
        <f>'Fin stat scen 1'!R170-'Fin stat scen 0'!R170</f>
        <v>0</v>
      </c>
      <c r="S170" s="24">
        <f>'Fin stat scen 1'!S170-'Fin stat scen 0'!S170</f>
        <v>0</v>
      </c>
      <c r="T170" s="24">
        <f>'Fin stat scen 1'!T170-'Fin stat scen 0'!T170</f>
        <v>0</v>
      </c>
      <c r="U170" s="24">
        <f>'Fin stat scen 1'!U170-'Fin stat scen 0'!U170</f>
        <v>0</v>
      </c>
      <c r="V170" s="24">
        <f>'Fin stat scen 1'!V170-'Fin stat scen 0'!V170</f>
        <v>0</v>
      </c>
      <c r="W170" s="24">
        <f>'Fin stat scen 1'!W170-'Fin stat scen 0'!W170</f>
        <v>0</v>
      </c>
      <c r="X170" s="24">
        <f>'Fin stat scen 1'!X170-'Fin stat scen 0'!X170</f>
        <v>0</v>
      </c>
      <c r="Y170" s="24">
        <f>'Fin stat scen 1'!Y170-'Fin stat scen 0'!Y170</f>
        <v>0</v>
      </c>
      <c r="Z170" s="24">
        <f>'Fin stat scen 1'!Z170-'Fin stat scen 0'!Z170</f>
        <v>0</v>
      </c>
      <c r="AA170" s="24">
        <f>'Fin stat scen 1'!AA170-'Fin stat scen 0'!AA170</f>
        <v>0</v>
      </c>
      <c r="AB170" s="24">
        <f>'Fin stat scen 1'!AB170-'Fin stat scen 0'!AB170</f>
        <v>0</v>
      </c>
      <c r="AC170" s="24">
        <f>'Fin stat scen 1'!AC170-'Fin stat scen 0'!AC170</f>
        <v>0</v>
      </c>
      <c r="AD170" s="24">
        <f>'Fin stat scen 1'!AD170-'Fin stat scen 0'!AD170</f>
        <v>0</v>
      </c>
      <c r="AE170" s="24">
        <f>'Fin stat scen 1'!AE170-'Fin stat scen 0'!AE170</f>
        <v>0</v>
      </c>
      <c r="AF170" s="24">
        <f>'Fin stat scen 1'!AF170-'Fin stat scen 0'!AF170</f>
        <v>0</v>
      </c>
      <c r="AG170" s="24">
        <f>'Fin stat scen 1'!AG170-'Fin stat scen 0'!AG170</f>
        <v>0</v>
      </c>
      <c r="AH170" s="24">
        <f>'Fin stat scen 1'!AH170-'Fin stat scen 0'!AH170</f>
        <v>0</v>
      </c>
      <c r="AI170" s="24">
        <f>'Fin stat scen 1'!AI170-'Fin stat scen 0'!AI170</f>
        <v>0</v>
      </c>
      <c r="AJ170" s="24">
        <f>'Fin stat scen 1'!AJ170-'Fin stat scen 0'!AJ170</f>
        <v>0</v>
      </c>
      <c r="AK170" s="24">
        <f>'Fin stat scen 1'!AK170-'Fin stat scen 0'!AK170</f>
        <v>0</v>
      </c>
      <c r="AL170" s="24">
        <f>'Fin stat scen 1'!AL170-'Fin stat scen 0'!AL170</f>
        <v>0</v>
      </c>
      <c r="AM170" s="24">
        <f>'Fin stat scen 1'!AM170-'Fin stat scen 0'!AM170</f>
        <v>0</v>
      </c>
      <c r="AN170" s="24">
        <f>'Fin stat scen 1'!AN170-'Fin stat scen 0'!AN170</f>
        <v>0</v>
      </c>
      <c r="AO170" s="24">
        <f>'Fin stat scen 1'!AO170-'Fin stat scen 0'!AO170</f>
        <v>0</v>
      </c>
      <c r="AP170" s="24">
        <f>'Fin stat scen 1'!AP170-'Fin stat scen 0'!AP170</f>
        <v>0</v>
      </c>
      <c r="AQ170" s="24">
        <f>'Fin stat scen 1'!AQ170-'Fin stat scen 0'!AQ170</f>
        <v>0</v>
      </c>
      <c r="AR170" s="24">
        <f>'Fin stat scen 1'!AR170-'Fin stat scen 0'!AR170</f>
        <v>0</v>
      </c>
      <c r="AS170" s="24">
        <f>'Fin stat scen 1'!AS170-'Fin stat scen 0'!AS170</f>
        <v>0</v>
      </c>
      <c r="AT170" s="24">
        <f>'Fin stat scen 1'!AT170-'Fin stat scen 0'!AT170</f>
        <v>0</v>
      </c>
      <c r="AU170" s="24">
        <f>'Fin stat scen 1'!AU170-'Fin stat scen 0'!AU170</f>
        <v>0</v>
      </c>
      <c r="AV170" s="24">
        <f>'Fin stat scen 1'!AV170-'Fin stat scen 0'!AV170</f>
        <v>0</v>
      </c>
      <c r="AW170" s="24">
        <f>'Fin stat scen 1'!AW170-'Fin stat scen 0'!AW170</f>
        <v>0</v>
      </c>
    </row>
    <row r="171" spans="1:49" ht="14.4" hidden="1" customHeight="1" outlineLevel="1" x14ac:dyDescent="0.3">
      <c r="A171" s="135"/>
      <c r="E171" s="93" t="str">
        <f>'Calc scen 1 BK'!E33</f>
        <v>…</v>
      </c>
      <c r="F171" s="93"/>
      <c r="G171" s="93" t="str">
        <f>'Calc scen 1 BK'!G33</f>
        <v>EUR</v>
      </c>
      <c r="H171" s="24"/>
      <c r="I171" s="24"/>
      <c r="J171" s="24">
        <f>'Fin stat scen 1'!J171-'Fin stat scen 0'!J171</f>
        <v>0</v>
      </c>
      <c r="K171" s="24">
        <f>'Fin stat scen 1'!K171-'Fin stat scen 0'!K171</f>
        <v>0</v>
      </c>
      <c r="L171" s="24">
        <f>'Fin stat scen 1'!L171-'Fin stat scen 0'!L171</f>
        <v>0</v>
      </c>
      <c r="M171" s="24">
        <f>'Fin stat scen 1'!M171-'Fin stat scen 0'!M171</f>
        <v>0</v>
      </c>
      <c r="N171" s="24">
        <f>'Fin stat scen 1'!N171-'Fin stat scen 0'!N171</f>
        <v>0</v>
      </c>
      <c r="O171" s="24">
        <f>'Fin stat scen 1'!O171-'Fin stat scen 0'!O171</f>
        <v>0</v>
      </c>
      <c r="P171" s="24">
        <f>'Fin stat scen 1'!P171-'Fin stat scen 0'!P171</f>
        <v>0</v>
      </c>
      <c r="Q171" s="24">
        <f>'Fin stat scen 1'!Q171-'Fin stat scen 0'!Q171</f>
        <v>0</v>
      </c>
      <c r="R171" s="24">
        <f>'Fin stat scen 1'!R171-'Fin stat scen 0'!R171</f>
        <v>0</v>
      </c>
      <c r="S171" s="24">
        <f>'Fin stat scen 1'!S171-'Fin stat scen 0'!S171</f>
        <v>0</v>
      </c>
      <c r="T171" s="24">
        <f>'Fin stat scen 1'!T171-'Fin stat scen 0'!T171</f>
        <v>0</v>
      </c>
      <c r="U171" s="24">
        <f>'Fin stat scen 1'!U171-'Fin stat scen 0'!U171</f>
        <v>0</v>
      </c>
      <c r="V171" s="24">
        <f>'Fin stat scen 1'!V171-'Fin stat scen 0'!V171</f>
        <v>0</v>
      </c>
      <c r="W171" s="24">
        <f>'Fin stat scen 1'!W171-'Fin stat scen 0'!W171</f>
        <v>0</v>
      </c>
      <c r="X171" s="24">
        <f>'Fin stat scen 1'!X171-'Fin stat scen 0'!X171</f>
        <v>0</v>
      </c>
      <c r="Y171" s="24">
        <f>'Fin stat scen 1'!Y171-'Fin stat scen 0'!Y171</f>
        <v>0</v>
      </c>
      <c r="Z171" s="24">
        <f>'Fin stat scen 1'!Z171-'Fin stat scen 0'!Z171</f>
        <v>0</v>
      </c>
      <c r="AA171" s="24">
        <f>'Fin stat scen 1'!AA171-'Fin stat scen 0'!AA171</f>
        <v>0</v>
      </c>
      <c r="AB171" s="24">
        <f>'Fin stat scen 1'!AB171-'Fin stat scen 0'!AB171</f>
        <v>0</v>
      </c>
      <c r="AC171" s="24">
        <f>'Fin stat scen 1'!AC171-'Fin stat scen 0'!AC171</f>
        <v>0</v>
      </c>
      <c r="AD171" s="24">
        <f>'Fin stat scen 1'!AD171-'Fin stat scen 0'!AD171</f>
        <v>0</v>
      </c>
      <c r="AE171" s="24">
        <f>'Fin stat scen 1'!AE171-'Fin stat scen 0'!AE171</f>
        <v>0</v>
      </c>
      <c r="AF171" s="24">
        <f>'Fin stat scen 1'!AF171-'Fin stat scen 0'!AF171</f>
        <v>0</v>
      </c>
      <c r="AG171" s="24">
        <f>'Fin stat scen 1'!AG171-'Fin stat scen 0'!AG171</f>
        <v>0</v>
      </c>
      <c r="AH171" s="24">
        <f>'Fin stat scen 1'!AH171-'Fin stat scen 0'!AH171</f>
        <v>0</v>
      </c>
      <c r="AI171" s="24">
        <f>'Fin stat scen 1'!AI171-'Fin stat scen 0'!AI171</f>
        <v>0</v>
      </c>
      <c r="AJ171" s="24">
        <f>'Fin stat scen 1'!AJ171-'Fin stat scen 0'!AJ171</f>
        <v>0</v>
      </c>
      <c r="AK171" s="24">
        <f>'Fin stat scen 1'!AK171-'Fin stat scen 0'!AK171</f>
        <v>0</v>
      </c>
      <c r="AL171" s="24">
        <f>'Fin stat scen 1'!AL171-'Fin stat scen 0'!AL171</f>
        <v>0</v>
      </c>
      <c r="AM171" s="24">
        <f>'Fin stat scen 1'!AM171-'Fin stat scen 0'!AM171</f>
        <v>0</v>
      </c>
      <c r="AN171" s="24">
        <f>'Fin stat scen 1'!AN171-'Fin stat scen 0'!AN171</f>
        <v>0</v>
      </c>
      <c r="AO171" s="24">
        <f>'Fin stat scen 1'!AO171-'Fin stat scen 0'!AO171</f>
        <v>0</v>
      </c>
      <c r="AP171" s="24">
        <f>'Fin stat scen 1'!AP171-'Fin stat scen 0'!AP171</f>
        <v>0</v>
      </c>
      <c r="AQ171" s="24">
        <f>'Fin stat scen 1'!AQ171-'Fin stat scen 0'!AQ171</f>
        <v>0</v>
      </c>
      <c r="AR171" s="24">
        <f>'Fin stat scen 1'!AR171-'Fin stat scen 0'!AR171</f>
        <v>0</v>
      </c>
      <c r="AS171" s="24">
        <f>'Fin stat scen 1'!AS171-'Fin stat scen 0'!AS171</f>
        <v>0</v>
      </c>
      <c r="AT171" s="24">
        <f>'Fin stat scen 1'!AT171-'Fin stat scen 0'!AT171</f>
        <v>0</v>
      </c>
      <c r="AU171" s="24">
        <f>'Fin stat scen 1'!AU171-'Fin stat scen 0'!AU171</f>
        <v>0</v>
      </c>
      <c r="AV171" s="24">
        <f>'Fin stat scen 1'!AV171-'Fin stat scen 0'!AV171</f>
        <v>0</v>
      </c>
      <c r="AW171" s="24">
        <f>'Fin stat scen 1'!AW171-'Fin stat scen 0'!AW171</f>
        <v>0</v>
      </c>
    </row>
    <row r="172" spans="1:49" ht="14.4" hidden="1" customHeight="1" outlineLevel="1" x14ac:dyDescent="0.3">
      <c r="A172" s="135"/>
      <c r="E172" s="93" t="str">
        <f>'Calc scen 1 BK'!E34</f>
        <v>…</v>
      </c>
      <c r="F172" s="93"/>
      <c r="G172" s="93" t="str">
        <f>'Calc scen 1 BK'!G34</f>
        <v>EUR</v>
      </c>
      <c r="H172" s="24"/>
      <c r="I172" s="24"/>
      <c r="J172" s="24">
        <f>'Fin stat scen 1'!J172-'Fin stat scen 0'!J172</f>
        <v>0</v>
      </c>
      <c r="K172" s="24">
        <f>'Fin stat scen 1'!K172-'Fin stat scen 0'!K172</f>
        <v>0</v>
      </c>
      <c r="L172" s="24">
        <f>'Fin stat scen 1'!L172-'Fin stat scen 0'!L172</f>
        <v>0</v>
      </c>
      <c r="M172" s="24">
        <f>'Fin stat scen 1'!M172-'Fin stat scen 0'!M172</f>
        <v>0</v>
      </c>
      <c r="N172" s="24">
        <f>'Fin stat scen 1'!N172-'Fin stat scen 0'!N172</f>
        <v>0</v>
      </c>
      <c r="O172" s="24">
        <f>'Fin stat scen 1'!O172-'Fin stat scen 0'!O172</f>
        <v>0</v>
      </c>
      <c r="P172" s="24">
        <f>'Fin stat scen 1'!P172-'Fin stat scen 0'!P172</f>
        <v>0</v>
      </c>
      <c r="Q172" s="24">
        <f>'Fin stat scen 1'!Q172-'Fin stat scen 0'!Q172</f>
        <v>0</v>
      </c>
      <c r="R172" s="24">
        <f>'Fin stat scen 1'!R172-'Fin stat scen 0'!R172</f>
        <v>0</v>
      </c>
      <c r="S172" s="24">
        <f>'Fin stat scen 1'!S172-'Fin stat scen 0'!S172</f>
        <v>0</v>
      </c>
      <c r="T172" s="24">
        <f>'Fin stat scen 1'!T172-'Fin stat scen 0'!T172</f>
        <v>0</v>
      </c>
      <c r="U172" s="24">
        <f>'Fin stat scen 1'!U172-'Fin stat scen 0'!U172</f>
        <v>0</v>
      </c>
      <c r="V172" s="24">
        <f>'Fin stat scen 1'!V172-'Fin stat scen 0'!V172</f>
        <v>0</v>
      </c>
      <c r="W172" s="24">
        <f>'Fin stat scen 1'!W172-'Fin stat scen 0'!W172</f>
        <v>0</v>
      </c>
      <c r="X172" s="24">
        <f>'Fin stat scen 1'!X172-'Fin stat scen 0'!X172</f>
        <v>0</v>
      </c>
      <c r="Y172" s="24">
        <f>'Fin stat scen 1'!Y172-'Fin stat scen 0'!Y172</f>
        <v>0</v>
      </c>
      <c r="Z172" s="24">
        <f>'Fin stat scen 1'!Z172-'Fin stat scen 0'!Z172</f>
        <v>0</v>
      </c>
      <c r="AA172" s="24">
        <f>'Fin stat scen 1'!AA172-'Fin stat scen 0'!AA172</f>
        <v>0</v>
      </c>
      <c r="AB172" s="24">
        <f>'Fin stat scen 1'!AB172-'Fin stat scen 0'!AB172</f>
        <v>0</v>
      </c>
      <c r="AC172" s="24">
        <f>'Fin stat scen 1'!AC172-'Fin stat scen 0'!AC172</f>
        <v>0</v>
      </c>
      <c r="AD172" s="24">
        <f>'Fin stat scen 1'!AD172-'Fin stat scen 0'!AD172</f>
        <v>0</v>
      </c>
      <c r="AE172" s="24">
        <f>'Fin stat scen 1'!AE172-'Fin stat scen 0'!AE172</f>
        <v>0</v>
      </c>
      <c r="AF172" s="24">
        <f>'Fin stat scen 1'!AF172-'Fin stat scen 0'!AF172</f>
        <v>0</v>
      </c>
      <c r="AG172" s="24">
        <f>'Fin stat scen 1'!AG172-'Fin stat scen 0'!AG172</f>
        <v>0</v>
      </c>
      <c r="AH172" s="24">
        <f>'Fin stat scen 1'!AH172-'Fin stat scen 0'!AH172</f>
        <v>0</v>
      </c>
      <c r="AI172" s="24">
        <f>'Fin stat scen 1'!AI172-'Fin stat scen 0'!AI172</f>
        <v>0</v>
      </c>
      <c r="AJ172" s="24">
        <f>'Fin stat scen 1'!AJ172-'Fin stat scen 0'!AJ172</f>
        <v>0</v>
      </c>
      <c r="AK172" s="24">
        <f>'Fin stat scen 1'!AK172-'Fin stat scen 0'!AK172</f>
        <v>0</v>
      </c>
      <c r="AL172" s="24">
        <f>'Fin stat scen 1'!AL172-'Fin stat scen 0'!AL172</f>
        <v>0</v>
      </c>
      <c r="AM172" s="24">
        <f>'Fin stat scen 1'!AM172-'Fin stat scen 0'!AM172</f>
        <v>0</v>
      </c>
      <c r="AN172" s="24">
        <f>'Fin stat scen 1'!AN172-'Fin stat scen 0'!AN172</f>
        <v>0</v>
      </c>
      <c r="AO172" s="24">
        <f>'Fin stat scen 1'!AO172-'Fin stat scen 0'!AO172</f>
        <v>0</v>
      </c>
      <c r="AP172" s="24">
        <f>'Fin stat scen 1'!AP172-'Fin stat scen 0'!AP172</f>
        <v>0</v>
      </c>
      <c r="AQ172" s="24">
        <f>'Fin stat scen 1'!AQ172-'Fin stat scen 0'!AQ172</f>
        <v>0</v>
      </c>
      <c r="AR172" s="24">
        <f>'Fin stat scen 1'!AR172-'Fin stat scen 0'!AR172</f>
        <v>0</v>
      </c>
      <c r="AS172" s="24">
        <f>'Fin stat scen 1'!AS172-'Fin stat scen 0'!AS172</f>
        <v>0</v>
      </c>
      <c r="AT172" s="24">
        <f>'Fin stat scen 1'!AT172-'Fin stat scen 0'!AT172</f>
        <v>0</v>
      </c>
      <c r="AU172" s="24">
        <f>'Fin stat scen 1'!AU172-'Fin stat scen 0'!AU172</f>
        <v>0</v>
      </c>
      <c r="AV172" s="24">
        <f>'Fin stat scen 1'!AV172-'Fin stat scen 0'!AV172</f>
        <v>0</v>
      </c>
      <c r="AW172" s="24">
        <f>'Fin stat scen 1'!AW172-'Fin stat scen 0'!AW172</f>
        <v>0</v>
      </c>
    </row>
    <row r="173" spans="1:49" s="92" customFormat="1" collapsed="1" x14ac:dyDescent="0.3">
      <c r="A173" s="135"/>
      <c r="B173" s="22"/>
      <c r="C173" s="90"/>
      <c r="D173" s="22"/>
      <c r="E173" s="91" t="str">
        <f>'Calc scen 1 BK'!E35</f>
        <v>Totale kost waterverlies</v>
      </c>
      <c r="F173" s="91"/>
      <c r="G173" s="91" t="str">
        <f>'Calc scen 1 BK'!G35</f>
        <v>EUR</v>
      </c>
      <c r="H173" s="91"/>
      <c r="I173" s="91"/>
      <c r="J173" s="91">
        <f>'Fin stat scen 1'!J173-'Fin stat scen 0'!J173</f>
        <v>0</v>
      </c>
      <c r="K173" s="91">
        <f>'Fin stat scen 1'!K173-'Fin stat scen 0'!K173</f>
        <v>0</v>
      </c>
      <c r="L173" s="91">
        <f>'Fin stat scen 1'!L173-'Fin stat scen 0'!L173</f>
        <v>0</v>
      </c>
      <c r="M173" s="91">
        <f>'Fin stat scen 1'!M173-'Fin stat scen 0'!M173</f>
        <v>0</v>
      </c>
      <c r="N173" s="91">
        <f>'Fin stat scen 1'!N173-'Fin stat scen 0'!N173</f>
        <v>0</v>
      </c>
      <c r="O173" s="91">
        <f>'Fin stat scen 1'!O173-'Fin stat scen 0'!O173</f>
        <v>0</v>
      </c>
      <c r="P173" s="91">
        <f>'Fin stat scen 1'!P173-'Fin stat scen 0'!P173</f>
        <v>0</v>
      </c>
      <c r="Q173" s="91">
        <f>'Fin stat scen 1'!Q173-'Fin stat scen 0'!Q173</f>
        <v>0</v>
      </c>
      <c r="R173" s="91">
        <f>'Fin stat scen 1'!R173-'Fin stat scen 0'!R173</f>
        <v>0</v>
      </c>
      <c r="S173" s="91">
        <f>'Fin stat scen 1'!S173-'Fin stat scen 0'!S173</f>
        <v>0</v>
      </c>
      <c r="T173" s="91">
        <f>'Fin stat scen 1'!T173-'Fin stat scen 0'!T173</f>
        <v>0</v>
      </c>
      <c r="U173" s="91">
        <f>'Fin stat scen 1'!U173-'Fin stat scen 0'!U173</f>
        <v>0</v>
      </c>
      <c r="V173" s="91">
        <f>'Fin stat scen 1'!V173-'Fin stat scen 0'!V173</f>
        <v>0</v>
      </c>
      <c r="W173" s="91">
        <f>'Fin stat scen 1'!W173-'Fin stat scen 0'!W173</f>
        <v>0</v>
      </c>
      <c r="X173" s="91">
        <f>'Fin stat scen 1'!X173-'Fin stat scen 0'!X173</f>
        <v>0</v>
      </c>
      <c r="Y173" s="91">
        <f>'Fin stat scen 1'!Y173-'Fin stat scen 0'!Y173</f>
        <v>0</v>
      </c>
      <c r="Z173" s="91">
        <f>'Fin stat scen 1'!Z173-'Fin stat scen 0'!Z173</f>
        <v>0</v>
      </c>
      <c r="AA173" s="91">
        <f>'Fin stat scen 1'!AA173-'Fin stat scen 0'!AA173</f>
        <v>0</v>
      </c>
      <c r="AB173" s="91">
        <f>'Fin stat scen 1'!AB173-'Fin stat scen 0'!AB173</f>
        <v>0</v>
      </c>
      <c r="AC173" s="91">
        <f>'Fin stat scen 1'!AC173-'Fin stat scen 0'!AC173</f>
        <v>0</v>
      </c>
      <c r="AD173" s="91">
        <f>'Fin stat scen 1'!AD173-'Fin stat scen 0'!AD173</f>
        <v>0</v>
      </c>
      <c r="AE173" s="91">
        <f>'Fin stat scen 1'!AE173-'Fin stat scen 0'!AE173</f>
        <v>0</v>
      </c>
      <c r="AF173" s="91">
        <f>'Fin stat scen 1'!AF173-'Fin stat scen 0'!AF173</f>
        <v>0</v>
      </c>
      <c r="AG173" s="91">
        <f>'Fin stat scen 1'!AG173-'Fin stat scen 0'!AG173</f>
        <v>0</v>
      </c>
      <c r="AH173" s="91">
        <f>'Fin stat scen 1'!AH173-'Fin stat scen 0'!AH173</f>
        <v>0</v>
      </c>
      <c r="AI173" s="91">
        <f>'Fin stat scen 1'!AI173-'Fin stat scen 0'!AI173</f>
        <v>0</v>
      </c>
      <c r="AJ173" s="91">
        <f>'Fin stat scen 1'!AJ173-'Fin stat scen 0'!AJ173</f>
        <v>0</v>
      </c>
      <c r="AK173" s="91">
        <f>'Fin stat scen 1'!AK173-'Fin stat scen 0'!AK173</f>
        <v>0</v>
      </c>
      <c r="AL173" s="91">
        <f>'Fin stat scen 1'!AL173-'Fin stat scen 0'!AL173</f>
        <v>0</v>
      </c>
      <c r="AM173" s="91">
        <f>'Fin stat scen 1'!AM173-'Fin stat scen 0'!AM173</f>
        <v>0</v>
      </c>
      <c r="AN173" s="91">
        <f>'Fin stat scen 1'!AN173-'Fin stat scen 0'!AN173</f>
        <v>0</v>
      </c>
      <c r="AO173" s="91">
        <f>'Fin stat scen 1'!AO173-'Fin stat scen 0'!AO173</f>
        <v>0</v>
      </c>
      <c r="AP173" s="91">
        <f>'Fin stat scen 1'!AP173-'Fin stat scen 0'!AP173</f>
        <v>0</v>
      </c>
      <c r="AQ173" s="91">
        <f>'Fin stat scen 1'!AQ173-'Fin stat scen 0'!AQ173</f>
        <v>0</v>
      </c>
      <c r="AR173" s="91">
        <f>'Fin stat scen 1'!AR173-'Fin stat scen 0'!AR173</f>
        <v>0</v>
      </c>
      <c r="AS173" s="91">
        <f>'Fin stat scen 1'!AS173-'Fin stat scen 0'!AS173</f>
        <v>0</v>
      </c>
      <c r="AT173" s="91">
        <f>'Fin stat scen 1'!AT173-'Fin stat scen 0'!AT173</f>
        <v>0</v>
      </c>
      <c r="AU173" s="91">
        <f>'Fin stat scen 1'!AU173-'Fin stat scen 0'!AU173</f>
        <v>0</v>
      </c>
      <c r="AV173" s="91">
        <f>'Fin stat scen 1'!AV173-'Fin stat scen 0'!AV173</f>
        <v>0</v>
      </c>
      <c r="AW173" s="91">
        <f>'Fin stat scen 1'!AW173-'Fin stat scen 0'!AW173</f>
        <v>0</v>
      </c>
    </row>
    <row r="174" spans="1:49" x14ac:dyDescent="0.3">
      <c r="A174" s="135"/>
      <c r="E174" s="24"/>
      <c r="F174" s="24"/>
      <c r="G174" s="24"/>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row>
    <row r="175" spans="1:49" s="100" customFormat="1" x14ac:dyDescent="0.3">
      <c r="A175" s="135"/>
      <c r="B175" s="89"/>
      <c r="C175" s="89"/>
      <c r="D175" s="89"/>
      <c r="E175" s="89" t="s">
        <v>71</v>
      </c>
      <c r="F175" s="89"/>
      <c r="G175" s="89" t="s">
        <v>28</v>
      </c>
      <c r="H175" s="99"/>
      <c r="I175" s="99"/>
      <c r="J175" s="99">
        <f>'Fin stat scen 1'!J175-'Fin stat scen 0'!J175</f>
        <v>0</v>
      </c>
      <c r="K175" s="99">
        <f>'Fin stat scen 1'!K175-'Fin stat scen 0'!K175</f>
        <v>0</v>
      </c>
      <c r="L175" s="99">
        <f>'Fin stat scen 1'!L175-'Fin stat scen 0'!L175</f>
        <v>0</v>
      </c>
      <c r="M175" s="99">
        <f>'Fin stat scen 1'!M175-'Fin stat scen 0'!M175</f>
        <v>0</v>
      </c>
      <c r="N175" s="99">
        <f>'Fin stat scen 1'!N175-'Fin stat scen 0'!N175</f>
        <v>0</v>
      </c>
      <c r="O175" s="99">
        <f>'Fin stat scen 1'!O175-'Fin stat scen 0'!O175</f>
        <v>0</v>
      </c>
      <c r="P175" s="99">
        <f>'Fin stat scen 1'!P175-'Fin stat scen 0'!P175</f>
        <v>0</v>
      </c>
      <c r="Q175" s="99">
        <f>'Fin stat scen 1'!Q175-'Fin stat scen 0'!Q175</f>
        <v>0</v>
      </c>
      <c r="R175" s="99">
        <f>'Fin stat scen 1'!R175-'Fin stat scen 0'!R175</f>
        <v>0</v>
      </c>
      <c r="S175" s="99">
        <f>'Fin stat scen 1'!S175-'Fin stat scen 0'!S175</f>
        <v>0</v>
      </c>
      <c r="T175" s="99">
        <f>'Fin stat scen 1'!T175-'Fin stat scen 0'!T175</f>
        <v>0</v>
      </c>
      <c r="U175" s="99">
        <f>'Fin stat scen 1'!U175-'Fin stat scen 0'!U175</f>
        <v>0</v>
      </c>
      <c r="V175" s="99">
        <f>'Fin stat scen 1'!V175-'Fin stat scen 0'!V175</f>
        <v>0</v>
      </c>
      <c r="W175" s="99">
        <f>'Fin stat scen 1'!W175-'Fin stat scen 0'!W175</f>
        <v>0</v>
      </c>
      <c r="X175" s="99">
        <f>'Fin stat scen 1'!X175-'Fin stat scen 0'!X175</f>
        <v>0</v>
      </c>
      <c r="Y175" s="99">
        <f>'Fin stat scen 1'!Y175-'Fin stat scen 0'!Y175</f>
        <v>0</v>
      </c>
      <c r="Z175" s="99">
        <f>'Fin stat scen 1'!Z175-'Fin stat scen 0'!Z175</f>
        <v>0</v>
      </c>
      <c r="AA175" s="99">
        <f>'Fin stat scen 1'!AA175-'Fin stat scen 0'!AA175</f>
        <v>0</v>
      </c>
      <c r="AB175" s="99">
        <f>'Fin stat scen 1'!AB175-'Fin stat scen 0'!AB175</f>
        <v>0</v>
      </c>
      <c r="AC175" s="99">
        <f>'Fin stat scen 1'!AC175-'Fin stat scen 0'!AC175</f>
        <v>0</v>
      </c>
      <c r="AD175" s="99">
        <f>'Fin stat scen 1'!AD175-'Fin stat scen 0'!AD175</f>
        <v>0</v>
      </c>
      <c r="AE175" s="99">
        <f>'Fin stat scen 1'!AE175-'Fin stat scen 0'!AE175</f>
        <v>0</v>
      </c>
      <c r="AF175" s="99">
        <f>'Fin stat scen 1'!AF175-'Fin stat scen 0'!AF175</f>
        <v>0</v>
      </c>
      <c r="AG175" s="99">
        <f>'Fin stat scen 1'!AG175-'Fin stat scen 0'!AG175</f>
        <v>0</v>
      </c>
      <c r="AH175" s="99">
        <f>'Fin stat scen 1'!AH175-'Fin stat scen 0'!AH175</f>
        <v>0</v>
      </c>
      <c r="AI175" s="99">
        <f>'Fin stat scen 1'!AI175-'Fin stat scen 0'!AI175</f>
        <v>0</v>
      </c>
      <c r="AJ175" s="99">
        <f>'Fin stat scen 1'!AJ175-'Fin stat scen 0'!AJ175</f>
        <v>0</v>
      </c>
      <c r="AK175" s="99">
        <f>'Fin stat scen 1'!AK175-'Fin stat scen 0'!AK175</f>
        <v>0</v>
      </c>
      <c r="AL175" s="99">
        <f>'Fin stat scen 1'!AL175-'Fin stat scen 0'!AL175</f>
        <v>0</v>
      </c>
      <c r="AM175" s="99">
        <f>'Fin stat scen 1'!AM175-'Fin stat scen 0'!AM175</f>
        <v>0</v>
      </c>
      <c r="AN175" s="99">
        <f>'Fin stat scen 1'!AN175-'Fin stat scen 0'!AN175</f>
        <v>0</v>
      </c>
      <c r="AO175" s="99">
        <f>'Fin stat scen 1'!AO175-'Fin stat scen 0'!AO175</f>
        <v>0</v>
      </c>
      <c r="AP175" s="99">
        <f>'Fin stat scen 1'!AP175-'Fin stat scen 0'!AP175</f>
        <v>0</v>
      </c>
      <c r="AQ175" s="99">
        <f>'Fin stat scen 1'!AQ175-'Fin stat scen 0'!AQ175</f>
        <v>0</v>
      </c>
      <c r="AR175" s="99">
        <f>'Fin stat scen 1'!AR175-'Fin stat scen 0'!AR175</f>
        <v>0</v>
      </c>
      <c r="AS175" s="99">
        <f>'Fin stat scen 1'!AS175-'Fin stat scen 0'!AS175</f>
        <v>0</v>
      </c>
      <c r="AT175" s="99">
        <f>'Fin stat scen 1'!AT175-'Fin stat scen 0'!AT175</f>
        <v>0</v>
      </c>
      <c r="AU175" s="99">
        <f>'Fin stat scen 1'!AU175-'Fin stat scen 0'!AU175</f>
        <v>0</v>
      </c>
      <c r="AV175" s="99">
        <f>'Fin stat scen 1'!AV175-'Fin stat scen 0'!AV175</f>
        <v>0</v>
      </c>
      <c r="AW175" s="99">
        <f>'Fin stat scen 1'!AW175-'Fin stat scen 0'!AW175</f>
        <v>0</v>
      </c>
    </row>
    <row r="176" spans="1:49" s="95" customFormat="1" collapsed="1" x14ac:dyDescent="0.3">
      <c r="A176" s="135"/>
      <c r="B176" s="1"/>
      <c r="C176" s="23"/>
      <c r="D176" s="1"/>
      <c r="E176" s="24" t="s">
        <v>172</v>
      </c>
      <c r="F176" s="24"/>
      <c r="G176" s="24" t="s">
        <v>61</v>
      </c>
      <c r="H176" s="24"/>
      <c r="I176" s="24"/>
      <c r="J176" s="24">
        <f>'Fin stat scen 1'!J176-'Fin stat scen 0'!J176</f>
        <v>0</v>
      </c>
      <c r="K176" s="24">
        <f>'Fin stat scen 1'!K176-'Fin stat scen 0'!K176</f>
        <v>0</v>
      </c>
      <c r="L176" s="24">
        <f>'Fin stat scen 1'!L176-'Fin stat scen 0'!L176</f>
        <v>0</v>
      </c>
      <c r="M176" s="24">
        <f>'Fin stat scen 1'!M176-'Fin stat scen 0'!M176</f>
        <v>0</v>
      </c>
      <c r="N176" s="24">
        <f>'Fin stat scen 1'!N176-'Fin stat scen 0'!N176</f>
        <v>0</v>
      </c>
      <c r="O176" s="24">
        <f>'Fin stat scen 1'!O176-'Fin stat scen 0'!O176</f>
        <v>0</v>
      </c>
      <c r="P176" s="24">
        <f>'Fin stat scen 1'!P176-'Fin stat scen 0'!P176</f>
        <v>0</v>
      </c>
      <c r="Q176" s="24">
        <f>'Fin stat scen 1'!Q176-'Fin stat scen 0'!Q176</f>
        <v>0</v>
      </c>
      <c r="R176" s="24">
        <f>'Fin stat scen 1'!R176-'Fin stat scen 0'!R176</f>
        <v>0</v>
      </c>
      <c r="S176" s="24">
        <f>'Fin stat scen 1'!S176-'Fin stat scen 0'!S176</f>
        <v>0</v>
      </c>
      <c r="T176" s="24">
        <f>'Fin stat scen 1'!T176-'Fin stat scen 0'!T176</f>
        <v>0</v>
      </c>
      <c r="U176" s="24">
        <f>'Fin stat scen 1'!U176-'Fin stat scen 0'!U176</f>
        <v>0</v>
      </c>
      <c r="V176" s="24">
        <f>'Fin stat scen 1'!V176-'Fin stat scen 0'!V176</f>
        <v>0</v>
      </c>
      <c r="W176" s="24">
        <f>'Fin stat scen 1'!W176-'Fin stat scen 0'!W176</f>
        <v>0</v>
      </c>
      <c r="X176" s="24">
        <f>'Fin stat scen 1'!X176-'Fin stat scen 0'!X176</f>
        <v>0</v>
      </c>
      <c r="Y176" s="24">
        <f>'Fin stat scen 1'!Y176-'Fin stat scen 0'!Y176</f>
        <v>0</v>
      </c>
      <c r="Z176" s="24">
        <f>'Fin stat scen 1'!Z176-'Fin stat scen 0'!Z176</f>
        <v>0</v>
      </c>
      <c r="AA176" s="24">
        <f>'Fin stat scen 1'!AA176-'Fin stat scen 0'!AA176</f>
        <v>0</v>
      </c>
      <c r="AB176" s="24">
        <f>'Fin stat scen 1'!AB176-'Fin stat scen 0'!AB176</f>
        <v>0</v>
      </c>
      <c r="AC176" s="24">
        <f>'Fin stat scen 1'!AC176-'Fin stat scen 0'!AC176</f>
        <v>0</v>
      </c>
      <c r="AD176" s="24">
        <f>'Fin stat scen 1'!AD176-'Fin stat scen 0'!AD176</f>
        <v>0</v>
      </c>
      <c r="AE176" s="24">
        <f>'Fin stat scen 1'!AE176-'Fin stat scen 0'!AE176</f>
        <v>0</v>
      </c>
      <c r="AF176" s="24">
        <f>'Fin stat scen 1'!AF176-'Fin stat scen 0'!AF176</f>
        <v>0</v>
      </c>
      <c r="AG176" s="24">
        <f>'Fin stat scen 1'!AG176-'Fin stat scen 0'!AG176</f>
        <v>0</v>
      </c>
      <c r="AH176" s="24">
        <f>'Fin stat scen 1'!AH176-'Fin stat scen 0'!AH176</f>
        <v>0</v>
      </c>
      <c r="AI176" s="24">
        <f>'Fin stat scen 1'!AI176-'Fin stat scen 0'!AI176</f>
        <v>0</v>
      </c>
      <c r="AJ176" s="24">
        <f>'Fin stat scen 1'!AJ176-'Fin stat scen 0'!AJ176</f>
        <v>0</v>
      </c>
      <c r="AK176" s="24">
        <f>'Fin stat scen 1'!AK176-'Fin stat scen 0'!AK176</f>
        <v>0</v>
      </c>
      <c r="AL176" s="24">
        <f>'Fin stat scen 1'!AL176-'Fin stat scen 0'!AL176</f>
        <v>0</v>
      </c>
      <c r="AM176" s="24">
        <f>'Fin stat scen 1'!AM176-'Fin stat scen 0'!AM176</f>
        <v>0</v>
      </c>
      <c r="AN176" s="24">
        <f>'Fin stat scen 1'!AN176-'Fin stat scen 0'!AN176</f>
        <v>0</v>
      </c>
      <c r="AO176" s="24">
        <f>'Fin stat scen 1'!AO176-'Fin stat scen 0'!AO176</f>
        <v>0</v>
      </c>
      <c r="AP176" s="24">
        <f>'Fin stat scen 1'!AP176-'Fin stat scen 0'!AP176</f>
        <v>0</v>
      </c>
      <c r="AQ176" s="24">
        <f>'Fin stat scen 1'!AQ176-'Fin stat scen 0'!AQ176</f>
        <v>0</v>
      </c>
      <c r="AR176" s="24">
        <f>'Fin stat scen 1'!AR176-'Fin stat scen 0'!AR176</f>
        <v>0</v>
      </c>
      <c r="AS176" s="24">
        <f>'Fin stat scen 1'!AS176-'Fin stat scen 0'!AS176</f>
        <v>0</v>
      </c>
      <c r="AT176" s="24">
        <f>'Fin stat scen 1'!AT176-'Fin stat scen 0'!AT176</f>
        <v>0</v>
      </c>
      <c r="AU176" s="24">
        <f>'Fin stat scen 1'!AU176-'Fin stat scen 0'!AU176</f>
        <v>0</v>
      </c>
      <c r="AV176" s="24">
        <f>'Fin stat scen 1'!AV176-'Fin stat scen 0'!AV176</f>
        <v>0</v>
      </c>
      <c r="AW176" s="24">
        <f>'Fin stat scen 1'!AW176-'Fin stat scen 0'!AW176</f>
        <v>0</v>
      </c>
    </row>
    <row r="177" spans="1:49" x14ac:dyDescent="0.3">
      <c r="A177" s="135"/>
      <c r="E177" s="24" t="s">
        <v>173</v>
      </c>
      <c r="F177" s="24"/>
      <c r="G177" s="24" t="s">
        <v>7</v>
      </c>
      <c r="H177" s="24"/>
      <c r="I177" s="24"/>
      <c r="J177" s="109">
        <f>'Fin stat scen 1'!J177-'Fin stat scen 0'!J177</f>
        <v>0</v>
      </c>
      <c r="K177" s="109">
        <f>'Fin stat scen 1'!K177-'Fin stat scen 0'!K177</f>
        <v>0</v>
      </c>
      <c r="L177" s="109">
        <f>'Fin stat scen 1'!L177-'Fin stat scen 0'!L177</f>
        <v>0</v>
      </c>
      <c r="M177" s="109">
        <f>'Fin stat scen 1'!M177-'Fin stat scen 0'!M177</f>
        <v>0</v>
      </c>
      <c r="N177" s="109">
        <f>'Fin stat scen 1'!N177-'Fin stat scen 0'!N177</f>
        <v>0</v>
      </c>
      <c r="O177" s="109">
        <f>'Fin stat scen 1'!O177-'Fin stat scen 0'!O177</f>
        <v>0</v>
      </c>
      <c r="P177" s="109">
        <f>'Fin stat scen 1'!P177-'Fin stat scen 0'!P177</f>
        <v>0</v>
      </c>
      <c r="Q177" s="109">
        <f>'Fin stat scen 1'!Q177-'Fin stat scen 0'!Q177</f>
        <v>0</v>
      </c>
      <c r="R177" s="109">
        <f>'Fin stat scen 1'!R177-'Fin stat scen 0'!R177</f>
        <v>0</v>
      </c>
      <c r="S177" s="109">
        <f>'Fin stat scen 1'!S177-'Fin stat scen 0'!S177</f>
        <v>0</v>
      </c>
      <c r="T177" s="109">
        <f>'Fin stat scen 1'!T177-'Fin stat scen 0'!T177</f>
        <v>0</v>
      </c>
      <c r="U177" s="109">
        <f>'Fin stat scen 1'!U177-'Fin stat scen 0'!U177</f>
        <v>0</v>
      </c>
      <c r="V177" s="109">
        <f>'Fin stat scen 1'!V177-'Fin stat scen 0'!V177</f>
        <v>0</v>
      </c>
      <c r="W177" s="109">
        <f>'Fin stat scen 1'!W177-'Fin stat scen 0'!W177</f>
        <v>0</v>
      </c>
      <c r="X177" s="109">
        <f>'Fin stat scen 1'!X177-'Fin stat scen 0'!X177</f>
        <v>0</v>
      </c>
      <c r="Y177" s="109">
        <f>'Fin stat scen 1'!Y177-'Fin stat scen 0'!Y177</f>
        <v>0</v>
      </c>
      <c r="Z177" s="109">
        <f>'Fin stat scen 1'!Z177-'Fin stat scen 0'!Z177</f>
        <v>0</v>
      </c>
      <c r="AA177" s="109">
        <f>'Fin stat scen 1'!AA177-'Fin stat scen 0'!AA177</f>
        <v>0</v>
      </c>
      <c r="AB177" s="109">
        <f>'Fin stat scen 1'!AB177-'Fin stat scen 0'!AB177</f>
        <v>0</v>
      </c>
      <c r="AC177" s="109">
        <f>'Fin stat scen 1'!AC177-'Fin stat scen 0'!AC177</f>
        <v>0</v>
      </c>
      <c r="AD177" s="109">
        <f>'Fin stat scen 1'!AD177-'Fin stat scen 0'!AD177</f>
        <v>0</v>
      </c>
      <c r="AE177" s="109">
        <f>'Fin stat scen 1'!AE177-'Fin stat scen 0'!AE177</f>
        <v>0</v>
      </c>
      <c r="AF177" s="109">
        <f>'Fin stat scen 1'!AF177-'Fin stat scen 0'!AF177</f>
        <v>0</v>
      </c>
      <c r="AG177" s="109">
        <f>'Fin stat scen 1'!AG177-'Fin stat scen 0'!AG177</f>
        <v>0</v>
      </c>
      <c r="AH177" s="109">
        <f>'Fin stat scen 1'!AH177-'Fin stat scen 0'!AH177</f>
        <v>0</v>
      </c>
      <c r="AI177" s="109">
        <f>'Fin stat scen 1'!AI177-'Fin stat scen 0'!AI177</f>
        <v>0</v>
      </c>
      <c r="AJ177" s="109">
        <f>'Fin stat scen 1'!AJ177-'Fin stat scen 0'!AJ177</f>
        <v>0</v>
      </c>
      <c r="AK177" s="109">
        <f>'Fin stat scen 1'!AK177-'Fin stat scen 0'!AK177</f>
        <v>0</v>
      </c>
      <c r="AL177" s="109">
        <f>'Fin stat scen 1'!AL177-'Fin stat scen 0'!AL177</f>
        <v>0</v>
      </c>
      <c r="AM177" s="109">
        <f>'Fin stat scen 1'!AM177-'Fin stat scen 0'!AM177</f>
        <v>0</v>
      </c>
      <c r="AN177" s="109">
        <f>'Fin stat scen 1'!AN177-'Fin stat scen 0'!AN177</f>
        <v>0</v>
      </c>
      <c r="AO177" s="109">
        <f>'Fin stat scen 1'!AO177-'Fin stat scen 0'!AO177</f>
        <v>0</v>
      </c>
      <c r="AP177" s="109">
        <f>'Fin stat scen 1'!AP177-'Fin stat scen 0'!AP177</f>
        <v>0</v>
      </c>
      <c r="AQ177" s="109">
        <f>'Fin stat scen 1'!AQ177-'Fin stat scen 0'!AQ177</f>
        <v>0</v>
      </c>
      <c r="AR177" s="109">
        <f>'Fin stat scen 1'!AR177-'Fin stat scen 0'!AR177</f>
        <v>0</v>
      </c>
      <c r="AS177" s="109">
        <f>'Fin stat scen 1'!AS177-'Fin stat scen 0'!AS177</f>
        <v>0</v>
      </c>
      <c r="AT177" s="109">
        <f>'Fin stat scen 1'!AT177-'Fin stat scen 0'!AT177</f>
        <v>0</v>
      </c>
      <c r="AU177" s="109">
        <f>'Fin stat scen 1'!AU177-'Fin stat scen 0'!AU177</f>
        <v>0</v>
      </c>
      <c r="AV177" s="109">
        <f>'Fin stat scen 1'!AV177-'Fin stat scen 0'!AV177</f>
        <v>0</v>
      </c>
      <c r="AW177" s="109">
        <f>'Fin stat scen 1'!AW177-'Fin stat scen 0'!AW177</f>
        <v>0</v>
      </c>
    </row>
    <row r="178" spans="1:49" x14ac:dyDescent="0.3">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row>
    <row r="179" spans="1:49" s="13" customFormat="1" x14ac:dyDescent="0.3">
      <c r="A179" s="13" t="str">
        <f>'Assumpties scen 1'!B16</f>
        <v>Huishoudelijke abonnees 1</v>
      </c>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row>
    <row r="180" spans="1:49" ht="14.4" customHeight="1" x14ac:dyDescent="0.3">
      <c r="A180" s="135" t="str">
        <f>UPPER(A179)</f>
        <v>HUISHOUDELIJKE ABONNEES 1</v>
      </c>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row>
    <row r="181" spans="1:49" x14ac:dyDescent="0.3">
      <c r="A181" s="135"/>
      <c r="B181" s="103" t="s">
        <v>68</v>
      </c>
      <c r="C181" s="104"/>
      <c r="D181" s="105"/>
      <c r="E181" s="105"/>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row>
    <row r="182" spans="1:49" ht="14.4" hidden="1" customHeight="1" outlineLevel="1" x14ac:dyDescent="0.3">
      <c r="A182" s="135"/>
      <c r="E182" s="93" t="str">
        <f>'Calc scen 1 HA'!E8</f>
        <v>Prijs meetsysteem</v>
      </c>
      <c r="F182" s="93"/>
      <c r="G182" s="93" t="str">
        <f>'Calc scen 1 HA'!G8</f>
        <v>EUR</v>
      </c>
      <c r="H182" s="24"/>
      <c r="I182" s="24"/>
      <c r="J182" s="24">
        <f>'Fin stat scen 1'!J182-'Fin stat scen 0'!J182</f>
        <v>0</v>
      </c>
      <c r="K182" s="24">
        <f>'Fin stat scen 1'!K182-'Fin stat scen 0'!K182</f>
        <v>0</v>
      </c>
      <c r="L182" s="24">
        <f>'Fin stat scen 1'!L182-'Fin stat scen 0'!L182</f>
        <v>0</v>
      </c>
      <c r="M182" s="24">
        <f>'Fin stat scen 1'!M182-'Fin stat scen 0'!M182</f>
        <v>0</v>
      </c>
      <c r="N182" s="24">
        <f>'Fin stat scen 1'!N182-'Fin stat scen 0'!N182</f>
        <v>0</v>
      </c>
      <c r="O182" s="24">
        <f>'Fin stat scen 1'!O182-'Fin stat scen 0'!O182</f>
        <v>0</v>
      </c>
      <c r="P182" s="24">
        <f>'Fin stat scen 1'!P182-'Fin stat scen 0'!P182</f>
        <v>0</v>
      </c>
      <c r="Q182" s="24">
        <f>'Fin stat scen 1'!Q182-'Fin stat scen 0'!Q182</f>
        <v>0</v>
      </c>
      <c r="R182" s="24">
        <f>'Fin stat scen 1'!R182-'Fin stat scen 0'!R182</f>
        <v>0</v>
      </c>
      <c r="S182" s="24">
        <f>'Fin stat scen 1'!S182-'Fin stat scen 0'!S182</f>
        <v>0</v>
      </c>
      <c r="T182" s="24">
        <f>'Fin stat scen 1'!T182-'Fin stat scen 0'!T182</f>
        <v>0</v>
      </c>
      <c r="U182" s="24">
        <f>'Fin stat scen 1'!U182-'Fin stat scen 0'!U182</f>
        <v>0</v>
      </c>
      <c r="V182" s="24">
        <f>'Fin stat scen 1'!V182-'Fin stat scen 0'!V182</f>
        <v>0</v>
      </c>
      <c r="W182" s="24">
        <f>'Fin stat scen 1'!W182-'Fin stat scen 0'!W182</f>
        <v>0</v>
      </c>
      <c r="X182" s="24">
        <f>'Fin stat scen 1'!X182-'Fin stat scen 0'!X182</f>
        <v>0</v>
      </c>
      <c r="Y182" s="24">
        <f>'Fin stat scen 1'!Y182-'Fin stat scen 0'!Y182</f>
        <v>0</v>
      </c>
      <c r="Z182" s="24">
        <f>'Fin stat scen 1'!Z182-'Fin stat scen 0'!Z182</f>
        <v>0</v>
      </c>
      <c r="AA182" s="24">
        <f>'Fin stat scen 1'!AA182-'Fin stat scen 0'!AA182</f>
        <v>0</v>
      </c>
      <c r="AB182" s="24">
        <f>'Fin stat scen 1'!AB182-'Fin stat scen 0'!AB182</f>
        <v>0</v>
      </c>
      <c r="AC182" s="24">
        <f>'Fin stat scen 1'!AC182-'Fin stat scen 0'!AC182</f>
        <v>0</v>
      </c>
      <c r="AD182" s="24">
        <f>'Fin stat scen 1'!AD182-'Fin stat scen 0'!AD182</f>
        <v>0</v>
      </c>
      <c r="AE182" s="24">
        <f>'Fin stat scen 1'!AE182-'Fin stat scen 0'!AE182</f>
        <v>0</v>
      </c>
      <c r="AF182" s="24">
        <f>'Fin stat scen 1'!AF182-'Fin stat scen 0'!AF182</f>
        <v>0</v>
      </c>
      <c r="AG182" s="24">
        <f>'Fin stat scen 1'!AG182-'Fin stat scen 0'!AG182</f>
        <v>0</v>
      </c>
      <c r="AH182" s="24">
        <f>'Fin stat scen 1'!AH182-'Fin stat scen 0'!AH182</f>
        <v>0</v>
      </c>
      <c r="AI182" s="24">
        <f>'Fin stat scen 1'!AI182-'Fin stat scen 0'!AI182</f>
        <v>0</v>
      </c>
      <c r="AJ182" s="24">
        <f>'Fin stat scen 1'!AJ182-'Fin stat scen 0'!AJ182</f>
        <v>0</v>
      </c>
      <c r="AK182" s="24">
        <f>'Fin stat scen 1'!AK182-'Fin stat scen 0'!AK182</f>
        <v>0</v>
      </c>
      <c r="AL182" s="24">
        <f>'Fin stat scen 1'!AL182-'Fin stat scen 0'!AL182</f>
        <v>0</v>
      </c>
      <c r="AM182" s="24">
        <f>'Fin stat scen 1'!AM182-'Fin stat scen 0'!AM182</f>
        <v>0</v>
      </c>
      <c r="AN182" s="24">
        <f>'Fin stat scen 1'!AN182-'Fin stat scen 0'!AN182</f>
        <v>0</v>
      </c>
      <c r="AO182" s="24">
        <f>'Fin stat scen 1'!AO182-'Fin stat scen 0'!AO182</f>
        <v>0</v>
      </c>
      <c r="AP182" s="24">
        <f>'Fin stat scen 1'!AP182-'Fin stat scen 0'!AP182</f>
        <v>0</v>
      </c>
      <c r="AQ182" s="24">
        <f>'Fin stat scen 1'!AQ182-'Fin stat scen 0'!AQ182</f>
        <v>0</v>
      </c>
      <c r="AR182" s="24">
        <f>'Fin stat scen 1'!AR182-'Fin stat scen 0'!AR182</f>
        <v>0</v>
      </c>
      <c r="AS182" s="24">
        <f>'Fin stat scen 1'!AS182-'Fin stat scen 0'!AS182</f>
        <v>0</v>
      </c>
      <c r="AT182" s="24">
        <f>'Fin stat scen 1'!AT182-'Fin stat scen 0'!AT182</f>
        <v>0</v>
      </c>
      <c r="AU182" s="24">
        <f>'Fin stat scen 1'!AU182-'Fin stat scen 0'!AU182</f>
        <v>0</v>
      </c>
      <c r="AV182" s="24">
        <f>'Fin stat scen 1'!AV182-'Fin stat scen 0'!AV182</f>
        <v>0</v>
      </c>
      <c r="AW182" s="24">
        <f>'Fin stat scen 1'!AW182-'Fin stat scen 0'!AW182</f>
        <v>0</v>
      </c>
    </row>
    <row r="183" spans="1:49" ht="14.4" hidden="1" customHeight="1" outlineLevel="1" x14ac:dyDescent="0.3">
      <c r="A183" s="135"/>
      <c r="E183" s="93" t="str">
        <f>'Calc scen 1 HA'!E9</f>
        <v>Prijs in home display</v>
      </c>
      <c r="F183" s="93"/>
      <c r="G183" s="93" t="str">
        <f>'Calc scen 1 HA'!G9</f>
        <v>EUR</v>
      </c>
      <c r="H183" s="24"/>
      <c r="I183" s="24"/>
      <c r="J183" s="24">
        <f>'Fin stat scen 1'!J183-'Fin stat scen 0'!J183</f>
        <v>0</v>
      </c>
      <c r="K183" s="24">
        <f>'Fin stat scen 1'!K183-'Fin stat scen 0'!K183</f>
        <v>0</v>
      </c>
      <c r="L183" s="24">
        <f>'Fin stat scen 1'!L183-'Fin stat scen 0'!L183</f>
        <v>0</v>
      </c>
      <c r="M183" s="24">
        <f>'Fin stat scen 1'!M183-'Fin stat scen 0'!M183</f>
        <v>0</v>
      </c>
      <c r="N183" s="24">
        <f>'Fin stat scen 1'!N183-'Fin stat scen 0'!N183</f>
        <v>0</v>
      </c>
      <c r="O183" s="24">
        <f>'Fin stat scen 1'!O183-'Fin stat scen 0'!O183</f>
        <v>0</v>
      </c>
      <c r="P183" s="24">
        <f>'Fin stat scen 1'!P183-'Fin stat scen 0'!P183</f>
        <v>0</v>
      </c>
      <c r="Q183" s="24">
        <f>'Fin stat scen 1'!Q183-'Fin stat scen 0'!Q183</f>
        <v>0</v>
      </c>
      <c r="R183" s="24">
        <f>'Fin stat scen 1'!R183-'Fin stat scen 0'!R183</f>
        <v>0</v>
      </c>
      <c r="S183" s="24">
        <f>'Fin stat scen 1'!S183-'Fin stat scen 0'!S183</f>
        <v>0</v>
      </c>
      <c r="T183" s="24">
        <f>'Fin stat scen 1'!T183-'Fin stat scen 0'!T183</f>
        <v>0</v>
      </c>
      <c r="U183" s="24">
        <f>'Fin stat scen 1'!U183-'Fin stat scen 0'!U183</f>
        <v>0</v>
      </c>
      <c r="V183" s="24">
        <f>'Fin stat scen 1'!V183-'Fin stat scen 0'!V183</f>
        <v>0</v>
      </c>
      <c r="W183" s="24">
        <f>'Fin stat scen 1'!W183-'Fin stat scen 0'!W183</f>
        <v>0</v>
      </c>
      <c r="X183" s="24">
        <f>'Fin stat scen 1'!X183-'Fin stat scen 0'!X183</f>
        <v>0</v>
      </c>
      <c r="Y183" s="24">
        <f>'Fin stat scen 1'!Y183-'Fin stat scen 0'!Y183</f>
        <v>0</v>
      </c>
      <c r="Z183" s="24">
        <f>'Fin stat scen 1'!Z183-'Fin stat scen 0'!Z183</f>
        <v>0</v>
      </c>
      <c r="AA183" s="24">
        <f>'Fin stat scen 1'!AA183-'Fin stat scen 0'!AA183</f>
        <v>0</v>
      </c>
      <c r="AB183" s="24">
        <f>'Fin stat scen 1'!AB183-'Fin stat scen 0'!AB183</f>
        <v>0</v>
      </c>
      <c r="AC183" s="24">
        <f>'Fin stat scen 1'!AC183-'Fin stat scen 0'!AC183</f>
        <v>0</v>
      </c>
      <c r="AD183" s="24">
        <f>'Fin stat scen 1'!AD183-'Fin stat scen 0'!AD183</f>
        <v>0</v>
      </c>
      <c r="AE183" s="24">
        <f>'Fin stat scen 1'!AE183-'Fin stat scen 0'!AE183</f>
        <v>0</v>
      </c>
      <c r="AF183" s="24">
        <f>'Fin stat scen 1'!AF183-'Fin stat scen 0'!AF183</f>
        <v>0</v>
      </c>
      <c r="AG183" s="24">
        <f>'Fin stat scen 1'!AG183-'Fin stat scen 0'!AG183</f>
        <v>0</v>
      </c>
      <c r="AH183" s="24">
        <f>'Fin stat scen 1'!AH183-'Fin stat scen 0'!AH183</f>
        <v>0</v>
      </c>
      <c r="AI183" s="24">
        <f>'Fin stat scen 1'!AI183-'Fin stat scen 0'!AI183</f>
        <v>0</v>
      </c>
      <c r="AJ183" s="24">
        <f>'Fin stat scen 1'!AJ183-'Fin stat scen 0'!AJ183</f>
        <v>0</v>
      </c>
      <c r="AK183" s="24">
        <f>'Fin stat scen 1'!AK183-'Fin stat scen 0'!AK183</f>
        <v>0</v>
      </c>
      <c r="AL183" s="24">
        <f>'Fin stat scen 1'!AL183-'Fin stat scen 0'!AL183</f>
        <v>0</v>
      </c>
      <c r="AM183" s="24">
        <f>'Fin stat scen 1'!AM183-'Fin stat scen 0'!AM183</f>
        <v>0</v>
      </c>
      <c r="AN183" s="24">
        <f>'Fin stat scen 1'!AN183-'Fin stat scen 0'!AN183</f>
        <v>0</v>
      </c>
      <c r="AO183" s="24">
        <f>'Fin stat scen 1'!AO183-'Fin stat scen 0'!AO183</f>
        <v>0</v>
      </c>
      <c r="AP183" s="24">
        <f>'Fin stat scen 1'!AP183-'Fin stat scen 0'!AP183</f>
        <v>0</v>
      </c>
      <c r="AQ183" s="24">
        <f>'Fin stat scen 1'!AQ183-'Fin stat scen 0'!AQ183</f>
        <v>0</v>
      </c>
      <c r="AR183" s="24">
        <f>'Fin stat scen 1'!AR183-'Fin stat scen 0'!AR183</f>
        <v>0</v>
      </c>
      <c r="AS183" s="24">
        <f>'Fin stat scen 1'!AS183-'Fin stat scen 0'!AS183</f>
        <v>0</v>
      </c>
      <c r="AT183" s="24">
        <f>'Fin stat scen 1'!AT183-'Fin stat scen 0'!AT183</f>
        <v>0</v>
      </c>
      <c r="AU183" s="24">
        <f>'Fin stat scen 1'!AU183-'Fin stat scen 0'!AU183</f>
        <v>0</v>
      </c>
      <c r="AV183" s="24">
        <f>'Fin stat scen 1'!AV183-'Fin stat scen 0'!AV183</f>
        <v>0</v>
      </c>
      <c r="AW183" s="24">
        <f>'Fin stat scen 1'!AW183-'Fin stat scen 0'!AW183</f>
        <v>0</v>
      </c>
    </row>
    <row r="184" spans="1:49" ht="14.4" hidden="1" customHeight="1" outlineLevel="1" x14ac:dyDescent="0.3">
      <c r="A184" s="135"/>
      <c r="E184" s="93" t="str">
        <f>'Calc scen 1 HA'!E10</f>
        <v>…</v>
      </c>
      <c r="F184" s="93"/>
      <c r="G184" s="93" t="str">
        <f>'Calc scen 1 HA'!G10</f>
        <v>EUR</v>
      </c>
      <c r="H184" s="24"/>
      <c r="I184" s="24"/>
      <c r="J184" s="24">
        <f>'Fin stat scen 1'!J184-'Fin stat scen 0'!J184</f>
        <v>0</v>
      </c>
      <c r="K184" s="24">
        <f>'Fin stat scen 1'!K184-'Fin stat scen 0'!K184</f>
        <v>0</v>
      </c>
      <c r="L184" s="24">
        <f>'Fin stat scen 1'!L184-'Fin stat scen 0'!L184</f>
        <v>0</v>
      </c>
      <c r="M184" s="24">
        <f>'Fin stat scen 1'!M184-'Fin stat scen 0'!M184</f>
        <v>0</v>
      </c>
      <c r="N184" s="24">
        <f>'Fin stat scen 1'!N184-'Fin stat scen 0'!N184</f>
        <v>0</v>
      </c>
      <c r="O184" s="24">
        <f>'Fin stat scen 1'!O184-'Fin stat scen 0'!O184</f>
        <v>0</v>
      </c>
      <c r="P184" s="24">
        <f>'Fin stat scen 1'!P184-'Fin stat scen 0'!P184</f>
        <v>0</v>
      </c>
      <c r="Q184" s="24">
        <f>'Fin stat scen 1'!Q184-'Fin stat scen 0'!Q184</f>
        <v>0</v>
      </c>
      <c r="R184" s="24">
        <f>'Fin stat scen 1'!R184-'Fin stat scen 0'!R184</f>
        <v>0</v>
      </c>
      <c r="S184" s="24">
        <f>'Fin stat scen 1'!S184-'Fin stat scen 0'!S184</f>
        <v>0</v>
      </c>
      <c r="T184" s="24">
        <f>'Fin stat scen 1'!T184-'Fin stat scen 0'!T184</f>
        <v>0</v>
      </c>
      <c r="U184" s="24">
        <f>'Fin stat scen 1'!U184-'Fin stat scen 0'!U184</f>
        <v>0</v>
      </c>
      <c r="V184" s="24">
        <f>'Fin stat scen 1'!V184-'Fin stat scen 0'!V184</f>
        <v>0</v>
      </c>
      <c r="W184" s="24">
        <f>'Fin stat scen 1'!W184-'Fin stat scen 0'!W184</f>
        <v>0</v>
      </c>
      <c r="X184" s="24">
        <f>'Fin stat scen 1'!X184-'Fin stat scen 0'!X184</f>
        <v>0</v>
      </c>
      <c r="Y184" s="24">
        <f>'Fin stat scen 1'!Y184-'Fin stat scen 0'!Y184</f>
        <v>0</v>
      </c>
      <c r="Z184" s="24">
        <f>'Fin stat scen 1'!Z184-'Fin stat scen 0'!Z184</f>
        <v>0</v>
      </c>
      <c r="AA184" s="24">
        <f>'Fin stat scen 1'!AA184-'Fin stat scen 0'!AA184</f>
        <v>0</v>
      </c>
      <c r="AB184" s="24">
        <f>'Fin stat scen 1'!AB184-'Fin stat scen 0'!AB184</f>
        <v>0</v>
      </c>
      <c r="AC184" s="24">
        <f>'Fin stat scen 1'!AC184-'Fin stat scen 0'!AC184</f>
        <v>0</v>
      </c>
      <c r="AD184" s="24">
        <f>'Fin stat scen 1'!AD184-'Fin stat scen 0'!AD184</f>
        <v>0</v>
      </c>
      <c r="AE184" s="24">
        <f>'Fin stat scen 1'!AE184-'Fin stat scen 0'!AE184</f>
        <v>0</v>
      </c>
      <c r="AF184" s="24">
        <f>'Fin stat scen 1'!AF184-'Fin stat scen 0'!AF184</f>
        <v>0</v>
      </c>
      <c r="AG184" s="24">
        <f>'Fin stat scen 1'!AG184-'Fin stat scen 0'!AG184</f>
        <v>0</v>
      </c>
      <c r="AH184" s="24">
        <f>'Fin stat scen 1'!AH184-'Fin stat scen 0'!AH184</f>
        <v>0</v>
      </c>
      <c r="AI184" s="24">
        <f>'Fin stat scen 1'!AI184-'Fin stat scen 0'!AI184</f>
        <v>0</v>
      </c>
      <c r="AJ184" s="24">
        <f>'Fin stat scen 1'!AJ184-'Fin stat scen 0'!AJ184</f>
        <v>0</v>
      </c>
      <c r="AK184" s="24">
        <f>'Fin stat scen 1'!AK184-'Fin stat scen 0'!AK184</f>
        <v>0</v>
      </c>
      <c r="AL184" s="24">
        <f>'Fin stat scen 1'!AL184-'Fin stat scen 0'!AL184</f>
        <v>0</v>
      </c>
      <c r="AM184" s="24">
        <f>'Fin stat scen 1'!AM184-'Fin stat scen 0'!AM184</f>
        <v>0</v>
      </c>
      <c r="AN184" s="24">
        <f>'Fin stat scen 1'!AN184-'Fin stat scen 0'!AN184</f>
        <v>0</v>
      </c>
      <c r="AO184" s="24">
        <f>'Fin stat scen 1'!AO184-'Fin stat scen 0'!AO184</f>
        <v>0</v>
      </c>
      <c r="AP184" s="24">
        <f>'Fin stat scen 1'!AP184-'Fin stat scen 0'!AP184</f>
        <v>0</v>
      </c>
      <c r="AQ184" s="24">
        <f>'Fin stat scen 1'!AQ184-'Fin stat scen 0'!AQ184</f>
        <v>0</v>
      </c>
      <c r="AR184" s="24">
        <f>'Fin stat scen 1'!AR184-'Fin stat scen 0'!AR184</f>
        <v>0</v>
      </c>
      <c r="AS184" s="24">
        <f>'Fin stat scen 1'!AS184-'Fin stat scen 0'!AS184</f>
        <v>0</v>
      </c>
      <c r="AT184" s="24">
        <f>'Fin stat scen 1'!AT184-'Fin stat scen 0'!AT184</f>
        <v>0</v>
      </c>
      <c r="AU184" s="24">
        <f>'Fin stat scen 1'!AU184-'Fin stat scen 0'!AU184</f>
        <v>0</v>
      </c>
      <c r="AV184" s="24">
        <f>'Fin stat scen 1'!AV184-'Fin stat scen 0'!AV184</f>
        <v>0</v>
      </c>
      <c r="AW184" s="24">
        <f>'Fin stat scen 1'!AW184-'Fin stat scen 0'!AW184</f>
        <v>0</v>
      </c>
    </row>
    <row r="185" spans="1:49" ht="14.4" hidden="1" customHeight="1" outlineLevel="1" x14ac:dyDescent="0.3">
      <c r="A185" s="135"/>
      <c r="E185" s="93" t="str">
        <f>'Calc scen 1 HA'!E11</f>
        <v>…</v>
      </c>
      <c r="F185" s="93"/>
      <c r="G185" s="93" t="str">
        <f>'Calc scen 1 HA'!G11</f>
        <v>EUR</v>
      </c>
      <c r="H185" s="24"/>
      <c r="I185" s="24"/>
      <c r="J185" s="24">
        <f>'Fin stat scen 1'!J185-'Fin stat scen 0'!J185</f>
        <v>0</v>
      </c>
      <c r="K185" s="24">
        <f>'Fin stat scen 1'!K185-'Fin stat scen 0'!K185</f>
        <v>0</v>
      </c>
      <c r="L185" s="24">
        <f>'Fin stat scen 1'!L185-'Fin stat scen 0'!L185</f>
        <v>0</v>
      </c>
      <c r="M185" s="24">
        <f>'Fin stat scen 1'!M185-'Fin stat scen 0'!M185</f>
        <v>0</v>
      </c>
      <c r="N185" s="24">
        <f>'Fin stat scen 1'!N185-'Fin stat scen 0'!N185</f>
        <v>0</v>
      </c>
      <c r="O185" s="24">
        <f>'Fin stat scen 1'!O185-'Fin stat scen 0'!O185</f>
        <v>0</v>
      </c>
      <c r="P185" s="24">
        <f>'Fin stat scen 1'!P185-'Fin stat scen 0'!P185</f>
        <v>0</v>
      </c>
      <c r="Q185" s="24">
        <f>'Fin stat scen 1'!Q185-'Fin stat scen 0'!Q185</f>
        <v>0</v>
      </c>
      <c r="R185" s="24">
        <f>'Fin stat scen 1'!R185-'Fin stat scen 0'!R185</f>
        <v>0</v>
      </c>
      <c r="S185" s="24">
        <f>'Fin stat scen 1'!S185-'Fin stat scen 0'!S185</f>
        <v>0</v>
      </c>
      <c r="T185" s="24">
        <f>'Fin stat scen 1'!T185-'Fin stat scen 0'!T185</f>
        <v>0</v>
      </c>
      <c r="U185" s="24">
        <f>'Fin stat scen 1'!U185-'Fin stat scen 0'!U185</f>
        <v>0</v>
      </c>
      <c r="V185" s="24">
        <f>'Fin stat scen 1'!V185-'Fin stat scen 0'!V185</f>
        <v>0</v>
      </c>
      <c r="W185" s="24">
        <f>'Fin stat scen 1'!W185-'Fin stat scen 0'!W185</f>
        <v>0</v>
      </c>
      <c r="X185" s="24">
        <f>'Fin stat scen 1'!X185-'Fin stat scen 0'!X185</f>
        <v>0</v>
      </c>
      <c r="Y185" s="24">
        <f>'Fin stat scen 1'!Y185-'Fin stat scen 0'!Y185</f>
        <v>0</v>
      </c>
      <c r="Z185" s="24">
        <f>'Fin stat scen 1'!Z185-'Fin stat scen 0'!Z185</f>
        <v>0</v>
      </c>
      <c r="AA185" s="24">
        <f>'Fin stat scen 1'!AA185-'Fin stat scen 0'!AA185</f>
        <v>0</v>
      </c>
      <c r="AB185" s="24">
        <f>'Fin stat scen 1'!AB185-'Fin stat scen 0'!AB185</f>
        <v>0</v>
      </c>
      <c r="AC185" s="24">
        <f>'Fin stat scen 1'!AC185-'Fin stat scen 0'!AC185</f>
        <v>0</v>
      </c>
      <c r="AD185" s="24">
        <f>'Fin stat scen 1'!AD185-'Fin stat scen 0'!AD185</f>
        <v>0</v>
      </c>
      <c r="AE185" s="24">
        <f>'Fin stat scen 1'!AE185-'Fin stat scen 0'!AE185</f>
        <v>0</v>
      </c>
      <c r="AF185" s="24">
        <f>'Fin stat scen 1'!AF185-'Fin stat scen 0'!AF185</f>
        <v>0</v>
      </c>
      <c r="AG185" s="24">
        <f>'Fin stat scen 1'!AG185-'Fin stat scen 0'!AG185</f>
        <v>0</v>
      </c>
      <c r="AH185" s="24">
        <f>'Fin stat scen 1'!AH185-'Fin stat scen 0'!AH185</f>
        <v>0</v>
      </c>
      <c r="AI185" s="24">
        <f>'Fin stat scen 1'!AI185-'Fin stat scen 0'!AI185</f>
        <v>0</v>
      </c>
      <c r="AJ185" s="24">
        <f>'Fin stat scen 1'!AJ185-'Fin stat scen 0'!AJ185</f>
        <v>0</v>
      </c>
      <c r="AK185" s="24">
        <f>'Fin stat scen 1'!AK185-'Fin stat scen 0'!AK185</f>
        <v>0</v>
      </c>
      <c r="AL185" s="24">
        <f>'Fin stat scen 1'!AL185-'Fin stat scen 0'!AL185</f>
        <v>0</v>
      </c>
      <c r="AM185" s="24">
        <f>'Fin stat scen 1'!AM185-'Fin stat scen 0'!AM185</f>
        <v>0</v>
      </c>
      <c r="AN185" s="24">
        <f>'Fin stat scen 1'!AN185-'Fin stat scen 0'!AN185</f>
        <v>0</v>
      </c>
      <c r="AO185" s="24">
        <f>'Fin stat scen 1'!AO185-'Fin stat scen 0'!AO185</f>
        <v>0</v>
      </c>
      <c r="AP185" s="24">
        <f>'Fin stat scen 1'!AP185-'Fin stat scen 0'!AP185</f>
        <v>0</v>
      </c>
      <c r="AQ185" s="24">
        <f>'Fin stat scen 1'!AQ185-'Fin stat scen 0'!AQ185</f>
        <v>0</v>
      </c>
      <c r="AR185" s="24">
        <f>'Fin stat scen 1'!AR185-'Fin stat scen 0'!AR185</f>
        <v>0</v>
      </c>
      <c r="AS185" s="24">
        <f>'Fin stat scen 1'!AS185-'Fin stat scen 0'!AS185</f>
        <v>0</v>
      </c>
      <c r="AT185" s="24">
        <f>'Fin stat scen 1'!AT185-'Fin stat scen 0'!AT185</f>
        <v>0</v>
      </c>
      <c r="AU185" s="24">
        <f>'Fin stat scen 1'!AU185-'Fin stat scen 0'!AU185</f>
        <v>0</v>
      </c>
      <c r="AV185" s="24">
        <f>'Fin stat scen 1'!AV185-'Fin stat scen 0'!AV185</f>
        <v>0</v>
      </c>
      <c r="AW185" s="24">
        <f>'Fin stat scen 1'!AW185-'Fin stat scen 0'!AW185</f>
        <v>0</v>
      </c>
    </row>
    <row r="186" spans="1:49" s="92" customFormat="1" collapsed="1" x14ac:dyDescent="0.3">
      <c r="A186" s="135"/>
      <c r="B186" s="22"/>
      <c r="C186" s="90"/>
      <c r="D186" s="22"/>
      <c r="E186" s="91" t="str">
        <f>'Calc scen 1 HA'!E12</f>
        <v>Totale kost installatie meetsysteem</v>
      </c>
      <c r="F186" s="91"/>
      <c r="G186" s="91" t="str">
        <f>'Calc scen 1 HA'!G12</f>
        <v>EUR</v>
      </c>
      <c r="H186" s="91"/>
      <c r="I186" s="91"/>
      <c r="J186" s="91">
        <f>'Fin stat scen 1'!J186-'Fin stat scen 0'!J186</f>
        <v>0</v>
      </c>
      <c r="K186" s="91">
        <f>'Fin stat scen 1'!K186-'Fin stat scen 0'!K186</f>
        <v>0</v>
      </c>
      <c r="L186" s="91">
        <f>'Fin stat scen 1'!L186-'Fin stat scen 0'!L186</f>
        <v>0</v>
      </c>
      <c r="M186" s="91">
        <f>'Fin stat scen 1'!M186-'Fin stat scen 0'!M186</f>
        <v>0</v>
      </c>
      <c r="N186" s="91">
        <f>'Fin stat scen 1'!N186-'Fin stat scen 0'!N186</f>
        <v>0</v>
      </c>
      <c r="O186" s="91">
        <f>'Fin stat scen 1'!O186-'Fin stat scen 0'!O186</f>
        <v>0</v>
      </c>
      <c r="P186" s="91">
        <f>'Fin stat scen 1'!P186-'Fin stat scen 0'!P186</f>
        <v>0</v>
      </c>
      <c r="Q186" s="91">
        <f>'Fin stat scen 1'!Q186-'Fin stat scen 0'!Q186</f>
        <v>0</v>
      </c>
      <c r="R186" s="91">
        <f>'Fin stat scen 1'!R186-'Fin stat scen 0'!R186</f>
        <v>0</v>
      </c>
      <c r="S186" s="91">
        <f>'Fin stat scen 1'!S186-'Fin stat scen 0'!S186</f>
        <v>0</v>
      </c>
      <c r="T186" s="91">
        <f>'Fin stat scen 1'!T186-'Fin stat scen 0'!T186</f>
        <v>0</v>
      </c>
      <c r="U186" s="91">
        <f>'Fin stat scen 1'!U186-'Fin stat scen 0'!U186</f>
        <v>0</v>
      </c>
      <c r="V186" s="91">
        <f>'Fin stat scen 1'!V186-'Fin stat scen 0'!V186</f>
        <v>0</v>
      </c>
      <c r="W186" s="91">
        <f>'Fin stat scen 1'!W186-'Fin stat scen 0'!W186</f>
        <v>0</v>
      </c>
      <c r="X186" s="91">
        <f>'Fin stat scen 1'!X186-'Fin stat scen 0'!X186</f>
        <v>0</v>
      </c>
      <c r="Y186" s="91">
        <f>'Fin stat scen 1'!Y186-'Fin stat scen 0'!Y186</f>
        <v>0</v>
      </c>
      <c r="Z186" s="91">
        <f>'Fin stat scen 1'!Z186-'Fin stat scen 0'!Z186</f>
        <v>0</v>
      </c>
      <c r="AA186" s="91">
        <f>'Fin stat scen 1'!AA186-'Fin stat scen 0'!AA186</f>
        <v>0</v>
      </c>
      <c r="AB186" s="91">
        <f>'Fin stat scen 1'!AB186-'Fin stat scen 0'!AB186</f>
        <v>0</v>
      </c>
      <c r="AC186" s="91">
        <f>'Fin stat scen 1'!AC186-'Fin stat scen 0'!AC186</f>
        <v>0</v>
      </c>
      <c r="AD186" s="91">
        <f>'Fin stat scen 1'!AD186-'Fin stat scen 0'!AD186</f>
        <v>0</v>
      </c>
      <c r="AE186" s="91">
        <f>'Fin stat scen 1'!AE186-'Fin stat scen 0'!AE186</f>
        <v>0</v>
      </c>
      <c r="AF186" s="91">
        <f>'Fin stat scen 1'!AF186-'Fin stat scen 0'!AF186</f>
        <v>0</v>
      </c>
      <c r="AG186" s="91">
        <f>'Fin stat scen 1'!AG186-'Fin stat scen 0'!AG186</f>
        <v>0</v>
      </c>
      <c r="AH186" s="91">
        <f>'Fin stat scen 1'!AH186-'Fin stat scen 0'!AH186</f>
        <v>0</v>
      </c>
      <c r="AI186" s="91">
        <f>'Fin stat scen 1'!AI186-'Fin stat scen 0'!AI186</f>
        <v>0</v>
      </c>
      <c r="AJ186" s="91">
        <f>'Fin stat scen 1'!AJ186-'Fin stat scen 0'!AJ186</f>
        <v>0</v>
      </c>
      <c r="AK186" s="91">
        <f>'Fin stat scen 1'!AK186-'Fin stat scen 0'!AK186</f>
        <v>0</v>
      </c>
      <c r="AL186" s="91">
        <f>'Fin stat scen 1'!AL186-'Fin stat scen 0'!AL186</f>
        <v>0</v>
      </c>
      <c r="AM186" s="91">
        <f>'Fin stat scen 1'!AM186-'Fin stat scen 0'!AM186</f>
        <v>0</v>
      </c>
      <c r="AN186" s="91">
        <f>'Fin stat scen 1'!AN186-'Fin stat scen 0'!AN186</f>
        <v>0</v>
      </c>
      <c r="AO186" s="91">
        <f>'Fin stat scen 1'!AO186-'Fin stat scen 0'!AO186</f>
        <v>0</v>
      </c>
      <c r="AP186" s="91">
        <f>'Fin stat scen 1'!AP186-'Fin stat scen 0'!AP186</f>
        <v>0</v>
      </c>
      <c r="AQ186" s="91">
        <f>'Fin stat scen 1'!AQ186-'Fin stat scen 0'!AQ186</f>
        <v>0</v>
      </c>
      <c r="AR186" s="91">
        <f>'Fin stat scen 1'!AR186-'Fin stat scen 0'!AR186</f>
        <v>0</v>
      </c>
      <c r="AS186" s="91">
        <f>'Fin stat scen 1'!AS186-'Fin stat scen 0'!AS186</f>
        <v>0</v>
      </c>
      <c r="AT186" s="91">
        <f>'Fin stat scen 1'!AT186-'Fin stat scen 0'!AT186</f>
        <v>0</v>
      </c>
      <c r="AU186" s="91">
        <f>'Fin stat scen 1'!AU186-'Fin stat scen 0'!AU186</f>
        <v>0</v>
      </c>
      <c r="AV186" s="91">
        <f>'Fin stat scen 1'!AV186-'Fin stat scen 0'!AV186</f>
        <v>0</v>
      </c>
      <c r="AW186" s="91">
        <f>'Fin stat scen 1'!AW186-'Fin stat scen 0'!AW186</f>
        <v>0</v>
      </c>
    </row>
    <row r="187" spans="1:49" ht="14.4" hidden="1" customHeight="1" outlineLevel="1" x14ac:dyDescent="0.3">
      <c r="A187" s="135"/>
      <c r="E187" s="93" t="str">
        <f>'Calc scen 1 HA'!E15</f>
        <v>Energieverbruik</v>
      </c>
      <c r="F187" s="93"/>
      <c r="G187" s="93" t="str">
        <f>'Calc scen 1 HA'!G15</f>
        <v>EUR</v>
      </c>
      <c r="H187" s="24"/>
      <c r="I187" s="24"/>
      <c r="J187" s="24">
        <f>'Fin stat scen 1'!J187-'Fin stat scen 0'!J187</f>
        <v>0</v>
      </c>
      <c r="K187" s="24">
        <f>'Fin stat scen 1'!K187-'Fin stat scen 0'!K187</f>
        <v>0</v>
      </c>
      <c r="L187" s="24">
        <f>'Fin stat scen 1'!L187-'Fin stat scen 0'!L187</f>
        <v>0</v>
      </c>
      <c r="M187" s="24">
        <f>'Fin stat scen 1'!M187-'Fin stat scen 0'!M187</f>
        <v>0</v>
      </c>
      <c r="N187" s="24">
        <f>'Fin stat scen 1'!N187-'Fin stat scen 0'!N187</f>
        <v>0</v>
      </c>
      <c r="O187" s="24">
        <f>'Fin stat scen 1'!O187-'Fin stat scen 0'!O187</f>
        <v>0</v>
      </c>
      <c r="P187" s="24">
        <f>'Fin stat scen 1'!P187-'Fin stat scen 0'!P187</f>
        <v>0</v>
      </c>
      <c r="Q187" s="24">
        <f>'Fin stat scen 1'!Q187-'Fin stat scen 0'!Q187</f>
        <v>0</v>
      </c>
      <c r="R187" s="24">
        <f>'Fin stat scen 1'!R187-'Fin stat scen 0'!R187</f>
        <v>0</v>
      </c>
      <c r="S187" s="24">
        <f>'Fin stat scen 1'!S187-'Fin stat scen 0'!S187</f>
        <v>0</v>
      </c>
      <c r="T187" s="24">
        <f>'Fin stat scen 1'!T187-'Fin stat scen 0'!T187</f>
        <v>0</v>
      </c>
      <c r="U187" s="24">
        <f>'Fin stat scen 1'!U187-'Fin stat scen 0'!U187</f>
        <v>0</v>
      </c>
      <c r="V187" s="24">
        <f>'Fin stat scen 1'!V187-'Fin stat scen 0'!V187</f>
        <v>0</v>
      </c>
      <c r="W187" s="24">
        <f>'Fin stat scen 1'!W187-'Fin stat scen 0'!W187</f>
        <v>0</v>
      </c>
      <c r="X187" s="24">
        <f>'Fin stat scen 1'!X187-'Fin stat scen 0'!X187</f>
        <v>0</v>
      </c>
      <c r="Y187" s="24">
        <f>'Fin stat scen 1'!Y187-'Fin stat scen 0'!Y187</f>
        <v>0</v>
      </c>
      <c r="Z187" s="24">
        <f>'Fin stat scen 1'!Z187-'Fin stat scen 0'!Z187</f>
        <v>0</v>
      </c>
      <c r="AA187" s="24">
        <f>'Fin stat scen 1'!AA187-'Fin stat scen 0'!AA187</f>
        <v>0</v>
      </c>
      <c r="AB187" s="24">
        <f>'Fin stat scen 1'!AB187-'Fin stat scen 0'!AB187</f>
        <v>0</v>
      </c>
      <c r="AC187" s="24">
        <f>'Fin stat scen 1'!AC187-'Fin stat scen 0'!AC187</f>
        <v>0</v>
      </c>
      <c r="AD187" s="24">
        <f>'Fin stat scen 1'!AD187-'Fin stat scen 0'!AD187</f>
        <v>0</v>
      </c>
      <c r="AE187" s="24">
        <f>'Fin stat scen 1'!AE187-'Fin stat scen 0'!AE187</f>
        <v>0</v>
      </c>
      <c r="AF187" s="24">
        <f>'Fin stat scen 1'!AF187-'Fin stat scen 0'!AF187</f>
        <v>0</v>
      </c>
      <c r="AG187" s="24">
        <f>'Fin stat scen 1'!AG187-'Fin stat scen 0'!AG187</f>
        <v>0</v>
      </c>
      <c r="AH187" s="24">
        <f>'Fin stat scen 1'!AH187-'Fin stat scen 0'!AH187</f>
        <v>0</v>
      </c>
      <c r="AI187" s="24">
        <f>'Fin stat scen 1'!AI187-'Fin stat scen 0'!AI187</f>
        <v>0</v>
      </c>
      <c r="AJ187" s="24">
        <f>'Fin stat scen 1'!AJ187-'Fin stat scen 0'!AJ187</f>
        <v>0</v>
      </c>
      <c r="AK187" s="24">
        <f>'Fin stat scen 1'!AK187-'Fin stat scen 0'!AK187</f>
        <v>0</v>
      </c>
      <c r="AL187" s="24">
        <f>'Fin stat scen 1'!AL187-'Fin stat scen 0'!AL187</f>
        <v>0</v>
      </c>
      <c r="AM187" s="24">
        <f>'Fin stat scen 1'!AM187-'Fin stat scen 0'!AM187</f>
        <v>0</v>
      </c>
      <c r="AN187" s="24">
        <f>'Fin stat scen 1'!AN187-'Fin stat scen 0'!AN187</f>
        <v>0</v>
      </c>
      <c r="AO187" s="24">
        <f>'Fin stat scen 1'!AO187-'Fin stat scen 0'!AO187</f>
        <v>0</v>
      </c>
      <c r="AP187" s="24">
        <f>'Fin stat scen 1'!AP187-'Fin stat scen 0'!AP187</f>
        <v>0</v>
      </c>
      <c r="AQ187" s="24">
        <f>'Fin stat scen 1'!AQ187-'Fin stat scen 0'!AQ187</f>
        <v>0</v>
      </c>
      <c r="AR187" s="24">
        <f>'Fin stat scen 1'!AR187-'Fin stat scen 0'!AR187</f>
        <v>0</v>
      </c>
      <c r="AS187" s="24">
        <f>'Fin stat scen 1'!AS187-'Fin stat scen 0'!AS187</f>
        <v>0</v>
      </c>
      <c r="AT187" s="24">
        <f>'Fin stat scen 1'!AT187-'Fin stat scen 0'!AT187</f>
        <v>0</v>
      </c>
      <c r="AU187" s="24">
        <f>'Fin stat scen 1'!AU187-'Fin stat scen 0'!AU187</f>
        <v>0</v>
      </c>
      <c r="AV187" s="24">
        <f>'Fin stat scen 1'!AV187-'Fin stat scen 0'!AV187</f>
        <v>0</v>
      </c>
      <c r="AW187" s="24">
        <f>'Fin stat scen 1'!AW187-'Fin stat scen 0'!AW187</f>
        <v>0</v>
      </c>
    </row>
    <row r="188" spans="1:49" ht="14.4" hidden="1" customHeight="1" outlineLevel="1" x14ac:dyDescent="0.3">
      <c r="A188" s="135"/>
      <c r="E188" s="93" t="str">
        <f>'Calc scen 1 HA'!E16</f>
        <v>…</v>
      </c>
      <c r="F188" s="93"/>
      <c r="G188" s="93" t="str">
        <f>'Calc scen 1 HA'!G16</f>
        <v>EUR</v>
      </c>
      <c r="H188" s="24"/>
      <c r="I188" s="24"/>
      <c r="J188" s="24">
        <f>'Fin stat scen 1'!J188-'Fin stat scen 0'!J188</f>
        <v>0</v>
      </c>
      <c r="K188" s="24">
        <f>'Fin stat scen 1'!K188-'Fin stat scen 0'!K188</f>
        <v>0</v>
      </c>
      <c r="L188" s="24">
        <f>'Fin stat scen 1'!L188-'Fin stat scen 0'!L188</f>
        <v>0</v>
      </c>
      <c r="M188" s="24">
        <f>'Fin stat scen 1'!M188-'Fin stat scen 0'!M188</f>
        <v>0</v>
      </c>
      <c r="N188" s="24">
        <f>'Fin stat scen 1'!N188-'Fin stat scen 0'!N188</f>
        <v>0</v>
      </c>
      <c r="O188" s="24">
        <f>'Fin stat scen 1'!O188-'Fin stat scen 0'!O188</f>
        <v>0</v>
      </c>
      <c r="P188" s="24">
        <f>'Fin stat scen 1'!P188-'Fin stat scen 0'!P188</f>
        <v>0</v>
      </c>
      <c r="Q188" s="24">
        <f>'Fin stat scen 1'!Q188-'Fin stat scen 0'!Q188</f>
        <v>0</v>
      </c>
      <c r="R188" s="24">
        <f>'Fin stat scen 1'!R188-'Fin stat scen 0'!R188</f>
        <v>0</v>
      </c>
      <c r="S188" s="24">
        <f>'Fin stat scen 1'!S188-'Fin stat scen 0'!S188</f>
        <v>0</v>
      </c>
      <c r="T188" s="24">
        <f>'Fin stat scen 1'!T188-'Fin stat scen 0'!T188</f>
        <v>0</v>
      </c>
      <c r="U188" s="24">
        <f>'Fin stat scen 1'!U188-'Fin stat scen 0'!U188</f>
        <v>0</v>
      </c>
      <c r="V188" s="24">
        <f>'Fin stat scen 1'!V188-'Fin stat scen 0'!V188</f>
        <v>0</v>
      </c>
      <c r="W188" s="24">
        <f>'Fin stat scen 1'!W188-'Fin stat scen 0'!W188</f>
        <v>0</v>
      </c>
      <c r="X188" s="24">
        <f>'Fin stat scen 1'!X188-'Fin stat scen 0'!X188</f>
        <v>0</v>
      </c>
      <c r="Y188" s="24">
        <f>'Fin stat scen 1'!Y188-'Fin stat scen 0'!Y188</f>
        <v>0</v>
      </c>
      <c r="Z188" s="24">
        <f>'Fin stat scen 1'!Z188-'Fin stat scen 0'!Z188</f>
        <v>0</v>
      </c>
      <c r="AA188" s="24">
        <f>'Fin stat scen 1'!AA188-'Fin stat scen 0'!AA188</f>
        <v>0</v>
      </c>
      <c r="AB188" s="24">
        <f>'Fin stat scen 1'!AB188-'Fin stat scen 0'!AB188</f>
        <v>0</v>
      </c>
      <c r="AC188" s="24">
        <f>'Fin stat scen 1'!AC188-'Fin stat scen 0'!AC188</f>
        <v>0</v>
      </c>
      <c r="AD188" s="24">
        <f>'Fin stat scen 1'!AD188-'Fin stat scen 0'!AD188</f>
        <v>0</v>
      </c>
      <c r="AE188" s="24">
        <f>'Fin stat scen 1'!AE188-'Fin stat scen 0'!AE188</f>
        <v>0</v>
      </c>
      <c r="AF188" s="24">
        <f>'Fin stat scen 1'!AF188-'Fin stat scen 0'!AF188</f>
        <v>0</v>
      </c>
      <c r="AG188" s="24">
        <f>'Fin stat scen 1'!AG188-'Fin stat scen 0'!AG188</f>
        <v>0</v>
      </c>
      <c r="AH188" s="24">
        <f>'Fin stat scen 1'!AH188-'Fin stat scen 0'!AH188</f>
        <v>0</v>
      </c>
      <c r="AI188" s="24">
        <f>'Fin stat scen 1'!AI188-'Fin stat scen 0'!AI188</f>
        <v>0</v>
      </c>
      <c r="AJ188" s="24">
        <f>'Fin stat scen 1'!AJ188-'Fin stat scen 0'!AJ188</f>
        <v>0</v>
      </c>
      <c r="AK188" s="24">
        <f>'Fin stat scen 1'!AK188-'Fin stat scen 0'!AK188</f>
        <v>0</v>
      </c>
      <c r="AL188" s="24">
        <f>'Fin stat scen 1'!AL188-'Fin stat scen 0'!AL188</f>
        <v>0</v>
      </c>
      <c r="AM188" s="24">
        <f>'Fin stat scen 1'!AM188-'Fin stat scen 0'!AM188</f>
        <v>0</v>
      </c>
      <c r="AN188" s="24">
        <f>'Fin stat scen 1'!AN188-'Fin stat scen 0'!AN188</f>
        <v>0</v>
      </c>
      <c r="AO188" s="24">
        <f>'Fin stat scen 1'!AO188-'Fin stat scen 0'!AO188</f>
        <v>0</v>
      </c>
      <c r="AP188" s="24">
        <f>'Fin stat scen 1'!AP188-'Fin stat scen 0'!AP188</f>
        <v>0</v>
      </c>
      <c r="AQ188" s="24">
        <f>'Fin stat scen 1'!AQ188-'Fin stat scen 0'!AQ188</f>
        <v>0</v>
      </c>
      <c r="AR188" s="24">
        <f>'Fin stat scen 1'!AR188-'Fin stat scen 0'!AR188</f>
        <v>0</v>
      </c>
      <c r="AS188" s="24">
        <f>'Fin stat scen 1'!AS188-'Fin stat scen 0'!AS188</f>
        <v>0</v>
      </c>
      <c r="AT188" s="24">
        <f>'Fin stat scen 1'!AT188-'Fin stat scen 0'!AT188</f>
        <v>0</v>
      </c>
      <c r="AU188" s="24">
        <f>'Fin stat scen 1'!AU188-'Fin stat scen 0'!AU188</f>
        <v>0</v>
      </c>
      <c r="AV188" s="24">
        <f>'Fin stat scen 1'!AV188-'Fin stat scen 0'!AV188</f>
        <v>0</v>
      </c>
      <c r="AW188" s="24">
        <f>'Fin stat scen 1'!AW188-'Fin stat scen 0'!AW188</f>
        <v>0</v>
      </c>
    </row>
    <row r="189" spans="1:49" ht="14.4" hidden="1" customHeight="1" outlineLevel="1" x14ac:dyDescent="0.3">
      <c r="A189" s="135"/>
      <c r="E189" s="93" t="str">
        <f>'Calc scen 1 HA'!E17</f>
        <v>…</v>
      </c>
      <c r="F189" s="93"/>
      <c r="G189" s="93" t="str">
        <f>'Calc scen 1 HA'!G17</f>
        <v>EUR</v>
      </c>
      <c r="H189" s="24"/>
      <c r="I189" s="24"/>
      <c r="J189" s="24">
        <f>'Fin stat scen 1'!J189-'Fin stat scen 0'!J189</f>
        <v>0</v>
      </c>
      <c r="K189" s="24">
        <f>'Fin stat scen 1'!K189-'Fin stat scen 0'!K189</f>
        <v>0</v>
      </c>
      <c r="L189" s="24">
        <f>'Fin stat scen 1'!L189-'Fin stat scen 0'!L189</f>
        <v>0</v>
      </c>
      <c r="M189" s="24">
        <f>'Fin stat scen 1'!M189-'Fin stat scen 0'!M189</f>
        <v>0</v>
      </c>
      <c r="N189" s="24">
        <f>'Fin stat scen 1'!N189-'Fin stat scen 0'!N189</f>
        <v>0</v>
      </c>
      <c r="O189" s="24">
        <f>'Fin stat scen 1'!O189-'Fin stat scen 0'!O189</f>
        <v>0</v>
      </c>
      <c r="P189" s="24">
        <f>'Fin stat scen 1'!P189-'Fin stat scen 0'!P189</f>
        <v>0</v>
      </c>
      <c r="Q189" s="24">
        <f>'Fin stat scen 1'!Q189-'Fin stat scen 0'!Q189</f>
        <v>0</v>
      </c>
      <c r="R189" s="24">
        <f>'Fin stat scen 1'!R189-'Fin stat scen 0'!R189</f>
        <v>0</v>
      </c>
      <c r="S189" s="24">
        <f>'Fin stat scen 1'!S189-'Fin stat scen 0'!S189</f>
        <v>0</v>
      </c>
      <c r="T189" s="24">
        <f>'Fin stat scen 1'!T189-'Fin stat scen 0'!T189</f>
        <v>0</v>
      </c>
      <c r="U189" s="24">
        <f>'Fin stat scen 1'!U189-'Fin stat scen 0'!U189</f>
        <v>0</v>
      </c>
      <c r="V189" s="24">
        <f>'Fin stat scen 1'!V189-'Fin stat scen 0'!V189</f>
        <v>0</v>
      </c>
      <c r="W189" s="24">
        <f>'Fin stat scen 1'!W189-'Fin stat scen 0'!W189</f>
        <v>0</v>
      </c>
      <c r="X189" s="24">
        <f>'Fin stat scen 1'!X189-'Fin stat scen 0'!X189</f>
        <v>0</v>
      </c>
      <c r="Y189" s="24">
        <f>'Fin stat scen 1'!Y189-'Fin stat scen 0'!Y189</f>
        <v>0</v>
      </c>
      <c r="Z189" s="24">
        <f>'Fin stat scen 1'!Z189-'Fin stat scen 0'!Z189</f>
        <v>0</v>
      </c>
      <c r="AA189" s="24">
        <f>'Fin stat scen 1'!AA189-'Fin stat scen 0'!AA189</f>
        <v>0</v>
      </c>
      <c r="AB189" s="24">
        <f>'Fin stat scen 1'!AB189-'Fin stat scen 0'!AB189</f>
        <v>0</v>
      </c>
      <c r="AC189" s="24">
        <f>'Fin stat scen 1'!AC189-'Fin stat scen 0'!AC189</f>
        <v>0</v>
      </c>
      <c r="AD189" s="24">
        <f>'Fin stat scen 1'!AD189-'Fin stat scen 0'!AD189</f>
        <v>0</v>
      </c>
      <c r="AE189" s="24">
        <f>'Fin stat scen 1'!AE189-'Fin stat scen 0'!AE189</f>
        <v>0</v>
      </c>
      <c r="AF189" s="24">
        <f>'Fin stat scen 1'!AF189-'Fin stat scen 0'!AF189</f>
        <v>0</v>
      </c>
      <c r="AG189" s="24">
        <f>'Fin stat scen 1'!AG189-'Fin stat scen 0'!AG189</f>
        <v>0</v>
      </c>
      <c r="AH189" s="24">
        <f>'Fin stat scen 1'!AH189-'Fin stat scen 0'!AH189</f>
        <v>0</v>
      </c>
      <c r="AI189" s="24">
        <f>'Fin stat scen 1'!AI189-'Fin stat scen 0'!AI189</f>
        <v>0</v>
      </c>
      <c r="AJ189" s="24">
        <f>'Fin stat scen 1'!AJ189-'Fin stat scen 0'!AJ189</f>
        <v>0</v>
      </c>
      <c r="AK189" s="24">
        <f>'Fin stat scen 1'!AK189-'Fin stat scen 0'!AK189</f>
        <v>0</v>
      </c>
      <c r="AL189" s="24">
        <f>'Fin stat scen 1'!AL189-'Fin stat scen 0'!AL189</f>
        <v>0</v>
      </c>
      <c r="AM189" s="24">
        <f>'Fin stat scen 1'!AM189-'Fin stat scen 0'!AM189</f>
        <v>0</v>
      </c>
      <c r="AN189" s="24">
        <f>'Fin stat scen 1'!AN189-'Fin stat scen 0'!AN189</f>
        <v>0</v>
      </c>
      <c r="AO189" s="24">
        <f>'Fin stat scen 1'!AO189-'Fin stat scen 0'!AO189</f>
        <v>0</v>
      </c>
      <c r="AP189" s="24">
        <f>'Fin stat scen 1'!AP189-'Fin stat scen 0'!AP189</f>
        <v>0</v>
      </c>
      <c r="AQ189" s="24">
        <f>'Fin stat scen 1'!AQ189-'Fin stat scen 0'!AQ189</f>
        <v>0</v>
      </c>
      <c r="AR189" s="24">
        <f>'Fin stat scen 1'!AR189-'Fin stat scen 0'!AR189</f>
        <v>0</v>
      </c>
      <c r="AS189" s="24">
        <f>'Fin stat scen 1'!AS189-'Fin stat scen 0'!AS189</f>
        <v>0</v>
      </c>
      <c r="AT189" s="24">
        <f>'Fin stat scen 1'!AT189-'Fin stat scen 0'!AT189</f>
        <v>0</v>
      </c>
      <c r="AU189" s="24">
        <f>'Fin stat scen 1'!AU189-'Fin stat scen 0'!AU189</f>
        <v>0</v>
      </c>
      <c r="AV189" s="24">
        <f>'Fin stat scen 1'!AV189-'Fin stat scen 0'!AV189</f>
        <v>0</v>
      </c>
      <c r="AW189" s="24">
        <f>'Fin stat scen 1'!AW189-'Fin stat scen 0'!AW189</f>
        <v>0</v>
      </c>
    </row>
    <row r="190" spans="1:49" s="92" customFormat="1" collapsed="1" x14ac:dyDescent="0.3">
      <c r="A190" s="135"/>
      <c r="B190" s="22"/>
      <c r="C190" s="90"/>
      <c r="D190" s="22"/>
      <c r="E190" s="91" t="str">
        <f>'Calc scen 1 HA'!E18</f>
        <v>Totale kost gebruik meetsysteem</v>
      </c>
      <c r="F190" s="91"/>
      <c r="G190" s="91" t="str">
        <f>'Calc scen 1 HA'!G18</f>
        <v>EUR</v>
      </c>
      <c r="H190" s="91"/>
      <c r="I190" s="91"/>
      <c r="J190" s="91">
        <f>'Fin stat scen 1'!J190-'Fin stat scen 0'!J190</f>
        <v>0</v>
      </c>
      <c r="K190" s="91">
        <f>'Fin stat scen 1'!K190-'Fin stat scen 0'!K190</f>
        <v>0</v>
      </c>
      <c r="L190" s="91">
        <f>'Fin stat scen 1'!L190-'Fin stat scen 0'!L190</f>
        <v>0</v>
      </c>
      <c r="M190" s="91">
        <f>'Fin stat scen 1'!M190-'Fin stat scen 0'!M190</f>
        <v>0</v>
      </c>
      <c r="N190" s="91">
        <f>'Fin stat scen 1'!N190-'Fin stat scen 0'!N190</f>
        <v>0</v>
      </c>
      <c r="O190" s="91">
        <f>'Fin stat scen 1'!O190-'Fin stat scen 0'!O190</f>
        <v>0</v>
      </c>
      <c r="P190" s="91">
        <f>'Fin stat scen 1'!P190-'Fin stat scen 0'!P190</f>
        <v>0</v>
      </c>
      <c r="Q190" s="91">
        <f>'Fin stat scen 1'!Q190-'Fin stat scen 0'!Q190</f>
        <v>0</v>
      </c>
      <c r="R190" s="91">
        <f>'Fin stat scen 1'!R190-'Fin stat scen 0'!R190</f>
        <v>0</v>
      </c>
      <c r="S190" s="91">
        <f>'Fin stat scen 1'!S190-'Fin stat scen 0'!S190</f>
        <v>0</v>
      </c>
      <c r="T190" s="91">
        <f>'Fin stat scen 1'!T190-'Fin stat scen 0'!T190</f>
        <v>0</v>
      </c>
      <c r="U190" s="91">
        <f>'Fin stat scen 1'!U190-'Fin stat scen 0'!U190</f>
        <v>0</v>
      </c>
      <c r="V190" s="91">
        <f>'Fin stat scen 1'!V190-'Fin stat scen 0'!V190</f>
        <v>0</v>
      </c>
      <c r="W190" s="91">
        <f>'Fin stat scen 1'!W190-'Fin stat scen 0'!W190</f>
        <v>0</v>
      </c>
      <c r="X190" s="91">
        <f>'Fin stat scen 1'!X190-'Fin stat scen 0'!X190</f>
        <v>0</v>
      </c>
      <c r="Y190" s="91">
        <f>'Fin stat scen 1'!Y190-'Fin stat scen 0'!Y190</f>
        <v>0</v>
      </c>
      <c r="Z190" s="91">
        <f>'Fin stat scen 1'!Z190-'Fin stat scen 0'!Z190</f>
        <v>0</v>
      </c>
      <c r="AA190" s="91">
        <f>'Fin stat scen 1'!AA190-'Fin stat scen 0'!AA190</f>
        <v>0</v>
      </c>
      <c r="AB190" s="91">
        <f>'Fin stat scen 1'!AB190-'Fin stat scen 0'!AB190</f>
        <v>0</v>
      </c>
      <c r="AC190" s="91">
        <f>'Fin stat scen 1'!AC190-'Fin stat scen 0'!AC190</f>
        <v>0</v>
      </c>
      <c r="AD190" s="91">
        <f>'Fin stat scen 1'!AD190-'Fin stat scen 0'!AD190</f>
        <v>0</v>
      </c>
      <c r="AE190" s="91">
        <f>'Fin stat scen 1'!AE190-'Fin stat scen 0'!AE190</f>
        <v>0</v>
      </c>
      <c r="AF190" s="91">
        <f>'Fin stat scen 1'!AF190-'Fin stat scen 0'!AF190</f>
        <v>0</v>
      </c>
      <c r="AG190" s="91">
        <f>'Fin stat scen 1'!AG190-'Fin stat scen 0'!AG190</f>
        <v>0</v>
      </c>
      <c r="AH190" s="91">
        <f>'Fin stat scen 1'!AH190-'Fin stat scen 0'!AH190</f>
        <v>0</v>
      </c>
      <c r="AI190" s="91">
        <f>'Fin stat scen 1'!AI190-'Fin stat scen 0'!AI190</f>
        <v>0</v>
      </c>
      <c r="AJ190" s="91">
        <f>'Fin stat scen 1'!AJ190-'Fin stat scen 0'!AJ190</f>
        <v>0</v>
      </c>
      <c r="AK190" s="91">
        <f>'Fin stat scen 1'!AK190-'Fin stat scen 0'!AK190</f>
        <v>0</v>
      </c>
      <c r="AL190" s="91">
        <f>'Fin stat scen 1'!AL190-'Fin stat scen 0'!AL190</f>
        <v>0</v>
      </c>
      <c r="AM190" s="91">
        <f>'Fin stat scen 1'!AM190-'Fin stat scen 0'!AM190</f>
        <v>0</v>
      </c>
      <c r="AN190" s="91">
        <f>'Fin stat scen 1'!AN190-'Fin stat scen 0'!AN190</f>
        <v>0</v>
      </c>
      <c r="AO190" s="91">
        <f>'Fin stat scen 1'!AO190-'Fin stat scen 0'!AO190</f>
        <v>0</v>
      </c>
      <c r="AP190" s="91">
        <f>'Fin stat scen 1'!AP190-'Fin stat scen 0'!AP190</f>
        <v>0</v>
      </c>
      <c r="AQ190" s="91">
        <f>'Fin stat scen 1'!AQ190-'Fin stat scen 0'!AQ190</f>
        <v>0</v>
      </c>
      <c r="AR190" s="91">
        <f>'Fin stat scen 1'!AR190-'Fin stat scen 0'!AR190</f>
        <v>0</v>
      </c>
      <c r="AS190" s="91">
        <f>'Fin stat scen 1'!AS190-'Fin stat scen 0'!AS190</f>
        <v>0</v>
      </c>
      <c r="AT190" s="91">
        <f>'Fin stat scen 1'!AT190-'Fin stat scen 0'!AT190</f>
        <v>0</v>
      </c>
      <c r="AU190" s="91">
        <f>'Fin stat scen 1'!AU190-'Fin stat scen 0'!AU190</f>
        <v>0</v>
      </c>
      <c r="AV190" s="91">
        <f>'Fin stat scen 1'!AV190-'Fin stat scen 0'!AV190</f>
        <v>0</v>
      </c>
      <c r="AW190" s="91">
        <f>'Fin stat scen 1'!AW190-'Fin stat scen 0'!AW190</f>
        <v>0</v>
      </c>
    </row>
    <row r="191" spans="1:49" ht="14.4" hidden="1" customHeight="1" outlineLevel="1" x14ac:dyDescent="0.3">
      <c r="A191" s="135"/>
      <c r="E191" s="93" t="str">
        <f>'Calc scen 1 HA'!E21</f>
        <v>Drinkwater verbruik basistarief</v>
      </c>
      <c r="F191" s="93"/>
      <c r="G191" s="93" t="str">
        <f>'Calc scen 1 HA'!G21</f>
        <v>EUR</v>
      </c>
      <c r="H191" s="24"/>
      <c r="I191" s="24"/>
      <c r="J191" s="24">
        <f>'Fin stat scen 1'!J191-'Fin stat scen 0'!J191</f>
        <v>0</v>
      </c>
      <c r="K191" s="24">
        <f>'Fin stat scen 1'!K191-'Fin stat scen 0'!K191</f>
        <v>0</v>
      </c>
      <c r="L191" s="24">
        <f>'Fin stat scen 1'!L191-'Fin stat scen 0'!L191</f>
        <v>0</v>
      </c>
      <c r="M191" s="24">
        <f>'Fin stat scen 1'!M191-'Fin stat scen 0'!M191</f>
        <v>0</v>
      </c>
      <c r="N191" s="24">
        <f>'Fin stat scen 1'!N191-'Fin stat scen 0'!N191</f>
        <v>0</v>
      </c>
      <c r="O191" s="24">
        <f>'Fin stat scen 1'!O191-'Fin stat scen 0'!O191</f>
        <v>0</v>
      </c>
      <c r="P191" s="24">
        <f>'Fin stat scen 1'!P191-'Fin stat scen 0'!P191</f>
        <v>0</v>
      </c>
      <c r="Q191" s="24">
        <f>'Fin stat scen 1'!Q191-'Fin stat scen 0'!Q191</f>
        <v>0</v>
      </c>
      <c r="R191" s="24">
        <f>'Fin stat scen 1'!R191-'Fin stat scen 0'!R191</f>
        <v>0</v>
      </c>
      <c r="S191" s="24">
        <f>'Fin stat scen 1'!S191-'Fin stat scen 0'!S191</f>
        <v>0</v>
      </c>
      <c r="T191" s="24">
        <f>'Fin stat scen 1'!T191-'Fin stat scen 0'!T191</f>
        <v>0</v>
      </c>
      <c r="U191" s="24">
        <f>'Fin stat scen 1'!U191-'Fin stat scen 0'!U191</f>
        <v>0</v>
      </c>
      <c r="V191" s="24">
        <f>'Fin stat scen 1'!V191-'Fin stat scen 0'!V191</f>
        <v>0</v>
      </c>
      <c r="W191" s="24">
        <f>'Fin stat scen 1'!W191-'Fin stat scen 0'!W191</f>
        <v>0</v>
      </c>
      <c r="X191" s="24">
        <f>'Fin stat scen 1'!X191-'Fin stat scen 0'!X191</f>
        <v>0</v>
      </c>
      <c r="Y191" s="24">
        <f>'Fin stat scen 1'!Y191-'Fin stat scen 0'!Y191</f>
        <v>0</v>
      </c>
      <c r="Z191" s="24">
        <f>'Fin stat scen 1'!Z191-'Fin stat scen 0'!Z191</f>
        <v>0</v>
      </c>
      <c r="AA191" s="24">
        <f>'Fin stat scen 1'!AA191-'Fin stat scen 0'!AA191</f>
        <v>0</v>
      </c>
      <c r="AB191" s="24">
        <f>'Fin stat scen 1'!AB191-'Fin stat scen 0'!AB191</f>
        <v>0</v>
      </c>
      <c r="AC191" s="24">
        <f>'Fin stat scen 1'!AC191-'Fin stat scen 0'!AC191</f>
        <v>0</v>
      </c>
      <c r="AD191" s="24">
        <f>'Fin stat scen 1'!AD191-'Fin stat scen 0'!AD191</f>
        <v>0</v>
      </c>
      <c r="AE191" s="24">
        <f>'Fin stat scen 1'!AE191-'Fin stat scen 0'!AE191</f>
        <v>0</v>
      </c>
      <c r="AF191" s="24">
        <f>'Fin stat scen 1'!AF191-'Fin stat scen 0'!AF191</f>
        <v>0</v>
      </c>
      <c r="AG191" s="24">
        <f>'Fin stat scen 1'!AG191-'Fin stat scen 0'!AG191</f>
        <v>0</v>
      </c>
      <c r="AH191" s="24">
        <f>'Fin stat scen 1'!AH191-'Fin stat scen 0'!AH191</f>
        <v>0</v>
      </c>
      <c r="AI191" s="24">
        <f>'Fin stat scen 1'!AI191-'Fin stat scen 0'!AI191</f>
        <v>0</v>
      </c>
      <c r="AJ191" s="24">
        <f>'Fin stat scen 1'!AJ191-'Fin stat scen 0'!AJ191</f>
        <v>0</v>
      </c>
      <c r="AK191" s="24">
        <f>'Fin stat scen 1'!AK191-'Fin stat scen 0'!AK191</f>
        <v>0</v>
      </c>
      <c r="AL191" s="24">
        <f>'Fin stat scen 1'!AL191-'Fin stat scen 0'!AL191</f>
        <v>0</v>
      </c>
      <c r="AM191" s="24">
        <f>'Fin stat scen 1'!AM191-'Fin stat scen 0'!AM191</f>
        <v>0</v>
      </c>
      <c r="AN191" s="24">
        <f>'Fin stat scen 1'!AN191-'Fin stat scen 0'!AN191</f>
        <v>0</v>
      </c>
      <c r="AO191" s="24">
        <f>'Fin stat scen 1'!AO191-'Fin stat scen 0'!AO191</f>
        <v>0</v>
      </c>
      <c r="AP191" s="24">
        <f>'Fin stat scen 1'!AP191-'Fin stat scen 0'!AP191</f>
        <v>0</v>
      </c>
      <c r="AQ191" s="24">
        <f>'Fin stat scen 1'!AQ191-'Fin stat scen 0'!AQ191</f>
        <v>0</v>
      </c>
      <c r="AR191" s="24">
        <f>'Fin stat scen 1'!AR191-'Fin stat scen 0'!AR191</f>
        <v>0</v>
      </c>
      <c r="AS191" s="24">
        <f>'Fin stat scen 1'!AS191-'Fin stat scen 0'!AS191</f>
        <v>0</v>
      </c>
      <c r="AT191" s="24">
        <f>'Fin stat scen 1'!AT191-'Fin stat scen 0'!AT191</f>
        <v>0</v>
      </c>
      <c r="AU191" s="24">
        <f>'Fin stat scen 1'!AU191-'Fin stat scen 0'!AU191</f>
        <v>0</v>
      </c>
      <c r="AV191" s="24">
        <f>'Fin stat scen 1'!AV191-'Fin stat scen 0'!AV191</f>
        <v>0</v>
      </c>
      <c r="AW191" s="24">
        <f>'Fin stat scen 1'!AW191-'Fin stat scen 0'!AW191</f>
        <v>0</v>
      </c>
    </row>
    <row r="192" spans="1:49" ht="14.4" hidden="1" customHeight="1" outlineLevel="1" x14ac:dyDescent="0.3">
      <c r="A192" s="135"/>
      <c r="E192" s="93" t="str">
        <f>'Calc scen 1 HA'!E22</f>
        <v>Drinkwater verbruik comforttarief</v>
      </c>
      <c r="F192" s="93"/>
      <c r="G192" s="93" t="str">
        <f>'Calc scen 1 HA'!G22</f>
        <v>EUR</v>
      </c>
      <c r="H192" s="24"/>
      <c r="I192" s="24"/>
      <c r="J192" s="24">
        <f>'Fin stat scen 1'!J192-'Fin stat scen 0'!J192</f>
        <v>0</v>
      </c>
      <c r="K192" s="24">
        <f>'Fin stat scen 1'!K192-'Fin stat scen 0'!K192</f>
        <v>0</v>
      </c>
      <c r="L192" s="24">
        <f>'Fin stat scen 1'!L192-'Fin stat scen 0'!L192</f>
        <v>0</v>
      </c>
      <c r="M192" s="24">
        <f>'Fin stat scen 1'!M192-'Fin stat scen 0'!M192</f>
        <v>0</v>
      </c>
      <c r="N192" s="24">
        <f>'Fin stat scen 1'!N192-'Fin stat scen 0'!N192</f>
        <v>0</v>
      </c>
      <c r="O192" s="24">
        <f>'Fin stat scen 1'!O192-'Fin stat scen 0'!O192</f>
        <v>0</v>
      </c>
      <c r="P192" s="24">
        <f>'Fin stat scen 1'!P192-'Fin stat scen 0'!P192</f>
        <v>0</v>
      </c>
      <c r="Q192" s="24">
        <f>'Fin stat scen 1'!Q192-'Fin stat scen 0'!Q192</f>
        <v>0</v>
      </c>
      <c r="R192" s="24">
        <f>'Fin stat scen 1'!R192-'Fin stat scen 0'!R192</f>
        <v>0</v>
      </c>
      <c r="S192" s="24">
        <f>'Fin stat scen 1'!S192-'Fin stat scen 0'!S192</f>
        <v>0</v>
      </c>
      <c r="T192" s="24">
        <f>'Fin stat scen 1'!T192-'Fin stat scen 0'!T192</f>
        <v>0</v>
      </c>
      <c r="U192" s="24">
        <f>'Fin stat scen 1'!U192-'Fin stat scen 0'!U192</f>
        <v>0</v>
      </c>
      <c r="V192" s="24">
        <f>'Fin stat scen 1'!V192-'Fin stat scen 0'!V192</f>
        <v>0</v>
      </c>
      <c r="W192" s="24">
        <f>'Fin stat scen 1'!W192-'Fin stat scen 0'!W192</f>
        <v>0</v>
      </c>
      <c r="X192" s="24">
        <f>'Fin stat scen 1'!X192-'Fin stat scen 0'!X192</f>
        <v>0</v>
      </c>
      <c r="Y192" s="24">
        <f>'Fin stat scen 1'!Y192-'Fin stat scen 0'!Y192</f>
        <v>0</v>
      </c>
      <c r="Z192" s="24">
        <f>'Fin stat scen 1'!Z192-'Fin stat scen 0'!Z192</f>
        <v>0</v>
      </c>
      <c r="AA192" s="24">
        <f>'Fin stat scen 1'!AA192-'Fin stat scen 0'!AA192</f>
        <v>0</v>
      </c>
      <c r="AB192" s="24">
        <f>'Fin stat scen 1'!AB192-'Fin stat scen 0'!AB192</f>
        <v>0</v>
      </c>
      <c r="AC192" s="24">
        <f>'Fin stat scen 1'!AC192-'Fin stat scen 0'!AC192</f>
        <v>0</v>
      </c>
      <c r="AD192" s="24">
        <f>'Fin stat scen 1'!AD192-'Fin stat scen 0'!AD192</f>
        <v>0</v>
      </c>
      <c r="AE192" s="24">
        <f>'Fin stat scen 1'!AE192-'Fin stat scen 0'!AE192</f>
        <v>0</v>
      </c>
      <c r="AF192" s="24">
        <f>'Fin stat scen 1'!AF192-'Fin stat scen 0'!AF192</f>
        <v>0</v>
      </c>
      <c r="AG192" s="24">
        <f>'Fin stat scen 1'!AG192-'Fin stat scen 0'!AG192</f>
        <v>0</v>
      </c>
      <c r="AH192" s="24">
        <f>'Fin stat scen 1'!AH192-'Fin stat scen 0'!AH192</f>
        <v>0</v>
      </c>
      <c r="AI192" s="24">
        <f>'Fin stat scen 1'!AI192-'Fin stat scen 0'!AI192</f>
        <v>0</v>
      </c>
      <c r="AJ192" s="24">
        <f>'Fin stat scen 1'!AJ192-'Fin stat scen 0'!AJ192</f>
        <v>0</v>
      </c>
      <c r="AK192" s="24">
        <f>'Fin stat scen 1'!AK192-'Fin stat scen 0'!AK192</f>
        <v>0</v>
      </c>
      <c r="AL192" s="24">
        <f>'Fin stat scen 1'!AL192-'Fin stat scen 0'!AL192</f>
        <v>0</v>
      </c>
      <c r="AM192" s="24">
        <f>'Fin stat scen 1'!AM192-'Fin stat scen 0'!AM192</f>
        <v>0</v>
      </c>
      <c r="AN192" s="24">
        <f>'Fin stat scen 1'!AN192-'Fin stat scen 0'!AN192</f>
        <v>0</v>
      </c>
      <c r="AO192" s="24">
        <f>'Fin stat scen 1'!AO192-'Fin stat scen 0'!AO192</f>
        <v>0</v>
      </c>
      <c r="AP192" s="24">
        <f>'Fin stat scen 1'!AP192-'Fin stat scen 0'!AP192</f>
        <v>0</v>
      </c>
      <c r="AQ192" s="24">
        <f>'Fin stat scen 1'!AQ192-'Fin stat scen 0'!AQ192</f>
        <v>0</v>
      </c>
      <c r="AR192" s="24">
        <f>'Fin stat scen 1'!AR192-'Fin stat scen 0'!AR192</f>
        <v>0</v>
      </c>
      <c r="AS192" s="24">
        <f>'Fin stat scen 1'!AS192-'Fin stat scen 0'!AS192</f>
        <v>0</v>
      </c>
      <c r="AT192" s="24">
        <f>'Fin stat scen 1'!AT192-'Fin stat scen 0'!AT192</f>
        <v>0</v>
      </c>
      <c r="AU192" s="24">
        <f>'Fin stat scen 1'!AU192-'Fin stat scen 0'!AU192</f>
        <v>0</v>
      </c>
      <c r="AV192" s="24">
        <f>'Fin stat scen 1'!AV192-'Fin stat scen 0'!AV192</f>
        <v>0</v>
      </c>
      <c r="AW192" s="24">
        <f>'Fin stat scen 1'!AW192-'Fin stat scen 0'!AW192</f>
        <v>0</v>
      </c>
    </row>
    <row r="193" spans="1:49" ht="14.4" hidden="1" customHeight="1" outlineLevel="1" x14ac:dyDescent="0.3">
      <c r="A193" s="135"/>
      <c r="E193" s="93" t="str">
        <f>'Calc scen 1 HA'!E23</f>
        <v>Gemeentelijke saneringsbijdrage basistarief</v>
      </c>
      <c r="F193" s="93"/>
      <c r="G193" s="93" t="str">
        <f>'Calc scen 1 HA'!G23</f>
        <v>EUR</v>
      </c>
      <c r="H193" s="24"/>
      <c r="I193" s="24"/>
      <c r="J193" s="24">
        <f>'Fin stat scen 1'!J193-'Fin stat scen 0'!J193</f>
        <v>0</v>
      </c>
      <c r="K193" s="24">
        <f>'Fin stat scen 1'!K193-'Fin stat scen 0'!K193</f>
        <v>0</v>
      </c>
      <c r="L193" s="24">
        <f>'Fin stat scen 1'!L193-'Fin stat scen 0'!L193</f>
        <v>0</v>
      </c>
      <c r="M193" s="24">
        <f>'Fin stat scen 1'!M193-'Fin stat scen 0'!M193</f>
        <v>0</v>
      </c>
      <c r="N193" s="24">
        <f>'Fin stat scen 1'!N193-'Fin stat scen 0'!N193</f>
        <v>0</v>
      </c>
      <c r="O193" s="24">
        <f>'Fin stat scen 1'!O193-'Fin stat scen 0'!O193</f>
        <v>0</v>
      </c>
      <c r="P193" s="24">
        <f>'Fin stat scen 1'!P193-'Fin stat scen 0'!P193</f>
        <v>0</v>
      </c>
      <c r="Q193" s="24">
        <f>'Fin stat scen 1'!Q193-'Fin stat scen 0'!Q193</f>
        <v>0</v>
      </c>
      <c r="R193" s="24">
        <f>'Fin stat scen 1'!R193-'Fin stat scen 0'!R193</f>
        <v>0</v>
      </c>
      <c r="S193" s="24">
        <f>'Fin stat scen 1'!S193-'Fin stat scen 0'!S193</f>
        <v>0</v>
      </c>
      <c r="T193" s="24">
        <f>'Fin stat scen 1'!T193-'Fin stat scen 0'!T193</f>
        <v>0</v>
      </c>
      <c r="U193" s="24">
        <f>'Fin stat scen 1'!U193-'Fin stat scen 0'!U193</f>
        <v>0</v>
      </c>
      <c r="V193" s="24">
        <f>'Fin stat scen 1'!V193-'Fin stat scen 0'!V193</f>
        <v>0</v>
      </c>
      <c r="W193" s="24">
        <f>'Fin stat scen 1'!W193-'Fin stat scen 0'!W193</f>
        <v>0</v>
      </c>
      <c r="X193" s="24">
        <f>'Fin stat scen 1'!X193-'Fin stat scen 0'!X193</f>
        <v>0</v>
      </c>
      <c r="Y193" s="24">
        <f>'Fin stat scen 1'!Y193-'Fin stat scen 0'!Y193</f>
        <v>0</v>
      </c>
      <c r="Z193" s="24">
        <f>'Fin stat scen 1'!Z193-'Fin stat scen 0'!Z193</f>
        <v>0</v>
      </c>
      <c r="AA193" s="24">
        <f>'Fin stat scen 1'!AA193-'Fin stat scen 0'!AA193</f>
        <v>0</v>
      </c>
      <c r="AB193" s="24">
        <f>'Fin stat scen 1'!AB193-'Fin stat scen 0'!AB193</f>
        <v>0</v>
      </c>
      <c r="AC193" s="24">
        <f>'Fin stat scen 1'!AC193-'Fin stat scen 0'!AC193</f>
        <v>0</v>
      </c>
      <c r="AD193" s="24">
        <f>'Fin stat scen 1'!AD193-'Fin stat scen 0'!AD193</f>
        <v>0</v>
      </c>
      <c r="AE193" s="24">
        <f>'Fin stat scen 1'!AE193-'Fin stat scen 0'!AE193</f>
        <v>0</v>
      </c>
      <c r="AF193" s="24">
        <f>'Fin stat scen 1'!AF193-'Fin stat scen 0'!AF193</f>
        <v>0</v>
      </c>
      <c r="AG193" s="24">
        <f>'Fin stat scen 1'!AG193-'Fin stat scen 0'!AG193</f>
        <v>0</v>
      </c>
      <c r="AH193" s="24">
        <f>'Fin stat scen 1'!AH193-'Fin stat scen 0'!AH193</f>
        <v>0</v>
      </c>
      <c r="AI193" s="24">
        <f>'Fin stat scen 1'!AI193-'Fin stat scen 0'!AI193</f>
        <v>0</v>
      </c>
      <c r="AJ193" s="24">
        <f>'Fin stat scen 1'!AJ193-'Fin stat scen 0'!AJ193</f>
        <v>0</v>
      </c>
      <c r="AK193" s="24">
        <f>'Fin stat scen 1'!AK193-'Fin stat scen 0'!AK193</f>
        <v>0</v>
      </c>
      <c r="AL193" s="24">
        <f>'Fin stat scen 1'!AL193-'Fin stat scen 0'!AL193</f>
        <v>0</v>
      </c>
      <c r="AM193" s="24">
        <f>'Fin stat scen 1'!AM193-'Fin stat scen 0'!AM193</f>
        <v>0</v>
      </c>
      <c r="AN193" s="24">
        <f>'Fin stat scen 1'!AN193-'Fin stat scen 0'!AN193</f>
        <v>0</v>
      </c>
      <c r="AO193" s="24">
        <f>'Fin stat scen 1'!AO193-'Fin stat scen 0'!AO193</f>
        <v>0</v>
      </c>
      <c r="AP193" s="24">
        <f>'Fin stat scen 1'!AP193-'Fin stat scen 0'!AP193</f>
        <v>0</v>
      </c>
      <c r="AQ193" s="24">
        <f>'Fin stat scen 1'!AQ193-'Fin stat scen 0'!AQ193</f>
        <v>0</v>
      </c>
      <c r="AR193" s="24">
        <f>'Fin stat scen 1'!AR193-'Fin stat scen 0'!AR193</f>
        <v>0</v>
      </c>
      <c r="AS193" s="24">
        <f>'Fin stat scen 1'!AS193-'Fin stat scen 0'!AS193</f>
        <v>0</v>
      </c>
      <c r="AT193" s="24">
        <f>'Fin stat scen 1'!AT193-'Fin stat scen 0'!AT193</f>
        <v>0</v>
      </c>
      <c r="AU193" s="24">
        <f>'Fin stat scen 1'!AU193-'Fin stat scen 0'!AU193</f>
        <v>0</v>
      </c>
      <c r="AV193" s="24">
        <f>'Fin stat scen 1'!AV193-'Fin stat scen 0'!AV193</f>
        <v>0</v>
      </c>
      <c r="AW193" s="24">
        <f>'Fin stat scen 1'!AW193-'Fin stat scen 0'!AW193</f>
        <v>0</v>
      </c>
    </row>
    <row r="194" spans="1:49" ht="14.4" hidden="1" customHeight="1" outlineLevel="1" x14ac:dyDescent="0.3">
      <c r="A194" s="135"/>
      <c r="E194" s="93" t="str">
        <f>'Calc scen 1 HA'!E24</f>
        <v>Gemeentelijke saneringsbijdrage comforttarief</v>
      </c>
      <c r="F194" s="93"/>
      <c r="G194" s="93" t="str">
        <f>'Calc scen 1 HA'!G24</f>
        <v>EUR</v>
      </c>
      <c r="H194" s="24"/>
      <c r="I194" s="24"/>
      <c r="J194" s="24">
        <f>'Fin stat scen 1'!J194-'Fin stat scen 0'!J194</f>
        <v>0</v>
      </c>
      <c r="K194" s="24">
        <f>'Fin stat scen 1'!K194-'Fin stat scen 0'!K194</f>
        <v>0</v>
      </c>
      <c r="L194" s="24">
        <f>'Fin stat scen 1'!L194-'Fin stat scen 0'!L194</f>
        <v>0</v>
      </c>
      <c r="M194" s="24">
        <f>'Fin stat scen 1'!M194-'Fin stat scen 0'!M194</f>
        <v>0</v>
      </c>
      <c r="N194" s="24">
        <f>'Fin stat scen 1'!N194-'Fin stat scen 0'!N194</f>
        <v>0</v>
      </c>
      <c r="O194" s="24">
        <f>'Fin stat scen 1'!O194-'Fin stat scen 0'!O194</f>
        <v>0</v>
      </c>
      <c r="P194" s="24">
        <f>'Fin stat scen 1'!P194-'Fin stat scen 0'!P194</f>
        <v>0</v>
      </c>
      <c r="Q194" s="24">
        <f>'Fin stat scen 1'!Q194-'Fin stat scen 0'!Q194</f>
        <v>0</v>
      </c>
      <c r="R194" s="24">
        <f>'Fin stat scen 1'!R194-'Fin stat scen 0'!R194</f>
        <v>0</v>
      </c>
      <c r="S194" s="24">
        <f>'Fin stat scen 1'!S194-'Fin stat scen 0'!S194</f>
        <v>0</v>
      </c>
      <c r="T194" s="24">
        <f>'Fin stat scen 1'!T194-'Fin stat scen 0'!T194</f>
        <v>0</v>
      </c>
      <c r="U194" s="24">
        <f>'Fin stat scen 1'!U194-'Fin stat scen 0'!U194</f>
        <v>0</v>
      </c>
      <c r="V194" s="24">
        <f>'Fin stat scen 1'!V194-'Fin stat scen 0'!V194</f>
        <v>0</v>
      </c>
      <c r="W194" s="24">
        <f>'Fin stat scen 1'!W194-'Fin stat scen 0'!W194</f>
        <v>0</v>
      </c>
      <c r="X194" s="24">
        <f>'Fin stat scen 1'!X194-'Fin stat scen 0'!X194</f>
        <v>0</v>
      </c>
      <c r="Y194" s="24">
        <f>'Fin stat scen 1'!Y194-'Fin stat scen 0'!Y194</f>
        <v>0</v>
      </c>
      <c r="Z194" s="24">
        <f>'Fin stat scen 1'!Z194-'Fin stat scen 0'!Z194</f>
        <v>0</v>
      </c>
      <c r="AA194" s="24">
        <f>'Fin stat scen 1'!AA194-'Fin stat scen 0'!AA194</f>
        <v>0</v>
      </c>
      <c r="AB194" s="24">
        <f>'Fin stat scen 1'!AB194-'Fin stat scen 0'!AB194</f>
        <v>0</v>
      </c>
      <c r="AC194" s="24">
        <f>'Fin stat scen 1'!AC194-'Fin stat scen 0'!AC194</f>
        <v>0</v>
      </c>
      <c r="AD194" s="24">
        <f>'Fin stat scen 1'!AD194-'Fin stat scen 0'!AD194</f>
        <v>0</v>
      </c>
      <c r="AE194" s="24">
        <f>'Fin stat scen 1'!AE194-'Fin stat scen 0'!AE194</f>
        <v>0</v>
      </c>
      <c r="AF194" s="24">
        <f>'Fin stat scen 1'!AF194-'Fin stat scen 0'!AF194</f>
        <v>0</v>
      </c>
      <c r="AG194" s="24">
        <f>'Fin stat scen 1'!AG194-'Fin stat scen 0'!AG194</f>
        <v>0</v>
      </c>
      <c r="AH194" s="24">
        <f>'Fin stat scen 1'!AH194-'Fin stat scen 0'!AH194</f>
        <v>0</v>
      </c>
      <c r="AI194" s="24">
        <f>'Fin stat scen 1'!AI194-'Fin stat scen 0'!AI194</f>
        <v>0</v>
      </c>
      <c r="AJ194" s="24">
        <f>'Fin stat scen 1'!AJ194-'Fin stat scen 0'!AJ194</f>
        <v>0</v>
      </c>
      <c r="AK194" s="24">
        <f>'Fin stat scen 1'!AK194-'Fin stat scen 0'!AK194</f>
        <v>0</v>
      </c>
      <c r="AL194" s="24">
        <f>'Fin stat scen 1'!AL194-'Fin stat scen 0'!AL194</f>
        <v>0</v>
      </c>
      <c r="AM194" s="24">
        <f>'Fin stat scen 1'!AM194-'Fin stat scen 0'!AM194</f>
        <v>0</v>
      </c>
      <c r="AN194" s="24">
        <f>'Fin stat scen 1'!AN194-'Fin stat scen 0'!AN194</f>
        <v>0</v>
      </c>
      <c r="AO194" s="24">
        <f>'Fin stat scen 1'!AO194-'Fin stat scen 0'!AO194</f>
        <v>0</v>
      </c>
      <c r="AP194" s="24">
        <f>'Fin stat scen 1'!AP194-'Fin stat scen 0'!AP194</f>
        <v>0</v>
      </c>
      <c r="AQ194" s="24">
        <f>'Fin stat scen 1'!AQ194-'Fin stat scen 0'!AQ194</f>
        <v>0</v>
      </c>
      <c r="AR194" s="24">
        <f>'Fin stat scen 1'!AR194-'Fin stat scen 0'!AR194</f>
        <v>0</v>
      </c>
      <c r="AS194" s="24">
        <f>'Fin stat scen 1'!AS194-'Fin stat scen 0'!AS194</f>
        <v>0</v>
      </c>
      <c r="AT194" s="24">
        <f>'Fin stat scen 1'!AT194-'Fin stat scen 0'!AT194</f>
        <v>0</v>
      </c>
      <c r="AU194" s="24">
        <f>'Fin stat scen 1'!AU194-'Fin stat scen 0'!AU194</f>
        <v>0</v>
      </c>
      <c r="AV194" s="24">
        <f>'Fin stat scen 1'!AV194-'Fin stat scen 0'!AV194</f>
        <v>0</v>
      </c>
      <c r="AW194" s="24">
        <f>'Fin stat scen 1'!AW194-'Fin stat scen 0'!AW194</f>
        <v>0</v>
      </c>
    </row>
    <row r="195" spans="1:49" ht="14.4" hidden="1" customHeight="1" outlineLevel="1" x14ac:dyDescent="0.3">
      <c r="A195" s="135"/>
      <c r="E195" s="93" t="str">
        <f>'Calc scen 1 HA'!E25</f>
        <v>Bovengemeentelijke saneringsbijdrage basistarief</v>
      </c>
      <c r="F195" s="93"/>
      <c r="G195" s="93" t="str">
        <f>'Calc scen 1 HA'!G25</f>
        <v>EUR</v>
      </c>
      <c r="H195" s="24"/>
      <c r="I195" s="24"/>
      <c r="J195" s="24">
        <f>'Fin stat scen 1'!J195-'Fin stat scen 0'!J195</f>
        <v>0</v>
      </c>
      <c r="K195" s="24">
        <f>'Fin stat scen 1'!K195-'Fin stat scen 0'!K195</f>
        <v>0</v>
      </c>
      <c r="L195" s="24">
        <f>'Fin stat scen 1'!L195-'Fin stat scen 0'!L195</f>
        <v>0</v>
      </c>
      <c r="M195" s="24">
        <f>'Fin stat scen 1'!M195-'Fin stat scen 0'!M195</f>
        <v>0</v>
      </c>
      <c r="N195" s="24">
        <f>'Fin stat scen 1'!N195-'Fin stat scen 0'!N195</f>
        <v>0</v>
      </c>
      <c r="O195" s="24">
        <f>'Fin stat scen 1'!O195-'Fin stat scen 0'!O195</f>
        <v>0</v>
      </c>
      <c r="P195" s="24">
        <f>'Fin stat scen 1'!P195-'Fin stat scen 0'!P195</f>
        <v>0</v>
      </c>
      <c r="Q195" s="24">
        <f>'Fin stat scen 1'!Q195-'Fin stat scen 0'!Q195</f>
        <v>0</v>
      </c>
      <c r="R195" s="24">
        <f>'Fin stat scen 1'!R195-'Fin stat scen 0'!R195</f>
        <v>0</v>
      </c>
      <c r="S195" s="24">
        <f>'Fin stat scen 1'!S195-'Fin stat scen 0'!S195</f>
        <v>0</v>
      </c>
      <c r="T195" s="24">
        <f>'Fin stat scen 1'!T195-'Fin stat scen 0'!T195</f>
        <v>0</v>
      </c>
      <c r="U195" s="24">
        <f>'Fin stat scen 1'!U195-'Fin stat scen 0'!U195</f>
        <v>0</v>
      </c>
      <c r="V195" s="24">
        <f>'Fin stat scen 1'!V195-'Fin stat scen 0'!V195</f>
        <v>0</v>
      </c>
      <c r="W195" s="24">
        <f>'Fin stat scen 1'!W195-'Fin stat scen 0'!W195</f>
        <v>0</v>
      </c>
      <c r="X195" s="24">
        <f>'Fin stat scen 1'!X195-'Fin stat scen 0'!X195</f>
        <v>0</v>
      </c>
      <c r="Y195" s="24">
        <f>'Fin stat scen 1'!Y195-'Fin stat scen 0'!Y195</f>
        <v>0</v>
      </c>
      <c r="Z195" s="24">
        <f>'Fin stat scen 1'!Z195-'Fin stat scen 0'!Z195</f>
        <v>0</v>
      </c>
      <c r="AA195" s="24">
        <f>'Fin stat scen 1'!AA195-'Fin stat scen 0'!AA195</f>
        <v>0</v>
      </c>
      <c r="AB195" s="24">
        <f>'Fin stat scen 1'!AB195-'Fin stat scen 0'!AB195</f>
        <v>0</v>
      </c>
      <c r="AC195" s="24">
        <f>'Fin stat scen 1'!AC195-'Fin stat scen 0'!AC195</f>
        <v>0</v>
      </c>
      <c r="AD195" s="24">
        <f>'Fin stat scen 1'!AD195-'Fin stat scen 0'!AD195</f>
        <v>0</v>
      </c>
      <c r="AE195" s="24">
        <f>'Fin stat scen 1'!AE195-'Fin stat scen 0'!AE195</f>
        <v>0</v>
      </c>
      <c r="AF195" s="24">
        <f>'Fin stat scen 1'!AF195-'Fin stat scen 0'!AF195</f>
        <v>0</v>
      </c>
      <c r="AG195" s="24">
        <f>'Fin stat scen 1'!AG195-'Fin stat scen 0'!AG195</f>
        <v>0</v>
      </c>
      <c r="AH195" s="24">
        <f>'Fin stat scen 1'!AH195-'Fin stat scen 0'!AH195</f>
        <v>0</v>
      </c>
      <c r="AI195" s="24">
        <f>'Fin stat scen 1'!AI195-'Fin stat scen 0'!AI195</f>
        <v>0</v>
      </c>
      <c r="AJ195" s="24">
        <f>'Fin stat scen 1'!AJ195-'Fin stat scen 0'!AJ195</f>
        <v>0</v>
      </c>
      <c r="AK195" s="24">
        <f>'Fin stat scen 1'!AK195-'Fin stat scen 0'!AK195</f>
        <v>0</v>
      </c>
      <c r="AL195" s="24">
        <f>'Fin stat scen 1'!AL195-'Fin stat scen 0'!AL195</f>
        <v>0</v>
      </c>
      <c r="AM195" s="24">
        <f>'Fin stat scen 1'!AM195-'Fin stat scen 0'!AM195</f>
        <v>0</v>
      </c>
      <c r="AN195" s="24">
        <f>'Fin stat scen 1'!AN195-'Fin stat scen 0'!AN195</f>
        <v>0</v>
      </c>
      <c r="AO195" s="24">
        <f>'Fin stat scen 1'!AO195-'Fin stat scen 0'!AO195</f>
        <v>0</v>
      </c>
      <c r="AP195" s="24">
        <f>'Fin stat scen 1'!AP195-'Fin stat scen 0'!AP195</f>
        <v>0</v>
      </c>
      <c r="AQ195" s="24">
        <f>'Fin stat scen 1'!AQ195-'Fin stat scen 0'!AQ195</f>
        <v>0</v>
      </c>
      <c r="AR195" s="24">
        <f>'Fin stat scen 1'!AR195-'Fin stat scen 0'!AR195</f>
        <v>0</v>
      </c>
      <c r="AS195" s="24">
        <f>'Fin stat scen 1'!AS195-'Fin stat scen 0'!AS195</f>
        <v>0</v>
      </c>
      <c r="AT195" s="24">
        <f>'Fin stat scen 1'!AT195-'Fin stat scen 0'!AT195</f>
        <v>0</v>
      </c>
      <c r="AU195" s="24">
        <f>'Fin stat scen 1'!AU195-'Fin stat scen 0'!AU195</f>
        <v>0</v>
      </c>
      <c r="AV195" s="24">
        <f>'Fin stat scen 1'!AV195-'Fin stat scen 0'!AV195</f>
        <v>0</v>
      </c>
      <c r="AW195" s="24">
        <f>'Fin stat scen 1'!AW195-'Fin stat scen 0'!AW195</f>
        <v>0</v>
      </c>
    </row>
    <row r="196" spans="1:49" ht="14.4" hidden="1" customHeight="1" outlineLevel="1" x14ac:dyDescent="0.3">
      <c r="A196" s="135"/>
      <c r="E196" s="93" t="str">
        <f>'Calc scen 1 HA'!E26</f>
        <v>Bovengemeentelijke saneringsbijdrage comforttarief</v>
      </c>
      <c r="F196" s="93"/>
      <c r="G196" s="93" t="str">
        <f>'Calc scen 1 HA'!G26</f>
        <v>EUR</v>
      </c>
      <c r="H196" s="24"/>
      <c r="I196" s="24"/>
      <c r="J196" s="24">
        <f>'Fin stat scen 1'!J196-'Fin stat scen 0'!J196</f>
        <v>0</v>
      </c>
      <c r="K196" s="24">
        <f>'Fin stat scen 1'!K196-'Fin stat scen 0'!K196</f>
        <v>0</v>
      </c>
      <c r="L196" s="24">
        <f>'Fin stat scen 1'!L196-'Fin stat scen 0'!L196</f>
        <v>0</v>
      </c>
      <c r="M196" s="24">
        <f>'Fin stat scen 1'!M196-'Fin stat scen 0'!M196</f>
        <v>0</v>
      </c>
      <c r="N196" s="24">
        <f>'Fin stat scen 1'!N196-'Fin stat scen 0'!N196</f>
        <v>0</v>
      </c>
      <c r="O196" s="24">
        <f>'Fin stat scen 1'!O196-'Fin stat scen 0'!O196</f>
        <v>0</v>
      </c>
      <c r="P196" s="24">
        <f>'Fin stat scen 1'!P196-'Fin stat scen 0'!P196</f>
        <v>0</v>
      </c>
      <c r="Q196" s="24">
        <f>'Fin stat scen 1'!Q196-'Fin stat scen 0'!Q196</f>
        <v>0</v>
      </c>
      <c r="R196" s="24">
        <f>'Fin stat scen 1'!R196-'Fin stat scen 0'!R196</f>
        <v>0</v>
      </c>
      <c r="S196" s="24">
        <f>'Fin stat scen 1'!S196-'Fin stat scen 0'!S196</f>
        <v>0</v>
      </c>
      <c r="T196" s="24">
        <f>'Fin stat scen 1'!T196-'Fin stat scen 0'!T196</f>
        <v>0</v>
      </c>
      <c r="U196" s="24">
        <f>'Fin stat scen 1'!U196-'Fin stat scen 0'!U196</f>
        <v>0</v>
      </c>
      <c r="V196" s="24">
        <f>'Fin stat scen 1'!V196-'Fin stat scen 0'!V196</f>
        <v>0</v>
      </c>
      <c r="W196" s="24">
        <f>'Fin stat scen 1'!W196-'Fin stat scen 0'!W196</f>
        <v>0</v>
      </c>
      <c r="X196" s="24">
        <f>'Fin stat scen 1'!X196-'Fin stat scen 0'!X196</f>
        <v>0</v>
      </c>
      <c r="Y196" s="24">
        <f>'Fin stat scen 1'!Y196-'Fin stat scen 0'!Y196</f>
        <v>0</v>
      </c>
      <c r="Z196" s="24">
        <f>'Fin stat scen 1'!Z196-'Fin stat scen 0'!Z196</f>
        <v>0</v>
      </c>
      <c r="AA196" s="24">
        <f>'Fin stat scen 1'!AA196-'Fin stat scen 0'!AA196</f>
        <v>0</v>
      </c>
      <c r="AB196" s="24">
        <f>'Fin stat scen 1'!AB196-'Fin stat scen 0'!AB196</f>
        <v>0</v>
      </c>
      <c r="AC196" s="24">
        <f>'Fin stat scen 1'!AC196-'Fin stat scen 0'!AC196</f>
        <v>0</v>
      </c>
      <c r="AD196" s="24">
        <f>'Fin stat scen 1'!AD196-'Fin stat scen 0'!AD196</f>
        <v>0</v>
      </c>
      <c r="AE196" s="24">
        <f>'Fin stat scen 1'!AE196-'Fin stat scen 0'!AE196</f>
        <v>0</v>
      </c>
      <c r="AF196" s="24">
        <f>'Fin stat scen 1'!AF196-'Fin stat scen 0'!AF196</f>
        <v>0</v>
      </c>
      <c r="AG196" s="24">
        <f>'Fin stat scen 1'!AG196-'Fin stat scen 0'!AG196</f>
        <v>0</v>
      </c>
      <c r="AH196" s="24">
        <f>'Fin stat scen 1'!AH196-'Fin stat scen 0'!AH196</f>
        <v>0</v>
      </c>
      <c r="AI196" s="24">
        <f>'Fin stat scen 1'!AI196-'Fin stat scen 0'!AI196</f>
        <v>0</v>
      </c>
      <c r="AJ196" s="24">
        <f>'Fin stat scen 1'!AJ196-'Fin stat scen 0'!AJ196</f>
        <v>0</v>
      </c>
      <c r="AK196" s="24">
        <f>'Fin stat scen 1'!AK196-'Fin stat scen 0'!AK196</f>
        <v>0</v>
      </c>
      <c r="AL196" s="24">
        <f>'Fin stat scen 1'!AL196-'Fin stat scen 0'!AL196</f>
        <v>0</v>
      </c>
      <c r="AM196" s="24">
        <f>'Fin stat scen 1'!AM196-'Fin stat scen 0'!AM196</f>
        <v>0</v>
      </c>
      <c r="AN196" s="24">
        <f>'Fin stat scen 1'!AN196-'Fin stat scen 0'!AN196</f>
        <v>0</v>
      </c>
      <c r="AO196" s="24">
        <f>'Fin stat scen 1'!AO196-'Fin stat scen 0'!AO196</f>
        <v>0</v>
      </c>
      <c r="AP196" s="24">
        <f>'Fin stat scen 1'!AP196-'Fin stat scen 0'!AP196</f>
        <v>0</v>
      </c>
      <c r="AQ196" s="24">
        <f>'Fin stat scen 1'!AQ196-'Fin stat scen 0'!AQ196</f>
        <v>0</v>
      </c>
      <c r="AR196" s="24">
        <f>'Fin stat scen 1'!AR196-'Fin stat scen 0'!AR196</f>
        <v>0</v>
      </c>
      <c r="AS196" s="24">
        <f>'Fin stat scen 1'!AS196-'Fin stat scen 0'!AS196</f>
        <v>0</v>
      </c>
      <c r="AT196" s="24">
        <f>'Fin stat scen 1'!AT196-'Fin stat scen 0'!AT196</f>
        <v>0</v>
      </c>
      <c r="AU196" s="24">
        <f>'Fin stat scen 1'!AU196-'Fin stat scen 0'!AU196</f>
        <v>0</v>
      </c>
      <c r="AV196" s="24">
        <f>'Fin stat scen 1'!AV196-'Fin stat scen 0'!AV196</f>
        <v>0</v>
      </c>
      <c r="AW196" s="24">
        <f>'Fin stat scen 1'!AW196-'Fin stat scen 0'!AW196</f>
        <v>0</v>
      </c>
    </row>
    <row r="197" spans="1:49" ht="14.4" hidden="1" customHeight="1" outlineLevel="1" x14ac:dyDescent="0.3">
      <c r="A197" s="135"/>
      <c r="E197" s="93" t="str">
        <f>'Calc scen 1 HA'!E27</f>
        <v>…</v>
      </c>
      <c r="F197" s="93"/>
      <c r="G197" s="93" t="str">
        <f>'Calc scen 1 HA'!G27</f>
        <v>EUR</v>
      </c>
      <c r="H197" s="24"/>
      <c r="I197" s="24"/>
      <c r="J197" s="24">
        <f>'Fin stat scen 1'!J197-'Fin stat scen 0'!J197</f>
        <v>0</v>
      </c>
      <c r="K197" s="24">
        <f>'Fin stat scen 1'!K197-'Fin stat scen 0'!K197</f>
        <v>0</v>
      </c>
      <c r="L197" s="24">
        <f>'Fin stat scen 1'!L197-'Fin stat scen 0'!L197</f>
        <v>0</v>
      </c>
      <c r="M197" s="24">
        <f>'Fin stat scen 1'!M197-'Fin stat scen 0'!M197</f>
        <v>0</v>
      </c>
      <c r="N197" s="24">
        <f>'Fin stat scen 1'!N197-'Fin stat scen 0'!N197</f>
        <v>0</v>
      </c>
      <c r="O197" s="24">
        <f>'Fin stat scen 1'!O197-'Fin stat scen 0'!O197</f>
        <v>0</v>
      </c>
      <c r="P197" s="24">
        <f>'Fin stat scen 1'!P197-'Fin stat scen 0'!P197</f>
        <v>0</v>
      </c>
      <c r="Q197" s="24">
        <f>'Fin stat scen 1'!Q197-'Fin stat scen 0'!Q197</f>
        <v>0</v>
      </c>
      <c r="R197" s="24">
        <f>'Fin stat scen 1'!R197-'Fin stat scen 0'!R197</f>
        <v>0</v>
      </c>
      <c r="S197" s="24">
        <f>'Fin stat scen 1'!S197-'Fin stat scen 0'!S197</f>
        <v>0</v>
      </c>
      <c r="T197" s="24">
        <f>'Fin stat scen 1'!T197-'Fin stat scen 0'!T197</f>
        <v>0</v>
      </c>
      <c r="U197" s="24">
        <f>'Fin stat scen 1'!U197-'Fin stat scen 0'!U197</f>
        <v>0</v>
      </c>
      <c r="V197" s="24">
        <f>'Fin stat scen 1'!V197-'Fin stat scen 0'!V197</f>
        <v>0</v>
      </c>
      <c r="W197" s="24">
        <f>'Fin stat scen 1'!W197-'Fin stat scen 0'!W197</f>
        <v>0</v>
      </c>
      <c r="X197" s="24">
        <f>'Fin stat scen 1'!X197-'Fin stat scen 0'!X197</f>
        <v>0</v>
      </c>
      <c r="Y197" s="24">
        <f>'Fin stat scen 1'!Y197-'Fin stat scen 0'!Y197</f>
        <v>0</v>
      </c>
      <c r="Z197" s="24">
        <f>'Fin stat scen 1'!Z197-'Fin stat scen 0'!Z197</f>
        <v>0</v>
      </c>
      <c r="AA197" s="24">
        <f>'Fin stat scen 1'!AA197-'Fin stat scen 0'!AA197</f>
        <v>0</v>
      </c>
      <c r="AB197" s="24">
        <f>'Fin stat scen 1'!AB197-'Fin stat scen 0'!AB197</f>
        <v>0</v>
      </c>
      <c r="AC197" s="24">
        <f>'Fin stat scen 1'!AC197-'Fin stat scen 0'!AC197</f>
        <v>0</v>
      </c>
      <c r="AD197" s="24">
        <f>'Fin stat scen 1'!AD197-'Fin stat scen 0'!AD197</f>
        <v>0</v>
      </c>
      <c r="AE197" s="24">
        <f>'Fin stat scen 1'!AE197-'Fin stat scen 0'!AE197</f>
        <v>0</v>
      </c>
      <c r="AF197" s="24">
        <f>'Fin stat scen 1'!AF197-'Fin stat scen 0'!AF197</f>
        <v>0</v>
      </c>
      <c r="AG197" s="24">
        <f>'Fin stat scen 1'!AG197-'Fin stat scen 0'!AG197</f>
        <v>0</v>
      </c>
      <c r="AH197" s="24">
        <f>'Fin stat scen 1'!AH197-'Fin stat scen 0'!AH197</f>
        <v>0</v>
      </c>
      <c r="AI197" s="24">
        <f>'Fin stat scen 1'!AI197-'Fin stat scen 0'!AI197</f>
        <v>0</v>
      </c>
      <c r="AJ197" s="24">
        <f>'Fin stat scen 1'!AJ197-'Fin stat scen 0'!AJ197</f>
        <v>0</v>
      </c>
      <c r="AK197" s="24">
        <f>'Fin stat scen 1'!AK197-'Fin stat scen 0'!AK197</f>
        <v>0</v>
      </c>
      <c r="AL197" s="24">
        <f>'Fin stat scen 1'!AL197-'Fin stat scen 0'!AL197</f>
        <v>0</v>
      </c>
      <c r="AM197" s="24">
        <f>'Fin stat scen 1'!AM197-'Fin stat scen 0'!AM197</f>
        <v>0</v>
      </c>
      <c r="AN197" s="24">
        <f>'Fin stat scen 1'!AN197-'Fin stat scen 0'!AN197</f>
        <v>0</v>
      </c>
      <c r="AO197" s="24">
        <f>'Fin stat scen 1'!AO197-'Fin stat scen 0'!AO197</f>
        <v>0</v>
      </c>
      <c r="AP197" s="24">
        <f>'Fin stat scen 1'!AP197-'Fin stat scen 0'!AP197</f>
        <v>0</v>
      </c>
      <c r="AQ197" s="24">
        <f>'Fin stat scen 1'!AQ197-'Fin stat scen 0'!AQ197</f>
        <v>0</v>
      </c>
      <c r="AR197" s="24">
        <f>'Fin stat scen 1'!AR197-'Fin stat scen 0'!AR197</f>
        <v>0</v>
      </c>
      <c r="AS197" s="24">
        <f>'Fin stat scen 1'!AS197-'Fin stat scen 0'!AS197</f>
        <v>0</v>
      </c>
      <c r="AT197" s="24">
        <f>'Fin stat scen 1'!AT197-'Fin stat scen 0'!AT197</f>
        <v>0</v>
      </c>
      <c r="AU197" s="24">
        <f>'Fin stat scen 1'!AU197-'Fin stat scen 0'!AU197</f>
        <v>0</v>
      </c>
      <c r="AV197" s="24">
        <f>'Fin stat scen 1'!AV197-'Fin stat scen 0'!AV197</f>
        <v>0</v>
      </c>
      <c r="AW197" s="24">
        <f>'Fin stat scen 1'!AW197-'Fin stat scen 0'!AW197</f>
        <v>0</v>
      </c>
    </row>
    <row r="198" spans="1:49" ht="14.4" hidden="1" customHeight="1" outlineLevel="1" x14ac:dyDescent="0.3">
      <c r="A198" s="135"/>
      <c r="E198" s="93" t="str">
        <f>'Calc scen 1 HA'!E28</f>
        <v>…</v>
      </c>
      <c r="F198" s="93"/>
      <c r="G198" s="93" t="str">
        <f>'Calc scen 1 HA'!G28</f>
        <v>EUR</v>
      </c>
      <c r="H198" s="24"/>
      <c r="I198" s="24"/>
      <c r="J198" s="24">
        <f>'Fin stat scen 1'!J198-'Fin stat scen 0'!J198</f>
        <v>0</v>
      </c>
      <c r="K198" s="24">
        <f>'Fin stat scen 1'!K198-'Fin stat scen 0'!K198</f>
        <v>0</v>
      </c>
      <c r="L198" s="24">
        <f>'Fin stat scen 1'!L198-'Fin stat scen 0'!L198</f>
        <v>0</v>
      </c>
      <c r="M198" s="24">
        <f>'Fin stat scen 1'!M198-'Fin stat scen 0'!M198</f>
        <v>0</v>
      </c>
      <c r="N198" s="24">
        <f>'Fin stat scen 1'!N198-'Fin stat scen 0'!N198</f>
        <v>0</v>
      </c>
      <c r="O198" s="24">
        <f>'Fin stat scen 1'!O198-'Fin stat scen 0'!O198</f>
        <v>0</v>
      </c>
      <c r="P198" s="24">
        <f>'Fin stat scen 1'!P198-'Fin stat scen 0'!P198</f>
        <v>0</v>
      </c>
      <c r="Q198" s="24">
        <f>'Fin stat scen 1'!Q198-'Fin stat scen 0'!Q198</f>
        <v>0</v>
      </c>
      <c r="R198" s="24">
        <f>'Fin stat scen 1'!R198-'Fin stat scen 0'!R198</f>
        <v>0</v>
      </c>
      <c r="S198" s="24">
        <f>'Fin stat scen 1'!S198-'Fin stat scen 0'!S198</f>
        <v>0</v>
      </c>
      <c r="T198" s="24">
        <f>'Fin stat scen 1'!T198-'Fin stat scen 0'!T198</f>
        <v>0</v>
      </c>
      <c r="U198" s="24">
        <f>'Fin stat scen 1'!U198-'Fin stat scen 0'!U198</f>
        <v>0</v>
      </c>
      <c r="V198" s="24">
        <f>'Fin stat scen 1'!V198-'Fin stat scen 0'!V198</f>
        <v>0</v>
      </c>
      <c r="W198" s="24">
        <f>'Fin stat scen 1'!W198-'Fin stat scen 0'!W198</f>
        <v>0</v>
      </c>
      <c r="X198" s="24">
        <f>'Fin stat scen 1'!X198-'Fin stat scen 0'!X198</f>
        <v>0</v>
      </c>
      <c r="Y198" s="24">
        <f>'Fin stat scen 1'!Y198-'Fin stat scen 0'!Y198</f>
        <v>0</v>
      </c>
      <c r="Z198" s="24">
        <f>'Fin stat scen 1'!Z198-'Fin stat scen 0'!Z198</f>
        <v>0</v>
      </c>
      <c r="AA198" s="24">
        <f>'Fin stat scen 1'!AA198-'Fin stat scen 0'!AA198</f>
        <v>0</v>
      </c>
      <c r="AB198" s="24">
        <f>'Fin stat scen 1'!AB198-'Fin stat scen 0'!AB198</f>
        <v>0</v>
      </c>
      <c r="AC198" s="24">
        <f>'Fin stat scen 1'!AC198-'Fin stat scen 0'!AC198</f>
        <v>0</v>
      </c>
      <c r="AD198" s="24">
        <f>'Fin stat scen 1'!AD198-'Fin stat scen 0'!AD198</f>
        <v>0</v>
      </c>
      <c r="AE198" s="24">
        <f>'Fin stat scen 1'!AE198-'Fin stat scen 0'!AE198</f>
        <v>0</v>
      </c>
      <c r="AF198" s="24">
        <f>'Fin stat scen 1'!AF198-'Fin stat scen 0'!AF198</f>
        <v>0</v>
      </c>
      <c r="AG198" s="24">
        <f>'Fin stat scen 1'!AG198-'Fin stat scen 0'!AG198</f>
        <v>0</v>
      </c>
      <c r="AH198" s="24">
        <f>'Fin stat scen 1'!AH198-'Fin stat scen 0'!AH198</f>
        <v>0</v>
      </c>
      <c r="AI198" s="24">
        <f>'Fin stat scen 1'!AI198-'Fin stat scen 0'!AI198</f>
        <v>0</v>
      </c>
      <c r="AJ198" s="24">
        <f>'Fin stat scen 1'!AJ198-'Fin stat scen 0'!AJ198</f>
        <v>0</v>
      </c>
      <c r="AK198" s="24">
        <f>'Fin stat scen 1'!AK198-'Fin stat scen 0'!AK198</f>
        <v>0</v>
      </c>
      <c r="AL198" s="24">
        <f>'Fin stat scen 1'!AL198-'Fin stat scen 0'!AL198</f>
        <v>0</v>
      </c>
      <c r="AM198" s="24">
        <f>'Fin stat scen 1'!AM198-'Fin stat scen 0'!AM198</f>
        <v>0</v>
      </c>
      <c r="AN198" s="24">
        <f>'Fin stat scen 1'!AN198-'Fin stat scen 0'!AN198</f>
        <v>0</v>
      </c>
      <c r="AO198" s="24">
        <f>'Fin stat scen 1'!AO198-'Fin stat scen 0'!AO198</f>
        <v>0</v>
      </c>
      <c r="AP198" s="24">
        <f>'Fin stat scen 1'!AP198-'Fin stat scen 0'!AP198</f>
        <v>0</v>
      </c>
      <c r="AQ198" s="24">
        <f>'Fin stat scen 1'!AQ198-'Fin stat scen 0'!AQ198</f>
        <v>0</v>
      </c>
      <c r="AR198" s="24">
        <f>'Fin stat scen 1'!AR198-'Fin stat scen 0'!AR198</f>
        <v>0</v>
      </c>
      <c r="AS198" s="24">
        <f>'Fin stat scen 1'!AS198-'Fin stat scen 0'!AS198</f>
        <v>0</v>
      </c>
      <c r="AT198" s="24">
        <f>'Fin stat scen 1'!AT198-'Fin stat scen 0'!AT198</f>
        <v>0</v>
      </c>
      <c r="AU198" s="24">
        <f>'Fin stat scen 1'!AU198-'Fin stat scen 0'!AU198</f>
        <v>0</v>
      </c>
      <c r="AV198" s="24">
        <f>'Fin stat scen 1'!AV198-'Fin stat scen 0'!AV198</f>
        <v>0</v>
      </c>
      <c r="AW198" s="24">
        <f>'Fin stat scen 1'!AW198-'Fin stat scen 0'!AW198</f>
        <v>0</v>
      </c>
    </row>
    <row r="199" spans="1:49" s="92" customFormat="1" collapsed="1" x14ac:dyDescent="0.3">
      <c r="A199" s="135"/>
      <c r="B199" s="22"/>
      <c r="C199" s="90"/>
      <c r="D199" s="22"/>
      <c r="E199" s="91" t="str">
        <f>'Calc scen 1 HA'!E29</f>
        <v>Totale kost waterverbruik</v>
      </c>
      <c r="F199" s="91"/>
      <c r="G199" s="91" t="str">
        <f>'Calc scen 1 HA'!G29</f>
        <v>EUR</v>
      </c>
      <c r="H199" s="91"/>
      <c r="I199" s="91"/>
      <c r="J199" s="91">
        <f>'Fin stat scen 1'!J199-'Fin stat scen 0'!J199</f>
        <v>0</v>
      </c>
      <c r="K199" s="91">
        <f>'Fin stat scen 1'!K199-'Fin stat scen 0'!K199</f>
        <v>0</v>
      </c>
      <c r="L199" s="91">
        <f>'Fin stat scen 1'!L199-'Fin stat scen 0'!L199</f>
        <v>0</v>
      </c>
      <c r="M199" s="91">
        <f>'Fin stat scen 1'!M199-'Fin stat scen 0'!M199</f>
        <v>0</v>
      </c>
      <c r="N199" s="91">
        <f>'Fin stat scen 1'!N199-'Fin stat scen 0'!N199</f>
        <v>0</v>
      </c>
      <c r="O199" s="91">
        <f>'Fin stat scen 1'!O199-'Fin stat scen 0'!O199</f>
        <v>0</v>
      </c>
      <c r="P199" s="91">
        <f>'Fin stat scen 1'!P199-'Fin stat scen 0'!P199</f>
        <v>0</v>
      </c>
      <c r="Q199" s="91">
        <f>'Fin stat scen 1'!Q199-'Fin stat scen 0'!Q199</f>
        <v>0</v>
      </c>
      <c r="R199" s="91">
        <f>'Fin stat scen 1'!R199-'Fin stat scen 0'!R199</f>
        <v>0</v>
      </c>
      <c r="S199" s="91">
        <f>'Fin stat scen 1'!S199-'Fin stat scen 0'!S199</f>
        <v>0</v>
      </c>
      <c r="T199" s="91">
        <f>'Fin stat scen 1'!T199-'Fin stat scen 0'!T199</f>
        <v>0</v>
      </c>
      <c r="U199" s="91">
        <f>'Fin stat scen 1'!U199-'Fin stat scen 0'!U199</f>
        <v>0</v>
      </c>
      <c r="V199" s="91">
        <f>'Fin stat scen 1'!V199-'Fin stat scen 0'!V199</f>
        <v>0</v>
      </c>
      <c r="W199" s="91">
        <f>'Fin stat scen 1'!W199-'Fin stat scen 0'!W199</f>
        <v>0</v>
      </c>
      <c r="X199" s="91">
        <f>'Fin stat scen 1'!X199-'Fin stat scen 0'!X199</f>
        <v>0</v>
      </c>
      <c r="Y199" s="91">
        <f>'Fin stat scen 1'!Y199-'Fin stat scen 0'!Y199</f>
        <v>0</v>
      </c>
      <c r="Z199" s="91">
        <f>'Fin stat scen 1'!Z199-'Fin stat scen 0'!Z199</f>
        <v>0</v>
      </c>
      <c r="AA199" s="91">
        <f>'Fin stat scen 1'!AA199-'Fin stat scen 0'!AA199</f>
        <v>0</v>
      </c>
      <c r="AB199" s="91">
        <f>'Fin stat scen 1'!AB199-'Fin stat scen 0'!AB199</f>
        <v>0</v>
      </c>
      <c r="AC199" s="91">
        <f>'Fin stat scen 1'!AC199-'Fin stat scen 0'!AC199</f>
        <v>0</v>
      </c>
      <c r="AD199" s="91">
        <f>'Fin stat scen 1'!AD199-'Fin stat scen 0'!AD199</f>
        <v>0</v>
      </c>
      <c r="AE199" s="91">
        <f>'Fin stat scen 1'!AE199-'Fin stat scen 0'!AE199</f>
        <v>0</v>
      </c>
      <c r="AF199" s="91">
        <f>'Fin stat scen 1'!AF199-'Fin stat scen 0'!AF199</f>
        <v>0</v>
      </c>
      <c r="AG199" s="91">
        <f>'Fin stat scen 1'!AG199-'Fin stat scen 0'!AG199</f>
        <v>0</v>
      </c>
      <c r="AH199" s="91">
        <f>'Fin stat scen 1'!AH199-'Fin stat scen 0'!AH199</f>
        <v>0</v>
      </c>
      <c r="AI199" s="91">
        <f>'Fin stat scen 1'!AI199-'Fin stat scen 0'!AI199</f>
        <v>0</v>
      </c>
      <c r="AJ199" s="91">
        <f>'Fin stat scen 1'!AJ199-'Fin stat scen 0'!AJ199</f>
        <v>0</v>
      </c>
      <c r="AK199" s="91">
        <f>'Fin stat scen 1'!AK199-'Fin stat scen 0'!AK199</f>
        <v>0</v>
      </c>
      <c r="AL199" s="91">
        <f>'Fin stat scen 1'!AL199-'Fin stat scen 0'!AL199</f>
        <v>0</v>
      </c>
      <c r="AM199" s="91">
        <f>'Fin stat scen 1'!AM199-'Fin stat scen 0'!AM199</f>
        <v>0</v>
      </c>
      <c r="AN199" s="91">
        <f>'Fin stat scen 1'!AN199-'Fin stat scen 0'!AN199</f>
        <v>0</v>
      </c>
      <c r="AO199" s="91">
        <f>'Fin stat scen 1'!AO199-'Fin stat scen 0'!AO199</f>
        <v>0</v>
      </c>
      <c r="AP199" s="91">
        <f>'Fin stat scen 1'!AP199-'Fin stat scen 0'!AP199</f>
        <v>0</v>
      </c>
      <c r="AQ199" s="91">
        <f>'Fin stat scen 1'!AQ199-'Fin stat scen 0'!AQ199</f>
        <v>0</v>
      </c>
      <c r="AR199" s="91">
        <f>'Fin stat scen 1'!AR199-'Fin stat scen 0'!AR199</f>
        <v>0</v>
      </c>
      <c r="AS199" s="91">
        <f>'Fin stat scen 1'!AS199-'Fin stat scen 0'!AS199</f>
        <v>0</v>
      </c>
      <c r="AT199" s="91">
        <f>'Fin stat scen 1'!AT199-'Fin stat scen 0'!AT199</f>
        <v>0</v>
      </c>
      <c r="AU199" s="91">
        <f>'Fin stat scen 1'!AU199-'Fin stat scen 0'!AU199</f>
        <v>0</v>
      </c>
      <c r="AV199" s="91">
        <f>'Fin stat scen 1'!AV199-'Fin stat scen 0'!AV199</f>
        <v>0</v>
      </c>
      <c r="AW199" s="91">
        <f>'Fin stat scen 1'!AW199-'Fin stat scen 0'!AW199</f>
        <v>0</v>
      </c>
    </row>
    <row r="200" spans="1:49" ht="14.4" hidden="1" customHeight="1" outlineLevel="1" x14ac:dyDescent="0.3">
      <c r="A200" s="135"/>
      <c r="E200" s="93" t="str">
        <f>'Calc scen 1 HA'!E32</f>
        <v>Waterverlies bij verbruiker</v>
      </c>
      <c r="F200" s="93"/>
      <c r="G200" s="93" t="str">
        <f>'Calc scen 1 HA'!G32</f>
        <v>EUR</v>
      </c>
      <c r="H200" s="24"/>
      <c r="I200" s="24"/>
      <c r="J200" s="24">
        <f>'Fin stat scen 1'!J200-'Fin stat scen 0'!J200</f>
        <v>0</v>
      </c>
      <c r="K200" s="24">
        <f>'Fin stat scen 1'!K200-'Fin stat scen 0'!K200</f>
        <v>0</v>
      </c>
      <c r="L200" s="24">
        <f>'Fin stat scen 1'!L200-'Fin stat scen 0'!L200</f>
        <v>0</v>
      </c>
      <c r="M200" s="24">
        <f>'Fin stat scen 1'!M200-'Fin stat scen 0'!M200</f>
        <v>0</v>
      </c>
      <c r="N200" s="24">
        <f>'Fin stat scen 1'!N200-'Fin stat scen 0'!N200</f>
        <v>0</v>
      </c>
      <c r="O200" s="24">
        <f>'Fin stat scen 1'!O200-'Fin stat scen 0'!O200</f>
        <v>0</v>
      </c>
      <c r="P200" s="24">
        <f>'Fin stat scen 1'!P200-'Fin stat scen 0'!P200</f>
        <v>0</v>
      </c>
      <c r="Q200" s="24">
        <f>'Fin stat scen 1'!Q200-'Fin stat scen 0'!Q200</f>
        <v>0</v>
      </c>
      <c r="R200" s="24">
        <f>'Fin stat scen 1'!R200-'Fin stat scen 0'!R200</f>
        <v>0</v>
      </c>
      <c r="S200" s="24">
        <f>'Fin stat scen 1'!S200-'Fin stat scen 0'!S200</f>
        <v>0</v>
      </c>
      <c r="T200" s="24">
        <f>'Fin stat scen 1'!T200-'Fin stat scen 0'!T200</f>
        <v>0</v>
      </c>
      <c r="U200" s="24">
        <f>'Fin stat scen 1'!U200-'Fin stat scen 0'!U200</f>
        <v>0</v>
      </c>
      <c r="V200" s="24">
        <f>'Fin stat scen 1'!V200-'Fin stat scen 0'!V200</f>
        <v>0</v>
      </c>
      <c r="W200" s="24">
        <f>'Fin stat scen 1'!W200-'Fin stat scen 0'!W200</f>
        <v>0</v>
      </c>
      <c r="X200" s="24">
        <f>'Fin stat scen 1'!X200-'Fin stat scen 0'!X200</f>
        <v>0</v>
      </c>
      <c r="Y200" s="24">
        <f>'Fin stat scen 1'!Y200-'Fin stat scen 0'!Y200</f>
        <v>0</v>
      </c>
      <c r="Z200" s="24">
        <f>'Fin stat scen 1'!Z200-'Fin stat scen 0'!Z200</f>
        <v>0</v>
      </c>
      <c r="AA200" s="24">
        <f>'Fin stat scen 1'!AA200-'Fin stat scen 0'!AA200</f>
        <v>0</v>
      </c>
      <c r="AB200" s="24">
        <f>'Fin stat scen 1'!AB200-'Fin stat scen 0'!AB200</f>
        <v>0</v>
      </c>
      <c r="AC200" s="24">
        <f>'Fin stat scen 1'!AC200-'Fin stat scen 0'!AC200</f>
        <v>0</v>
      </c>
      <c r="AD200" s="24">
        <f>'Fin stat scen 1'!AD200-'Fin stat scen 0'!AD200</f>
        <v>0</v>
      </c>
      <c r="AE200" s="24">
        <f>'Fin stat scen 1'!AE200-'Fin stat scen 0'!AE200</f>
        <v>0</v>
      </c>
      <c r="AF200" s="24">
        <f>'Fin stat scen 1'!AF200-'Fin stat scen 0'!AF200</f>
        <v>0</v>
      </c>
      <c r="AG200" s="24">
        <f>'Fin stat scen 1'!AG200-'Fin stat scen 0'!AG200</f>
        <v>0</v>
      </c>
      <c r="AH200" s="24">
        <f>'Fin stat scen 1'!AH200-'Fin stat scen 0'!AH200</f>
        <v>0</v>
      </c>
      <c r="AI200" s="24">
        <f>'Fin stat scen 1'!AI200-'Fin stat scen 0'!AI200</f>
        <v>0</v>
      </c>
      <c r="AJ200" s="24">
        <f>'Fin stat scen 1'!AJ200-'Fin stat scen 0'!AJ200</f>
        <v>0</v>
      </c>
      <c r="AK200" s="24">
        <f>'Fin stat scen 1'!AK200-'Fin stat scen 0'!AK200</f>
        <v>0</v>
      </c>
      <c r="AL200" s="24">
        <f>'Fin stat scen 1'!AL200-'Fin stat scen 0'!AL200</f>
        <v>0</v>
      </c>
      <c r="AM200" s="24">
        <f>'Fin stat scen 1'!AM200-'Fin stat scen 0'!AM200</f>
        <v>0</v>
      </c>
      <c r="AN200" s="24">
        <f>'Fin stat scen 1'!AN200-'Fin stat scen 0'!AN200</f>
        <v>0</v>
      </c>
      <c r="AO200" s="24">
        <f>'Fin stat scen 1'!AO200-'Fin stat scen 0'!AO200</f>
        <v>0</v>
      </c>
      <c r="AP200" s="24">
        <f>'Fin stat scen 1'!AP200-'Fin stat scen 0'!AP200</f>
        <v>0</v>
      </c>
      <c r="AQ200" s="24">
        <f>'Fin stat scen 1'!AQ200-'Fin stat scen 0'!AQ200</f>
        <v>0</v>
      </c>
      <c r="AR200" s="24">
        <f>'Fin stat scen 1'!AR200-'Fin stat scen 0'!AR200</f>
        <v>0</v>
      </c>
      <c r="AS200" s="24">
        <f>'Fin stat scen 1'!AS200-'Fin stat scen 0'!AS200</f>
        <v>0</v>
      </c>
      <c r="AT200" s="24">
        <f>'Fin stat scen 1'!AT200-'Fin stat scen 0'!AT200</f>
        <v>0</v>
      </c>
      <c r="AU200" s="24">
        <f>'Fin stat scen 1'!AU200-'Fin stat scen 0'!AU200</f>
        <v>0</v>
      </c>
      <c r="AV200" s="24">
        <f>'Fin stat scen 1'!AV200-'Fin stat scen 0'!AV200</f>
        <v>0</v>
      </c>
      <c r="AW200" s="24">
        <f>'Fin stat scen 1'!AW200-'Fin stat scen 0'!AW200</f>
        <v>0</v>
      </c>
    </row>
    <row r="201" spans="1:49" ht="14.4" hidden="1" customHeight="1" outlineLevel="1" x14ac:dyDescent="0.3">
      <c r="A201" s="135"/>
      <c r="E201" s="93" t="str">
        <f>'Calc scen 1 HA'!E33</f>
        <v>…</v>
      </c>
      <c r="F201" s="93"/>
      <c r="G201" s="93" t="str">
        <f>'Calc scen 1 HA'!G33</f>
        <v>EUR</v>
      </c>
      <c r="H201" s="24"/>
      <c r="I201" s="24"/>
      <c r="J201" s="24">
        <f>'Fin stat scen 1'!J201-'Fin stat scen 0'!J201</f>
        <v>0</v>
      </c>
      <c r="K201" s="24">
        <f>'Fin stat scen 1'!K201-'Fin stat scen 0'!K201</f>
        <v>0</v>
      </c>
      <c r="L201" s="24">
        <f>'Fin stat scen 1'!L201-'Fin stat scen 0'!L201</f>
        <v>0</v>
      </c>
      <c r="M201" s="24">
        <f>'Fin stat scen 1'!M201-'Fin stat scen 0'!M201</f>
        <v>0</v>
      </c>
      <c r="N201" s="24">
        <f>'Fin stat scen 1'!N201-'Fin stat scen 0'!N201</f>
        <v>0</v>
      </c>
      <c r="O201" s="24">
        <f>'Fin stat scen 1'!O201-'Fin stat scen 0'!O201</f>
        <v>0</v>
      </c>
      <c r="P201" s="24">
        <f>'Fin stat scen 1'!P201-'Fin stat scen 0'!P201</f>
        <v>0</v>
      </c>
      <c r="Q201" s="24">
        <f>'Fin stat scen 1'!Q201-'Fin stat scen 0'!Q201</f>
        <v>0</v>
      </c>
      <c r="R201" s="24">
        <f>'Fin stat scen 1'!R201-'Fin stat scen 0'!R201</f>
        <v>0</v>
      </c>
      <c r="S201" s="24">
        <f>'Fin stat scen 1'!S201-'Fin stat scen 0'!S201</f>
        <v>0</v>
      </c>
      <c r="T201" s="24">
        <f>'Fin stat scen 1'!T201-'Fin stat scen 0'!T201</f>
        <v>0</v>
      </c>
      <c r="U201" s="24">
        <f>'Fin stat scen 1'!U201-'Fin stat scen 0'!U201</f>
        <v>0</v>
      </c>
      <c r="V201" s="24">
        <f>'Fin stat scen 1'!V201-'Fin stat scen 0'!V201</f>
        <v>0</v>
      </c>
      <c r="W201" s="24">
        <f>'Fin stat scen 1'!W201-'Fin stat scen 0'!W201</f>
        <v>0</v>
      </c>
      <c r="X201" s="24">
        <f>'Fin stat scen 1'!X201-'Fin stat scen 0'!X201</f>
        <v>0</v>
      </c>
      <c r="Y201" s="24">
        <f>'Fin stat scen 1'!Y201-'Fin stat scen 0'!Y201</f>
        <v>0</v>
      </c>
      <c r="Z201" s="24">
        <f>'Fin stat scen 1'!Z201-'Fin stat scen 0'!Z201</f>
        <v>0</v>
      </c>
      <c r="AA201" s="24">
        <f>'Fin stat scen 1'!AA201-'Fin stat scen 0'!AA201</f>
        <v>0</v>
      </c>
      <c r="AB201" s="24">
        <f>'Fin stat scen 1'!AB201-'Fin stat scen 0'!AB201</f>
        <v>0</v>
      </c>
      <c r="AC201" s="24">
        <f>'Fin stat scen 1'!AC201-'Fin stat scen 0'!AC201</f>
        <v>0</v>
      </c>
      <c r="AD201" s="24">
        <f>'Fin stat scen 1'!AD201-'Fin stat scen 0'!AD201</f>
        <v>0</v>
      </c>
      <c r="AE201" s="24">
        <f>'Fin stat scen 1'!AE201-'Fin stat scen 0'!AE201</f>
        <v>0</v>
      </c>
      <c r="AF201" s="24">
        <f>'Fin stat scen 1'!AF201-'Fin stat scen 0'!AF201</f>
        <v>0</v>
      </c>
      <c r="AG201" s="24">
        <f>'Fin stat scen 1'!AG201-'Fin stat scen 0'!AG201</f>
        <v>0</v>
      </c>
      <c r="AH201" s="24">
        <f>'Fin stat scen 1'!AH201-'Fin stat scen 0'!AH201</f>
        <v>0</v>
      </c>
      <c r="AI201" s="24">
        <f>'Fin stat scen 1'!AI201-'Fin stat scen 0'!AI201</f>
        <v>0</v>
      </c>
      <c r="AJ201" s="24">
        <f>'Fin stat scen 1'!AJ201-'Fin stat scen 0'!AJ201</f>
        <v>0</v>
      </c>
      <c r="AK201" s="24">
        <f>'Fin stat scen 1'!AK201-'Fin stat scen 0'!AK201</f>
        <v>0</v>
      </c>
      <c r="AL201" s="24">
        <f>'Fin stat scen 1'!AL201-'Fin stat scen 0'!AL201</f>
        <v>0</v>
      </c>
      <c r="AM201" s="24">
        <f>'Fin stat scen 1'!AM201-'Fin stat scen 0'!AM201</f>
        <v>0</v>
      </c>
      <c r="AN201" s="24">
        <f>'Fin stat scen 1'!AN201-'Fin stat scen 0'!AN201</f>
        <v>0</v>
      </c>
      <c r="AO201" s="24">
        <f>'Fin stat scen 1'!AO201-'Fin stat scen 0'!AO201</f>
        <v>0</v>
      </c>
      <c r="AP201" s="24">
        <f>'Fin stat scen 1'!AP201-'Fin stat scen 0'!AP201</f>
        <v>0</v>
      </c>
      <c r="AQ201" s="24">
        <f>'Fin stat scen 1'!AQ201-'Fin stat scen 0'!AQ201</f>
        <v>0</v>
      </c>
      <c r="AR201" s="24">
        <f>'Fin stat scen 1'!AR201-'Fin stat scen 0'!AR201</f>
        <v>0</v>
      </c>
      <c r="AS201" s="24">
        <f>'Fin stat scen 1'!AS201-'Fin stat scen 0'!AS201</f>
        <v>0</v>
      </c>
      <c r="AT201" s="24">
        <f>'Fin stat scen 1'!AT201-'Fin stat scen 0'!AT201</f>
        <v>0</v>
      </c>
      <c r="AU201" s="24">
        <f>'Fin stat scen 1'!AU201-'Fin stat scen 0'!AU201</f>
        <v>0</v>
      </c>
      <c r="AV201" s="24">
        <f>'Fin stat scen 1'!AV201-'Fin stat scen 0'!AV201</f>
        <v>0</v>
      </c>
      <c r="AW201" s="24">
        <f>'Fin stat scen 1'!AW201-'Fin stat scen 0'!AW201</f>
        <v>0</v>
      </c>
    </row>
    <row r="202" spans="1:49" ht="14.4" hidden="1" customHeight="1" outlineLevel="1" x14ac:dyDescent="0.3">
      <c r="A202" s="135"/>
      <c r="E202" s="93" t="str">
        <f>'Calc scen 1 HA'!E34</f>
        <v>…</v>
      </c>
      <c r="F202" s="93"/>
      <c r="G202" s="93" t="str">
        <f>'Calc scen 1 HA'!G34</f>
        <v>EUR</v>
      </c>
      <c r="H202" s="24"/>
      <c r="I202" s="24"/>
      <c r="J202" s="24">
        <f>'Fin stat scen 1'!J202-'Fin stat scen 0'!J202</f>
        <v>0</v>
      </c>
      <c r="K202" s="24">
        <f>'Fin stat scen 1'!K202-'Fin stat scen 0'!K202</f>
        <v>0</v>
      </c>
      <c r="L202" s="24">
        <f>'Fin stat scen 1'!L202-'Fin stat scen 0'!L202</f>
        <v>0</v>
      </c>
      <c r="M202" s="24">
        <f>'Fin stat scen 1'!M202-'Fin stat scen 0'!M202</f>
        <v>0</v>
      </c>
      <c r="N202" s="24">
        <f>'Fin stat scen 1'!N202-'Fin stat scen 0'!N202</f>
        <v>0</v>
      </c>
      <c r="O202" s="24">
        <f>'Fin stat scen 1'!O202-'Fin stat scen 0'!O202</f>
        <v>0</v>
      </c>
      <c r="P202" s="24">
        <f>'Fin stat scen 1'!P202-'Fin stat scen 0'!P202</f>
        <v>0</v>
      </c>
      <c r="Q202" s="24">
        <f>'Fin stat scen 1'!Q202-'Fin stat scen 0'!Q202</f>
        <v>0</v>
      </c>
      <c r="R202" s="24">
        <f>'Fin stat scen 1'!R202-'Fin stat scen 0'!R202</f>
        <v>0</v>
      </c>
      <c r="S202" s="24">
        <f>'Fin stat scen 1'!S202-'Fin stat scen 0'!S202</f>
        <v>0</v>
      </c>
      <c r="T202" s="24">
        <f>'Fin stat scen 1'!T202-'Fin stat scen 0'!T202</f>
        <v>0</v>
      </c>
      <c r="U202" s="24">
        <f>'Fin stat scen 1'!U202-'Fin stat scen 0'!U202</f>
        <v>0</v>
      </c>
      <c r="V202" s="24">
        <f>'Fin stat scen 1'!V202-'Fin stat scen 0'!V202</f>
        <v>0</v>
      </c>
      <c r="W202" s="24">
        <f>'Fin stat scen 1'!W202-'Fin stat scen 0'!W202</f>
        <v>0</v>
      </c>
      <c r="X202" s="24">
        <f>'Fin stat scen 1'!X202-'Fin stat scen 0'!X202</f>
        <v>0</v>
      </c>
      <c r="Y202" s="24">
        <f>'Fin stat scen 1'!Y202-'Fin stat scen 0'!Y202</f>
        <v>0</v>
      </c>
      <c r="Z202" s="24">
        <f>'Fin stat scen 1'!Z202-'Fin stat scen 0'!Z202</f>
        <v>0</v>
      </c>
      <c r="AA202" s="24">
        <f>'Fin stat scen 1'!AA202-'Fin stat scen 0'!AA202</f>
        <v>0</v>
      </c>
      <c r="AB202" s="24">
        <f>'Fin stat scen 1'!AB202-'Fin stat scen 0'!AB202</f>
        <v>0</v>
      </c>
      <c r="AC202" s="24">
        <f>'Fin stat scen 1'!AC202-'Fin stat scen 0'!AC202</f>
        <v>0</v>
      </c>
      <c r="AD202" s="24">
        <f>'Fin stat scen 1'!AD202-'Fin stat scen 0'!AD202</f>
        <v>0</v>
      </c>
      <c r="AE202" s="24">
        <f>'Fin stat scen 1'!AE202-'Fin stat scen 0'!AE202</f>
        <v>0</v>
      </c>
      <c r="AF202" s="24">
        <f>'Fin stat scen 1'!AF202-'Fin stat scen 0'!AF202</f>
        <v>0</v>
      </c>
      <c r="AG202" s="24">
        <f>'Fin stat scen 1'!AG202-'Fin stat scen 0'!AG202</f>
        <v>0</v>
      </c>
      <c r="AH202" s="24">
        <f>'Fin stat scen 1'!AH202-'Fin stat scen 0'!AH202</f>
        <v>0</v>
      </c>
      <c r="AI202" s="24">
        <f>'Fin stat scen 1'!AI202-'Fin stat scen 0'!AI202</f>
        <v>0</v>
      </c>
      <c r="AJ202" s="24">
        <f>'Fin stat scen 1'!AJ202-'Fin stat scen 0'!AJ202</f>
        <v>0</v>
      </c>
      <c r="AK202" s="24">
        <f>'Fin stat scen 1'!AK202-'Fin stat scen 0'!AK202</f>
        <v>0</v>
      </c>
      <c r="AL202" s="24">
        <f>'Fin stat scen 1'!AL202-'Fin stat scen 0'!AL202</f>
        <v>0</v>
      </c>
      <c r="AM202" s="24">
        <f>'Fin stat scen 1'!AM202-'Fin stat scen 0'!AM202</f>
        <v>0</v>
      </c>
      <c r="AN202" s="24">
        <f>'Fin stat scen 1'!AN202-'Fin stat scen 0'!AN202</f>
        <v>0</v>
      </c>
      <c r="AO202" s="24">
        <f>'Fin stat scen 1'!AO202-'Fin stat scen 0'!AO202</f>
        <v>0</v>
      </c>
      <c r="AP202" s="24">
        <f>'Fin stat scen 1'!AP202-'Fin stat scen 0'!AP202</f>
        <v>0</v>
      </c>
      <c r="AQ202" s="24">
        <f>'Fin stat scen 1'!AQ202-'Fin stat scen 0'!AQ202</f>
        <v>0</v>
      </c>
      <c r="AR202" s="24">
        <f>'Fin stat scen 1'!AR202-'Fin stat scen 0'!AR202</f>
        <v>0</v>
      </c>
      <c r="AS202" s="24">
        <f>'Fin stat scen 1'!AS202-'Fin stat scen 0'!AS202</f>
        <v>0</v>
      </c>
      <c r="AT202" s="24">
        <f>'Fin stat scen 1'!AT202-'Fin stat scen 0'!AT202</f>
        <v>0</v>
      </c>
      <c r="AU202" s="24">
        <f>'Fin stat scen 1'!AU202-'Fin stat scen 0'!AU202</f>
        <v>0</v>
      </c>
      <c r="AV202" s="24">
        <f>'Fin stat scen 1'!AV202-'Fin stat scen 0'!AV202</f>
        <v>0</v>
      </c>
      <c r="AW202" s="24">
        <f>'Fin stat scen 1'!AW202-'Fin stat scen 0'!AW202</f>
        <v>0</v>
      </c>
    </row>
    <row r="203" spans="1:49" s="92" customFormat="1" collapsed="1" x14ac:dyDescent="0.3">
      <c r="A203" s="135"/>
      <c r="B203" s="22"/>
      <c r="C203" s="90"/>
      <c r="D203" s="22"/>
      <c r="E203" s="91" t="str">
        <f>'Calc scen 1 HA'!E35</f>
        <v>Totale kost waterverlies</v>
      </c>
      <c r="F203" s="91"/>
      <c r="G203" s="91" t="str">
        <f>'Calc scen 1 HA'!G35</f>
        <v>EUR</v>
      </c>
      <c r="H203" s="91"/>
      <c r="I203" s="91"/>
      <c r="J203" s="91">
        <f>'Fin stat scen 1'!J203-'Fin stat scen 0'!J203</f>
        <v>0</v>
      </c>
      <c r="K203" s="91">
        <f>'Fin stat scen 1'!K203-'Fin stat scen 0'!K203</f>
        <v>0</v>
      </c>
      <c r="L203" s="91">
        <f>'Fin stat scen 1'!L203-'Fin stat scen 0'!L203</f>
        <v>0</v>
      </c>
      <c r="M203" s="91">
        <f>'Fin stat scen 1'!M203-'Fin stat scen 0'!M203</f>
        <v>0</v>
      </c>
      <c r="N203" s="91">
        <f>'Fin stat scen 1'!N203-'Fin stat scen 0'!N203</f>
        <v>0</v>
      </c>
      <c r="O203" s="91">
        <f>'Fin stat scen 1'!O203-'Fin stat scen 0'!O203</f>
        <v>0</v>
      </c>
      <c r="P203" s="91">
        <f>'Fin stat scen 1'!P203-'Fin stat scen 0'!P203</f>
        <v>0</v>
      </c>
      <c r="Q203" s="91">
        <f>'Fin stat scen 1'!Q203-'Fin stat scen 0'!Q203</f>
        <v>0</v>
      </c>
      <c r="R203" s="91">
        <f>'Fin stat scen 1'!R203-'Fin stat scen 0'!R203</f>
        <v>0</v>
      </c>
      <c r="S203" s="91">
        <f>'Fin stat scen 1'!S203-'Fin stat scen 0'!S203</f>
        <v>0</v>
      </c>
      <c r="T203" s="91">
        <f>'Fin stat scen 1'!T203-'Fin stat scen 0'!T203</f>
        <v>0</v>
      </c>
      <c r="U203" s="91">
        <f>'Fin stat scen 1'!U203-'Fin stat scen 0'!U203</f>
        <v>0</v>
      </c>
      <c r="V203" s="91">
        <f>'Fin stat scen 1'!V203-'Fin stat scen 0'!V203</f>
        <v>0</v>
      </c>
      <c r="W203" s="91">
        <f>'Fin stat scen 1'!W203-'Fin stat scen 0'!W203</f>
        <v>0</v>
      </c>
      <c r="X203" s="91">
        <f>'Fin stat scen 1'!X203-'Fin stat scen 0'!X203</f>
        <v>0</v>
      </c>
      <c r="Y203" s="91">
        <f>'Fin stat scen 1'!Y203-'Fin stat scen 0'!Y203</f>
        <v>0</v>
      </c>
      <c r="Z203" s="91">
        <f>'Fin stat scen 1'!Z203-'Fin stat scen 0'!Z203</f>
        <v>0</v>
      </c>
      <c r="AA203" s="91">
        <f>'Fin stat scen 1'!AA203-'Fin stat scen 0'!AA203</f>
        <v>0</v>
      </c>
      <c r="AB203" s="91">
        <f>'Fin stat scen 1'!AB203-'Fin stat scen 0'!AB203</f>
        <v>0</v>
      </c>
      <c r="AC203" s="91">
        <f>'Fin stat scen 1'!AC203-'Fin stat scen 0'!AC203</f>
        <v>0</v>
      </c>
      <c r="AD203" s="91">
        <f>'Fin stat scen 1'!AD203-'Fin stat scen 0'!AD203</f>
        <v>0</v>
      </c>
      <c r="AE203" s="91">
        <f>'Fin stat scen 1'!AE203-'Fin stat scen 0'!AE203</f>
        <v>0</v>
      </c>
      <c r="AF203" s="91">
        <f>'Fin stat scen 1'!AF203-'Fin stat scen 0'!AF203</f>
        <v>0</v>
      </c>
      <c r="AG203" s="91">
        <f>'Fin stat scen 1'!AG203-'Fin stat scen 0'!AG203</f>
        <v>0</v>
      </c>
      <c r="AH203" s="91">
        <f>'Fin stat scen 1'!AH203-'Fin stat scen 0'!AH203</f>
        <v>0</v>
      </c>
      <c r="AI203" s="91">
        <f>'Fin stat scen 1'!AI203-'Fin stat scen 0'!AI203</f>
        <v>0</v>
      </c>
      <c r="AJ203" s="91">
        <f>'Fin stat scen 1'!AJ203-'Fin stat scen 0'!AJ203</f>
        <v>0</v>
      </c>
      <c r="AK203" s="91">
        <f>'Fin stat scen 1'!AK203-'Fin stat scen 0'!AK203</f>
        <v>0</v>
      </c>
      <c r="AL203" s="91">
        <f>'Fin stat scen 1'!AL203-'Fin stat scen 0'!AL203</f>
        <v>0</v>
      </c>
      <c r="AM203" s="91">
        <f>'Fin stat scen 1'!AM203-'Fin stat scen 0'!AM203</f>
        <v>0</v>
      </c>
      <c r="AN203" s="91">
        <f>'Fin stat scen 1'!AN203-'Fin stat scen 0'!AN203</f>
        <v>0</v>
      </c>
      <c r="AO203" s="91">
        <f>'Fin stat scen 1'!AO203-'Fin stat scen 0'!AO203</f>
        <v>0</v>
      </c>
      <c r="AP203" s="91">
        <f>'Fin stat scen 1'!AP203-'Fin stat scen 0'!AP203</f>
        <v>0</v>
      </c>
      <c r="AQ203" s="91">
        <f>'Fin stat scen 1'!AQ203-'Fin stat scen 0'!AQ203</f>
        <v>0</v>
      </c>
      <c r="AR203" s="91">
        <f>'Fin stat scen 1'!AR203-'Fin stat scen 0'!AR203</f>
        <v>0</v>
      </c>
      <c r="AS203" s="91">
        <f>'Fin stat scen 1'!AS203-'Fin stat scen 0'!AS203</f>
        <v>0</v>
      </c>
      <c r="AT203" s="91">
        <f>'Fin stat scen 1'!AT203-'Fin stat scen 0'!AT203</f>
        <v>0</v>
      </c>
      <c r="AU203" s="91">
        <f>'Fin stat scen 1'!AU203-'Fin stat scen 0'!AU203</f>
        <v>0</v>
      </c>
      <c r="AV203" s="91">
        <f>'Fin stat scen 1'!AV203-'Fin stat scen 0'!AV203</f>
        <v>0</v>
      </c>
      <c r="AW203" s="91">
        <f>'Fin stat scen 1'!AW203-'Fin stat scen 0'!AW203</f>
        <v>0</v>
      </c>
    </row>
    <row r="204" spans="1:49" x14ac:dyDescent="0.3">
      <c r="A204" s="135"/>
      <c r="E204" s="24"/>
      <c r="F204" s="24"/>
      <c r="G204" s="24"/>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row>
    <row r="205" spans="1:49" s="100" customFormat="1" x14ac:dyDescent="0.3">
      <c r="A205" s="135"/>
      <c r="B205" s="89"/>
      <c r="C205" s="89"/>
      <c r="D205" s="89"/>
      <c r="E205" s="89" t="s">
        <v>71</v>
      </c>
      <c r="F205" s="89"/>
      <c r="G205" s="89" t="s">
        <v>28</v>
      </c>
      <c r="H205" s="99"/>
      <c r="I205" s="99"/>
      <c r="J205" s="99">
        <f>'Fin stat scen 1'!J205-'Fin stat scen 0'!J205</f>
        <v>0</v>
      </c>
      <c r="K205" s="99">
        <f>'Fin stat scen 1'!K205-'Fin stat scen 0'!K205</f>
        <v>0</v>
      </c>
      <c r="L205" s="99">
        <f>'Fin stat scen 1'!L205-'Fin stat scen 0'!L205</f>
        <v>0</v>
      </c>
      <c r="M205" s="99">
        <f>'Fin stat scen 1'!M205-'Fin stat scen 0'!M205</f>
        <v>0</v>
      </c>
      <c r="N205" s="99">
        <f>'Fin stat scen 1'!N205-'Fin stat scen 0'!N205</f>
        <v>0</v>
      </c>
      <c r="O205" s="99">
        <f>'Fin stat scen 1'!O205-'Fin stat scen 0'!O205</f>
        <v>0</v>
      </c>
      <c r="P205" s="99">
        <f>'Fin stat scen 1'!P205-'Fin stat scen 0'!P205</f>
        <v>0</v>
      </c>
      <c r="Q205" s="99">
        <f>'Fin stat scen 1'!Q205-'Fin stat scen 0'!Q205</f>
        <v>0</v>
      </c>
      <c r="R205" s="99">
        <f>'Fin stat scen 1'!R205-'Fin stat scen 0'!R205</f>
        <v>0</v>
      </c>
      <c r="S205" s="99">
        <f>'Fin stat scen 1'!S205-'Fin stat scen 0'!S205</f>
        <v>0</v>
      </c>
      <c r="T205" s="99">
        <f>'Fin stat scen 1'!T205-'Fin stat scen 0'!T205</f>
        <v>0</v>
      </c>
      <c r="U205" s="99">
        <f>'Fin stat scen 1'!U205-'Fin stat scen 0'!U205</f>
        <v>0</v>
      </c>
      <c r="V205" s="99">
        <f>'Fin stat scen 1'!V205-'Fin stat scen 0'!V205</f>
        <v>0</v>
      </c>
      <c r="W205" s="99">
        <f>'Fin stat scen 1'!W205-'Fin stat scen 0'!W205</f>
        <v>0</v>
      </c>
      <c r="X205" s="99">
        <f>'Fin stat scen 1'!X205-'Fin stat scen 0'!X205</f>
        <v>0</v>
      </c>
      <c r="Y205" s="99">
        <f>'Fin stat scen 1'!Y205-'Fin stat scen 0'!Y205</f>
        <v>0</v>
      </c>
      <c r="Z205" s="99">
        <f>'Fin stat scen 1'!Z205-'Fin stat scen 0'!Z205</f>
        <v>0</v>
      </c>
      <c r="AA205" s="99">
        <f>'Fin stat scen 1'!AA205-'Fin stat scen 0'!AA205</f>
        <v>0</v>
      </c>
      <c r="AB205" s="99">
        <f>'Fin stat scen 1'!AB205-'Fin stat scen 0'!AB205</f>
        <v>0</v>
      </c>
      <c r="AC205" s="99">
        <f>'Fin stat scen 1'!AC205-'Fin stat scen 0'!AC205</f>
        <v>0</v>
      </c>
      <c r="AD205" s="99">
        <f>'Fin stat scen 1'!AD205-'Fin stat scen 0'!AD205</f>
        <v>0</v>
      </c>
      <c r="AE205" s="99">
        <f>'Fin stat scen 1'!AE205-'Fin stat scen 0'!AE205</f>
        <v>0</v>
      </c>
      <c r="AF205" s="99">
        <f>'Fin stat scen 1'!AF205-'Fin stat scen 0'!AF205</f>
        <v>0</v>
      </c>
      <c r="AG205" s="99">
        <f>'Fin stat scen 1'!AG205-'Fin stat scen 0'!AG205</f>
        <v>0</v>
      </c>
      <c r="AH205" s="99">
        <f>'Fin stat scen 1'!AH205-'Fin stat scen 0'!AH205</f>
        <v>0</v>
      </c>
      <c r="AI205" s="99">
        <f>'Fin stat scen 1'!AI205-'Fin stat scen 0'!AI205</f>
        <v>0</v>
      </c>
      <c r="AJ205" s="99">
        <f>'Fin stat scen 1'!AJ205-'Fin stat scen 0'!AJ205</f>
        <v>0</v>
      </c>
      <c r="AK205" s="99">
        <f>'Fin stat scen 1'!AK205-'Fin stat scen 0'!AK205</f>
        <v>0</v>
      </c>
      <c r="AL205" s="99">
        <f>'Fin stat scen 1'!AL205-'Fin stat scen 0'!AL205</f>
        <v>0</v>
      </c>
      <c r="AM205" s="99">
        <f>'Fin stat scen 1'!AM205-'Fin stat scen 0'!AM205</f>
        <v>0</v>
      </c>
      <c r="AN205" s="99">
        <f>'Fin stat scen 1'!AN205-'Fin stat scen 0'!AN205</f>
        <v>0</v>
      </c>
      <c r="AO205" s="99">
        <f>'Fin stat scen 1'!AO205-'Fin stat scen 0'!AO205</f>
        <v>0</v>
      </c>
      <c r="AP205" s="99">
        <f>'Fin stat scen 1'!AP205-'Fin stat scen 0'!AP205</f>
        <v>0</v>
      </c>
      <c r="AQ205" s="99">
        <f>'Fin stat scen 1'!AQ205-'Fin stat scen 0'!AQ205</f>
        <v>0</v>
      </c>
      <c r="AR205" s="99">
        <f>'Fin stat scen 1'!AR205-'Fin stat scen 0'!AR205</f>
        <v>0</v>
      </c>
      <c r="AS205" s="99">
        <f>'Fin stat scen 1'!AS205-'Fin stat scen 0'!AS205</f>
        <v>0</v>
      </c>
      <c r="AT205" s="99">
        <f>'Fin stat scen 1'!AT205-'Fin stat scen 0'!AT205</f>
        <v>0</v>
      </c>
      <c r="AU205" s="99">
        <f>'Fin stat scen 1'!AU205-'Fin stat scen 0'!AU205</f>
        <v>0</v>
      </c>
      <c r="AV205" s="99">
        <f>'Fin stat scen 1'!AV205-'Fin stat scen 0'!AV205</f>
        <v>0</v>
      </c>
      <c r="AW205" s="99">
        <f>'Fin stat scen 1'!AW205-'Fin stat scen 0'!AW205</f>
        <v>0</v>
      </c>
    </row>
    <row r="206" spans="1:49" s="95" customFormat="1" collapsed="1" x14ac:dyDescent="0.3">
      <c r="A206" s="135"/>
      <c r="B206" s="1"/>
      <c r="C206" s="23"/>
      <c r="D206" s="1"/>
      <c r="E206" s="24" t="s">
        <v>172</v>
      </c>
      <c r="F206" s="24"/>
      <c r="G206" s="24" t="s">
        <v>61</v>
      </c>
      <c r="H206" s="24"/>
      <c r="I206" s="24"/>
      <c r="J206" s="24">
        <f>'Fin stat scen 1'!J206-'Fin stat scen 0'!J206</f>
        <v>0</v>
      </c>
      <c r="K206" s="24">
        <f>'Fin stat scen 1'!K206-'Fin stat scen 0'!K206</f>
        <v>0</v>
      </c>
      <c r="L206" s="24">
        <f>'Fin stat scen 1'!L206-'Fin stat scen 0'!L206</f>
        <v>0</v>
      </c>
      <c r="M206" s="24">
        <f>'Fin stat scen 1'!M206-'Fin stat scen 0'!M206</f>
        <v>0</v>
      </c>
      <c r="N206" s="24">
        <f>'Fin stat scen 1'!N206-'Fin stat scen 0'!N206</f>
        <v>0</v>
      </c>
      <c r="O206" s="24">
        <f>'Fin stat scen 1'!O206-'Fin stat scen 0'!O206</f>
        <v>0</v>
      </c>
      <c r="P206" s="24">
        <f>'Fin stat scen 1'!P206-'Fin stat scen 0'!P206</f>
        <v>0</v>
      </c>
      <c r="Q206" s="24">
        <f>'Fin stat scen 1'!Q206-'Fin stat scen 0'!Q206</f>
        <v>0</v>
      </c>
      <c r="R206" s="24">
        <f>'Fin stat scen 1'!R206-'Fin stat scen 0'!R206</f>
        <v>0</v>
      </c>
      <c r="S206" s="24">
        <f>'Fin stat scen 1'!S206-'Fin stat scen 0'!S206</f>
        <v>0</v>
      </c>
      <c r="T206" s="24">
        <f>'Fin stat scen 1'!T206-'Fin stat scen 0'!T206</f>
        <v>0</v>
      </c>
      <c r="U206" s="24">
        <f>'Fin stat scen 1'!U206-'Fin stat scen 0'!U206</f>
        <v>0</v>
      </c>
      <c r="V206" s="24">
        <f>'Fin stat scen 1'!V206-'Fin stat scen 0'!V206</f>
        <v>0</v>
      </c>
      <c r="W206" s="24">
        <f>'Fin stat scen 1'!W206-'Fin stat scen 0'!W206</f>
        <v>0</v>
      </c>
      <c r="X206" s="24">
        <f>'Fin stat scen 1'!X206-'Fin stat scen 0'!X206</f>
        <v>0</v>
      </c>
      <c r="Y206" s="24">
        <f>'Fin stat scen 1'!Y206-'Fin stat scen 0'!Y206</f>
        <v>0</v>
      </c>
      <c r="Z206" s="24">
        <f>'Fin stat scen 1'!Z206-'Fin stat scen 0'!Z206</f>
        <v>0</v>
      </c>
      <c r="AA206" s="24">
        <f>'Fin stat scen 1'!AA206-'Fin stat scen 0'!AA206</f>
        <v>0</v>
      </c>
      <c r="AB206" s="24">
        <f>'Fin stat scen 1'!AB206-'Fin stat scen 0'!AB206</f>
        <v>0</v>
      </c>
      <c r="AC206" s="24">
        <f>'Fin stat scen 1'!AC206-'Fin stat scen 0'!AC206</f>
        <v>0</v>
      </c>
      <c r="AD206" s="24">
        <f>'Fin stat scen 1'!AD206-'Fin stat scen 0'!AD206</f>
        <v>0</v>
      </c>
      <c r="AE206" s="24">
        <f>'Fin stat scen 1'!AE206-'Fin stat scen 0'!AE206</f>
        <v>0</v>
      </c>
      <c r="AF206" s="24">
        <f>'Fin stat scen 1'!AF206-'Fin stat scen 0'!AF206</f>
        <v>0</v>
      </c>
      <c r="AG206" s="24">
        <f>'Fin stat scen 1'!AG206-'Fin stat scen 0'!AG206</f>
        <v>0</v>
      </c>
      <c r="AH206" s="24">
        <f>'Fin stat scen 1'!AH206-'Fin stat scen 0'!AH206</f>
        <v>0</v>
      </c>
      <c r="AI206" s="24">
        <f>'Fin stat scen 1'!AI206-'Fin stat scen 0'!AI206</f>
        <v>0</v>
      </c>
      <c r="AJ206" s="24">
        <f>'Fin stat scen 1'!AJ206-'Fin stat scen 0'!AJ206</f>
        <v>0</v>
      </c>
      <c r="AK206" s="24">
        <f>'Fin stat scen 1'!AK206-'Fin stat scen 0'!AK206</f>
        <v>0</v>
      </c>
      <c r="AL206" s="24">
        <f>'Fin stat scen 1'!AL206-'Fin stat scen 0'!AL206</f>
        <v>0</v>
      </c>
      <c r="AM206" s="24">
        <f>'Fin stat scen 1'!AM206-'Fin stat scen 0'!AM206</f>
        <v>0</v>
      </c>
      <c r="AN206" s="24">
        <f>'Fin stat scen 1'!AN206-'Fin stat scen 0'!AN206</f>
        <v>0</v>
      </c>
      <c r="AO206" s="24">
        <f>'Fin stat scen 1'!AO206-'Fin stat scen 0'!AO206</f>
        <v>0</v>
      </c>
      <c r="AP206" s="24">
        <f>'Fin stat scen 1'!AP206-'Fin stat scen 0'!AP206</f>
        <v>0</v>
      </c>
      <c r="AQ206" s="24">
        <f>'Fin stat scen 1'!AQ206-'Fin stat scen 0'!AQ206</f>
        <v>0</v>
      </c>
      <c r="AR206" s="24">
        <f>'Fin stat scen 1'!AR206-'Fin stat scen 0'!AR206</f>
        <v>0</v>
      </c>
      <c r="AS206" s="24">
        <f>'Fin stat scen 1'!AS206-'Fin stat scen 0'!AS206</f>
        <v>0</v>
      </c>
      <c r="AT206" s="24">
        <f>'Fin stat scen 1'!AT206-'Fin stat scen 0'!AT206</f>
        <v>0</v>
      </c>
      <c r="AU206" s="24">
        <f>'Fin stat scen 1'!AU206-'Fin stat scen 0'!AU206</f>
        <v>0</v>
      </c>
      <c r="AV206" s="24">
        <f>'Fin stat scen 1'!AV206-'Fin stat scen 0'!AV206</f>
        <v>0</v>
      </c>
      <c r="AW206" s="24">
        <f>'Fin stat scen 1'!AW206-'Fin stat scen 0'!AW206</f>
        <v>0</v>
      </c>
    </row>
    <row r="207" spans="1:49" x14ac:dyDescent="0.3">
      <c r="A207" s="135"/>
      <c r="E207" s="24" t="s">
        <v>173</v>
      </c>
      <c r="F207" s="24"/>
      <c r="G207" s="24" t="s">
        <v>7</v>
      </c>
      <c r="H207" s="24"/>
      <c r="I207" s="24"/>
      <c r="J207" s="109">
        <f>'Fin stat scen 1'!J207-'Fin stat scen 0'!J207</f>
        <v>0</v>
      </c>
      <c r="K207" s="109">
        <f>'Fin stat scen 1'!K207-'Fin stat scen 0'!K207</f>
        <v>0</v>
      </c>
      <c r="L207" s="109">
        <f>'Fin stat scen 1'!L207-'Fin stat scen 0'!L207</f>
        <v>0</v>
      </c>
      <c r="M207" s="109">
        <f>'Fin stat scen 1'!M207-'Fin stat scen 0'!M207</f>
        <v>0</v>
      </c>
      <c r="N207" s="109">
        <f>'Fin stat scen 1'!N207-'Fin stat scen 0'!N207</f>
        <v>0</v>
      </c>
      <c r="O207" s="109">
        <f>'Fin stat scen 1'!O207-'Fin stat scen 0'!O207</f>
        <v>0</v>
      </c>
      <c r="P207" s="109">
        <f>'Fin stat scen 1'!P207-'Fin stat scen 0'!P207</f>
        <v>0</v>
      </c>
      <c r="Q207" s="109">
        <f>'Fin stat scen 1'!Q207-'Fin stat scen 0'!Q207</f>
        <v>0</v>
      </c>
      <c r="R207" s="109">
        <f>'Fin stat scen 1'!R207-'Fin stat scen 0'!R207</f>
        <v>0</v>
      </c>
      <c r="S207" s="109">
        <f>'Fin stat scen 1'!S207-'Fin stat scen 0'!S207</f>
        <v>0</v>
      </c>
      <c r="T207" s="109">
        <f>'Fin stat scen 1'!T207-'Fin stat scen 0'!T207</f>
        <v>0</v>
      </c>
      <c r="U207" s="109">
        <f>'Fin stat scen 1'!U207-'Fin stat scen 0'!U207</f>
        <v>0</v>
      </c>
      <c r="V207" s="109">
        <f>'Fin stat scen 1'!V207-'Fin stat scen 0'!V207</f>
        <v>0</v>
      </c>
      <c r="W207" s="109">
        <f>'Fin stat scen 1'!W207-'Fin stat scen 0'!W207</f>
        <v>0</v>
      </c>
      <c r="X207" s="109">
        <f>'Fin stat scen 1'!X207-'Fin stat scen 0'!X207</f>
        <v>0</v>
      </c>
      <c r="Y207" s="109">
        <f>'Fin stat scen 1'!Y207-'Fin stat scen 0'!Y207</f>
        <v>0</v>
      </c>
      <c r="Z207" s="109">
        <f>'Fin stat scen 1'!Z207-'Fin stat scen 0'!Z207</f>
        <v>0</v>
      </c>
      <c r="AA207" s="109">
        <f>'Fin stat scen 1'!AA207-'Fin stat scen 0'!AA207</f>
        <v>0</v>
      </c>
      <c r="AB207" s="109">
        <f>'Fin stat scen 1'!AB207-'Fin stat scen 0'!AB207</f>
        <v>0</v>
      </c>
      <c r="AC207" s="109">
        <f>'Fin stat scen 1'!AC207-'Fin stat scen 0'!AC207</f>
        <v>0</v>
      </c>
      <c r="AD207" s="109">
        <f>'Fin stat scen 1'!AD207-'Fin stat scen 0'!AD207</f>
        <v>0</v>
      </c>
      <c r="AE207" s="109">
        <f>'Fin stat scen 1'!AE207-'Fin stat scen 0'!AE207</f>
        <v>0</v>
      </c>
      <c r="AF207" s="109">
        <f>'Fin stat scen 1'!AF207-'Fin stat scen 0'!AF207</f>
        <v>0</v>
      </c>
      <c r="AG207" s="109">
        <f>'Fin stat scen 1'!AG207-'Fin stat scen 0'!AG207</f>
        <v>0</v>
      </c>
      <c r="AH207" s="109">
        <f>'Fin stat scen 1'!AH207-'Fin stat scen 0'!AH207</f>
        <v>0</v>
      </c>
      <c r="AI207" s="109">
        <f>'Fin stat scen 1'!AI207-'Fin stat scen 0'!AI207</f>
        <v>0</v>
      </c>
      <c r="AJ207" s="109">
        <f>'Fin stat scen 1'!AJ207-'Fin stat scen 0'!AJ207</f>
        <v>0</v>
      </c>
      <c r="AK207" s="109">
        <f>'Fin stat scen 1'!AK207-'Fin stat scen 0'!AK207</f>
        <v>0</v>
      </c>
      <c r="AL207" s="109">
        <f>'Fin stat scen 1'!AL207-'Fin stat scen 0'!AL207</f>
        <v>0</v>
      </c>
      <c r="AM207" s="109">
        <f>'Fin stat scen 1'!AM207-'Fin stat scen 0'!AM207</f>
        <v>0</v>
      </c>
      <c r="AN207" s="109">
        <f>'Fin stat scen 1'!AN207-'Fin stat scen 0'!AN207</f>
        <v>0</v>
      </c>
      <c r="AO207" s="109">
        <f>'Fin stat scen 1'!AO207-'Fin stat scen 0'!AO207</f>
        <v>0</v>
      </c>
      <c r="AP207" s="109">
        <f>'Fin stat scen 1'!AP207-'Fin stat scen 0'!AP207</f>
        <v>0</v>
      </c>
      <c r="AQ207" s="109">
        <f>'Fin stat scen 1'!AQ207-'Fin stat scen 0'!AQ207</f>
        <v>0</v>
      </c>
      <c r="AR207" s="109">
        <f>'Fin stat scen 1'!AR207-'Fin stat scen 0'!AR207</f>
        <v>0</v>
      </c>
      <c r="AS207" s="109">
        <f>'Fin stat scen 1'!AS207-'Fin stat scen 0'!AS207</f>
        <v>0</v>
      </c>
      <c r="AT207" s="109">
        <f>'Fin stat scen 1'!AT207-'Fin stat scen 0'!AT207</f>
        <v>0</v>
      </c>
      <c r="AU207" s="109">
        <f>'Fin stat scen 1'!AU207-'Fin stat scen 0'!AU207</f>
        <v>0</v>
      </c>
      <c r="AV207" s="109">
        <f>'Fin stat scen 1'!AV207-'Fin stat scen 0'!AV207</f>
        <v>0</v>
      </c>
      <c r="AW207" s="109">
        <f>'Fin stat scen 1'!AW207-'Fin stat scen 0'!AW207</f>
        <v>0</v>
      </c>
    </row>
    <row r="208" spans="1:49" x14ac:dyDescent="0.3">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row>
    <row r="209" spans="1:49" s="13" customFormat="1" x14ac:dyDescent="0.3">
      <c r="A209" s="13" t="str">
        <f>'Assumpties scen 1'!B22</f>
        <v>Niet-huishoudelijke abonnees 1</v>
      </c>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c r="AS209" s="114"/>
      <c r="AT209" s="114"/>
      <c r="AU209" s="114"/>
      <c r="AV209" s="114"/>
      <c r="AW209" s="114"/>
    </row>
    <row r="210" spans="1:49" ht="14.4" customHeight="1" x14ac:dyDescent="0.3">
      <c r="A210" s="135" t="str">
        <f>UPPER(A209)</f>
        <v>NIET-HUISHOUDELIJKE ABONNEES 1</v>
      </c>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row>
    <row r="211" spans="1:49" x14ac:dyDescent="0.3">
      <c r="A211" s="135"/>
      <c r="B211" s="103" t="s">
        <v>68</v>
      </c>
      <c r="C211" s="104"/>
      <c r="D211" s="105"/>
      <c r="E211" s="105"/>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row>
    <row r="212" spans="1:49" ht="14.4" hidden="1" customHeight="1" outlineLevel="1" x14ac:dyDescent="0.3">
      <c r="A212" s="135"/>
      <c r="E212" s="93" t="str">
        <f>'Calc scen 1 NHA'!E8</f>
        <v>Prijs meetsysteem</v>
      </c>
      <c r="F212" s="24"/>
      <c r="G212" s="93" t="str">
        <f>'Calc scen 1 NHA'!G8</f>
        <v>EUR</v>
      </c>
      <c r="H212" s="24"/>
      <c r="I212" s="24"/>
      <c r="J212" s="24">
        <f>'Fin stat scen 1'!J212-'Fin stat scen 0'!J212</f>
        <v>0</v>
      </c>
      <c r="K212" s="24">
        <f>'Fin stat scen 1'!K212-'Fin stat scen 0'!K212</f>
        <v>0</v>
      </c>
      <c r="L212" s="24">
        <f>'Fin stat scen 1'!L212-'Fin stat scen 0'!L212</f>
        <v>0</v>
      </c>
      <c r="M212" s="24">
        <f>'Fin stat scen 1'!M212-'Fin stat scen 0'!M212</f>
        <v>0</v>
      </c>
      <c r="N212" s="24">
        <f>'Fin stat scen 1'!N212-'Fin stat scen 0'!N212</f>
        <v>0</v>
      </c>
      <c r="O212" s="24">
        <f>'Fin stat scen 1'!O212-'Fin stat scen 0'!O212</f>
        <v>0</v>
      </c>
      <c r="P212" s="24">
        <f>'Fin stat scen 1'!P212-'Fin stat scen 0'!P212</f>
        <v>0</v>
      </c>
      <c r="Q212" s="24">
        <f>'Fin stat scen 1'!Q212-'Fin stat scen 0'!Q212</f>
        <v>0</v>
      </c>
      <c r="R212" s="24">
        <f>'Fin stat scen 1'!R212-'Fin stat scen 0'!R212</f>
        <v>0</v>
      </c>
      <c r="S212" s="24">
        <f>'Fin stat scen 1'!S212-'Fin stat scen 0'!S212</f>
        <v>0</v>
      </c>
      <c r="T212" s="24">
        <f>'Fin stat scen 1'!T212-'Fin stat scen 0'!T212</f>
        <v>0</v>
      </c>
      <c r="U212" s="24">
        <f>'Fin stat scen 1'!U212-'Fin stat scen 0'!U212</f>
        <v>0</v>
      </c>
      <c r="V212" s="24">
        <f>'Fin stat scen 1'!V212-'Fin stat scen 0'!V212</f>
        <v>0</v>
      </c>
      <c r="W212" s="24">
        <f>'Fin stat scen 1'!W212-'Fin stat scen 0'!W212</f>
        <v>0</v>
      </c>
      <c r="X212" s="24">
        <f>'Fin stat scen 1'!X212-'Fin stat scen 0'!X212</f>
        <v>0</v>
      </c>
      <c r="Y212" s="24">
        <f>'Fin stat scen 1'!Y212-'Fin stat scen 0'!Y212</f>
        <v>0</v>
      </c>
      <c r="Z212" s="24">
        <f>'Fin stat scen 1'!Z212-'Fin stat scen 0'!Z212</f>
        <v>0</v>
      </c>
      <c r="AA212" s="24">
        <f>'Fin stat scen 1'!AA212-'Fin stat scen 0'!AA212</f>
        <v>0</v>
      </c>
      <c r="AB212" s="24">
        <f>'Fin stat scen 1'!AB212-'Fin stat scen 0'!AB212</f>
        <v>0</v>
      </c>
      <c r="AC212" s="24">
        <f>'Fin stat scen 1'!AC212-'Fin stat scen 0'!AC212</f>
        <v>0</v>
      </c>
      <c r="AD212" s="24">
        <f>'Fin stat scen 1'!AD212-'Fin stat scen 0'!AD212</f>
        <v>0</v>
      </c>
      <c r="AE212" s="24">
        <f>'Fin stat scen 1'!AE212-'Fin stat scen 0'!AE212</f>
        <v>0</v>
      </c>
      <c r="AF212" s="24">
        <f>'Fin stat scen 1'!AF212-'Fin stat scen 0'!AF212</f>
        <v>0</v>
      </c>
      <c r="AG212" s="24">
        <f>'Fin stat scen 1'!AG212-'Fin stat scen 0'!AG212</f>
        <v>0</v>
      </c>
      <c r="AH212" s="24">
        <f>'Fin stat scen 1'!AH212-'Fin stat scen 0'!AH212</f>
        <v>0</v>
      </c>
      <c r="AI212" s="24">
        <f>'Fin stat scen 1'!AI212-'Fin stat scen 0'!AI212</f>
        <v>0</v>
      </c>
      <c r="AJ212" s="24">
        <f>'Fin stat scen 1'!AJ212-'Fin stat scen 0'!AJ212</f>
        <v>0</v>
      </c>
      <c r="AK212" s="24">
        <f>'Fin stat scen 1'!AK212-'Fin stat scen 0'!AK212</f>
        <v>0</v>
      </c>
      <c r="AL212" s="24">
        <f>'Fin stat scen 1'!AL212-'Fin stat scen 0'!AL212</f>
        <v>0</v>
      </c>
      <c r="AM212" s="24">
        <f>'Fin stat scen 1'!AM212-'Fin stat scen 0'!AM212</f>
        <v>0</v>
      </c>
      <c r="AN212" s="24">
        <f>'Fin stat scen 1'!AN212-'Fin stat scen 0'!AN212</f>
        <v>0</v>
      </c>
      <c r="AO212" s="24">
        <f>'Fin stat scen 1'!AO212-'Fin stat scen 0'!AO212</f>
        <v>0</v>
      </c>
      <c r="AP212" s="24">
        <f>'Fin stat scen 1'!AP212-'Fin stat scen 0'!AP212</f>
        <v>0</v>
      </c>
      <c r="AQ212" s="24">
        <f>'Fin stat scen 1'!AQ212-'Fin stat scen 0'!AQ212</f>
        <v>0</v>
      </c>
      <c r="AR212" s="24">
        <f>'Fin stat scen 1'!AR212-'Fin stat scen 0'!AR212</f>
        <v>0</v>
      </c>
      <c r="AS212" s="24">
        <f>'Fin stat scen 1'!AS212-'Fin stat scen 0'!AS212</f>
        <v>0</v>
      </c>
      <c r="AT212" s="24">
        <f>'Fin stat scen 1'!AT212-'Fin stat scen 0'!AT212</f>
        <v>0</v>
      </c>
      <c r="AU212" s="24">
        <f>'Fin stat scen 1'!AU212-'Fin stat scen 0'!AU212</f>
        <v>0</v>
      </c>
      <c r="AV212" s="24">
        <f>'Fin stat scen 1'!AV212-'Fin stat scen 0'!AV212</f>
        <v>0</v>
      </c>
      <c r="AW212" s="24">
        <f>'Fin stat scen 1'!AW212-'Fin stat scen 0'!AW212</f>
        <v>0</v>
      </c>
    </row>
    <row r="213" spans="1:49" ht="14.4" hidden="1" customHeight="1" outlineLevel="1" x14ac:dyDescent="0.3">
      <c r="A213" s="135"/>
      <c r="E213" s="93" t="str">
        <f>'Calc scen 1 NHA'!E9</f>
        <v>Prijs in home display</v>
      </c>
      <c r="F213" s="24"/>
      <c r="G213" s="93" t="str">
        <f>'Calc scen 1 NHA'!G9</f>
        <v>EUR</v>
      </c>
      <c r="H213" s="24"/>
      <c r="I213" s="24"/>
      <c r="J213" s="24">
        <f>'Fin stat scen 1'!J213-'Fin stat scen 0'!J213</f>
        <v>0</v>
      </c>
      <c r="K213" s="24">
        <f>'Fin stat scen 1'!K213-'Fin stat scen 0'!K213</f>
        <v>0</v>
      </c>
      <c r="L213" s="24">
        <f>'Fin stat scen 1'!L213-'Fin stat scen 0'!L213</f>
        <v>0</v>
      </c>
      <c r="M213" s="24">
        <f>'Fin stat scen 1'!M213-'Fin stat scen 0'!M213</f>
        <v>0</v>
      </c>
      <c r="N213" s="24">
        <f>'Fin stat scen 1'!N213-'Fin stat scen 0'!N213</f>
        <v>0</v>
      </c>
      <c r="O213" s="24">
        <f>'Fin stat scen 1'!O213-'Fin stat scen 0'!O213</f>
        <v>0</v>
      </c>
      <c r="P213" s="24">
        <f>'Fin stat scen 1'!P213-'Fin stat scen 0'!P213</f>
        <v>0</v>
      </c>
      <c r="Q213" s="24">
        <f>'Fin stat scen 1'!Q213-'Fin stat scen 0'!Q213</f>
        <v>0</v>
      </c>
      <c r="R213" s="24">
        <f>'Fin stat scen 1'!R213-'Fin stat scen 0'!R213</f>
        <v>0</v>
      </c>
      <c r="S213" s="24">
        <f>'Fin stat scen 1'!S213-'Fin stat scen 0'!S213</f>
        <v>0</v>
      </c>
      <c r="T213" s="24">
        <f>'Fin stat scen 1'!T213-'Fin stat scen 0'!T213</f>
        <v>0</v>
      </c>
      <c r="U213" s="24">
        <f>'Fin stat scen 1'!U213-'Fin stat scen 0'!U213</f>
        <v>0</v>
      </c>
      <c r="V213" s="24">
        <f>'Fin stat scen 1'!V213-'Fin stat scen 0'!V213</f>
        <v>0</v>
      </c>
      <c r="W213" s="24">
        <f>'Fin stat scen 1'!W213-'Fin stat scen 0'!W213</f>
        <v>0</v>
      </c>
      <c r="X213" s="24">
        <f>'Fin stat scen 1'!X213-'Fin stat scen 0'!X213</f>
        <v>0</v>
      </c>
      <c r="Y213" s="24">
        <f>'Fin stat scen 1'!Y213-'Fin stat scen 0'!Y213</f>
        <v>0</v>
      </c>
      <c r="Z213" s="24">
        <f>'Fin stat scen 1'!Z213-'Fin stat scen 0'!Z213</f>
        <v>0</v>
      </c>
      <c r="AA213" s="24">
        <f>'Fin stat scen 1'!AA213-'Fin stat scen 0'!AA213</f>
        <v>0</v>
      </c>
      <c r="AB213" s="24">
        <f>'Fin stat scen 1'!AB213-'Fin stat scen 0'!AB213</f>
        <v>0</v>
      </c>
      <c r="AC213" s="24">
        <f>'Fin stat scen 1'!AC213-'Fin stat scen 0'!AC213</f>
        <v>0</v>
      </c>
      <c r="AD213" s="24">
        <f>'Fin stat scen 1'!AD213-'Fin stat scen 0'!AD213</f>
        <v>0</v>
      </c>
      <c r="AE213" s="24">
        <f>'Fin stat scen 1'!AE213-'Fin stat scen 0'!AE213</f>
        <v>0</v>
      </c>
      <c r="AF213" s="24">
        <f>'Fin stat scen 1'!AF213-'Fin stat scen 0'!AF213</f>
        <v>0</v>
      </c>
      <c r="AG213" s="24">
        <f>'Fin stat scen 1'!AG213-'Fin stat scen 0'!AG213</f>
        <v>0</v>
      </c>
      <c r="AH213" s="24">
        <f>'Fin stat scen 1'!AH213-'Fin stat scen 0'!AH213</f>
        <v>0</v>
      </c>
      <c r="AI213" s="24">
        <f>'Fin stat scen 1'!AI213-'Fin stat scen 0'!AI213</f>
        <v>0</v>
      </c>
      <c r="AJ213" s="24">
        <f>'Fin stat scen 1'!AJ213-'Fin stat scen 0'!AJ213</f>
        <v>0</v>
      </c>
      <c r="AK213" s="24">
        <f>'Fin stat scen 1'!AK213-'Fin stat scen 0'!AK213</f>
        <v>0</v>
      </c>
      <c r="AL213" s="24">
        <f>'Fin stat scen 1'!AL213-'Fin stat scen 0'!AL213</f>
        <v>0</v>
      </c>
      <c r="AM213" s="24">
        <f>'Fin stat scen 1'!AM213-'Fin stat scen 0'!AM213</f>
        <v>0</v>
      </c>
      <c r="AN213" s="24">
        <f>'Fin stat scen 1'!AN213-'Fin stat scen 0'!AN213</f>
        <v>0</v>
      </c>
      <c r="AO213" s="24">
        <f>'Fin stat scen 1'!AO213-'Fin stat scen 0'!AO213</f>
        <v>0</v>
      </c>
      <c r="AP213" s="24">
        <f>'Fin stat scen 1'!AP213-'Fin stat scen 0'!AP213</f>
        <v>0</v>
      </c>
      <c r="AQ213" s="24">
        <f>'Fin stat scen 1'!AQ213-'Fin stat scen 0'!AQ213</f>
        <v>0</v>
      </c>
      <c r="AR213" s="24">
        <f>'Fin stat scen 1'!AR213-'Fin stat scen 0'!AR213</f>
        <v>0</v>
      </c>
      <c r="AS213" s="24">
        <f>'Fin stat scen 1'!AS213-'Fin stat scen 0'!AS213</f>
        <v>0</v>
      </c>
      <c r="AT213" s="24">
        <f>'Fin stat scen 1'!AT213-'Fin stat scen 0'!AT213</f>
        <v>0</v>
      </c>
      <c r="AU213" s="24">
        <f>'Fin stat scen 1'!AU213-'Fin stat scen 0'!AU213</f>
        <v>0</v>
      </c>
      <c r="AV213" s="24">
        <f>'Fin stat scen 1'!AV213-'Fin stat scen 0'!AV213</f>
        <v>0</v>
      </c>
      <c r="AW213" s="24">
        <f>'Fin stat scen 1'!AW213-'Fin stat scen 0'!AW213</f>
        <v>0</v>
      </c>
    </row>
    <row r="214" spans="1:49" ht="14.4" hidden="1" customHeight="1" outlineLevel="1" x14ac:dyDescent="0.3">
      <c r="A214" s="135"/>
      <c r="E214" s="93" t="str">
        <f>'Calc scen 1 NHA'!E10</f>
        <v>…</v>
      </c>
      <c r="F214" s="24"/>
      <c r="G214" s="93" t="str">
        <f>'Calc scen 1 NHA'!G10</f>
        <v>EUR</v>
      </c>
      <c r="H214" s="24"/>
      <c r="I214" s="24"/>
      <c r="J214" s="24">
        <f>'Fin stat scen 1'!J214-'Fin stat scen 0'!J214</f>
        <v>0</v>
      </c>
      <c r="K214" s="24">
        <f>'Fin stat scen 1'!K214-'Fin stat scen 0'!K214</f>
        <v>0</v>
      </c>
      <c r="L214" s="24">
        <f>'Fin stat scen 1'!L214-'Fin stat scen 0'!L214</f>
        <v>0</v>
      </c>
      <c r="M214" s="24">
        <f>'Fin stat scen 1'!M214-'Fin stat scen 0'!M214</f>
        <v>0</v>
      </c>
      <c r="N214" s="24">
        <f>'Fin stat scen 1'!N214-'Fin stat scen 0'!N214</f>
        <v>0</v>
      </c>
      <c r="O214" s="24">
        <f>'Fin stat scen 1'!O214-'Fin stat scen 0'!O214</f>
        <v>0</v>
      </c>
      <c r="P214" s="24">
        <f>'Fin stat scen 1'!P214-'Fin stat scen 0'!P214</f>
        <v>0</v>
      </c>
      <c r="Q214" s="24">
        <f>'Fin stat scen 1'!Q214-'Fin stat scen 0'!Q214</f>
        <v>0</v>
      </c>
      <c r="R214" s="24">
        <f>'Fin stat scen 1'!R214-'Fin stat scen 0'!R214</f>
        <v>0</v>
      </c>
      <c r="S214" s="24">
        <f>'Fin stat scen 1'!S214-'Fin stat scen 0'!S214</f>
        <v>0</v>
      </c>
      <c r="T214" s="24">
        <f>'Fin stat scen 1'!T214-'Fin stat scen 0'!T214</f>
        <v>0</v>
      </c>
      <c r="U214" s="24">
        <f>'Fin stat scen 1'!U214-'Fin stat scen 0'!U214</f>
        <v>0</v>
      </c>
      <c r="V214" s="24">
        <f>'Fin stat scen 1'!V214-'Fin stat scen 0'!V214</f>
        <v>0</v>
      </c>
      <c r="W214" s="24">
        <f>'Fin stat scen 1'!W214-'Fin stat scen 0'!W214</f>
        <v>0</v>
      </c>
      <c r="X214" s="24">
        <f>'Fin stat scen 1'!X214-'Fin stat scen 0'!X214</f>
        <v>0</v>
      </c>
      <c r="Y214" s="24">
        <f>'Fin stat scen 1'!Y214-'Fin stat scen 0'!Y214</f>
        <v>0</v>
      </c>
      <c r="Z214" s="24">
        <f>'Fin stat scen 1'!Z214-'Fin stat scen 0'!Z214</f>
        <v>0</v>
      </c>
      <c r="AA214" s="24">
        <f>'Fin stat scen 1'!AA214-'Fin stat scen 0'!AA214</f>
        <v>0</v>
      </c>
      <c r="AB214" s="24">
        <f>'Fin stat scen 1'!AB214-'Fin stat scen 0'!AB214</f>
        <v>0</v>
      </c>
      <c r="AC214" s="24">
        <f>'Fin stat scen 1'!AC214-'Fin stat scen 0'!AC214</f>
        <v>0</v>
      </c>
      <c r="AD214" s="24">
        <f>'Fin stat scen 1'!AD214-'Fin stat scen 0'!AD214</f>
        <v>0</v>
      </c>
      <c r="AE214" s="24">
        <f>'Fin stat scen 1'!AE214-'Fin stat scen 0'!AE214</f>
        <v>0</v>
      </c>
      <c r="AF214" s="24">
        <f>'Fin stat scen 1'!AF214-'Fin stat scen 0'!AF214</f>
        <v>0</v>
      </c>
      <c r="AG214" s="24">
        <f>'Fin stat scen 1'!AG214-'Fin stat scen 0'!AG214</f>
        <v>0</v>
      </c>
      <c r="AH214" s="24">
        <f>'Fin stat scen 1'!AH214-'Fin stat scen 0'!AH214</f>
        <v>0</v>
      </c>
      <c r="AI214" s="24">
        <f>'Fin stat scen 1'!AI214-'Fin stat scen 0'!AI214</f>
        <v>0</v>
      </c>
      <c r="AJ214" s="24">
        <f>'Fin stat scen 1'!AJ214-'Fin stat scen 0'!AJ214</f>
        <v>0</v>
      </c>
      <c r="AK214" s="24">
        <f>'Fin stat scen 1'!AK214-'Fin stat scen 0'!AK214</f>
        <v>0</v>
      </c>
      <c r="AL214" s="24">
        <f>'Fin stat scen 1'!AL214-'Fin stat scen 0'!AL214</f>
        <v>0</v>
      </c>
      <c r="AM214" s="24">
        <f>'Fin stat scen 1'!AM214-'Fin stat scen 0'!AM214</f>
        <v>0</v>
      </c>
      <c r="AN214" s="24">
        <f>'Fin stat scen 1'!AN214-'Fin stat scen 0'!AN214</f>
        <v>0</v>
      </c>
      <c r="AO214" s="24">
        <f>'Fin stat scen 1'!AO214-'Fin stat scen 0'!AO214</f>
        <v>0</v>
      </c>
      <c r="AP214" s="24">
        <f>'Fin stat scen 1'!AP214-'Fin stat scen 0'!AP214</f>
        <v>0</v>
      </c>
      <c r="AQ214" s="24">
        <f>'Fin stat scen 1'!AQ214-'Fin stat scen 0'!AQ214</f>
        <v>0</v>
      </c>
      <c r="AR214" s="24">
        <f>'Fin stat scen 1'!AR214-'Fin stat scen 0'!AR214</f>
        <v>0</v>
      </c>
      <c r="AS214" s="24">
        <f>'Fin stat scen 1'!AS214-'Fin stat scen 0'!AS214</f>
        <v>0</v>
      </c>
      <c r="AT214" s="24">
        <f>'Fin stat scen 1'!AT214-'Fin stat scen 0'!AT214</f>
        <v>0</v>
      </c>
      <c r="AU214" s="24">
        <f>'Fin stat scen 1'!AU214-'Fin stat scen 0'!AU214</f>
        <v>0</v>
      </c>
      <c r="AV214" s="24">
        <f>'Fin stat scen 1'!AV214-'Fin stat scen 0'!AV214</f>
        <v>0</v>
      </c>
      <c r="AW214" s="24">
        <f>'Fin stat scen 1'!AW214-'Fin stat scen 0'!AW214</f>
        <v>0</v>
      </c>
    </row>
    <row r="215" spans="1:49" ht="14.4" hidden="1" customHeight="1" outlineLevel="1" x14ac:dyDescent="0.3">
      <c r="A215" s="135"/>
      <c r="E215" s="93" t="str">
        <f>'Calc scen 1 NHA'!E11</f>
        <v>…</v>
      </c>
      <c r="F215" s="24"/>
      <c r="G215" s="93" t="str">
        <f>'Calc scen 1 NHA'!G11</f>
        <v>EUR</v>
      </c>
      <c r="H215" s="24"/>
      <c r="I215" s="24"/>
      <c r="J215" s="24">
        <f>'Fin stat scen 1'!J215-'Fin stat scen 0'!J215</f>
        <v>0</v>
      </c>
      <c r="K215" s="24">
        <f>'Fin stat scen 1'!K215-'Fin stat scen 0'!K215</f>
        <v>0</v>
      </c>
      <c r="L215" s="24">
        <f>'Fin stat scen 1'!L215-'Fin stat scen 0'!L215</f>
        <v>0</v>
      </c>
      <c r="M215" s="24">
        <f>'Fin stat scen 1'!M215-'Fin stat scen 0'!M215</f>
        <v>0</v>
      </c>
      <c r="N215" s="24">
        <f>'Fin stat scen 1'!N215-'Fin stat scen 0'!N215</f>
        <v>0</v>
      </c>
      <c r="O215" s="24">
        <f>'Fin stat scen 1'!O215-'Fin stat scen 0'!O215</f>
        <v>0</v>
      </c>
      <c r="P215" s="24">
        <f>'Fin stat scen 1'!P215-'Fin stat scen 0'!P215</f>
        <v>0</v>
      </c>
      <c r="Q215" s="24">
        <f>'Fin stat scen 1'!Q215-'Fin stat scen 0'!Q215</f>
        <v>0</v>
      </c>
      <c r="R215" s="24">
        <f>'Fin stat scen 1'!R215-'Fin stat scen 0'!R215</f>
        <v>0</v>
      </c>
      <c r="S215" s="24">
        <f>'Fin stat scen 1'!S215-'Fin stat scen 0'!S215</f>
        <v>0</v>
      </c>
      <c r="T215" s="24">
        <f>'Fin stat scen 1'!T215-'Fin stat scen 0'!T215</f>
        <v>0</v>
      </c>
      <c r="U215" s="24">
        <f>'Fin stat scen 1'!U215-'Fin stat scen 0'!U215</f>
        <v>0</v>
      </c>
      <c r="V215" s="24">
        <f>'Fin stat scen 1'!V215-'Fin stat scen 0'!V215</f>
        <v>0</v>
      </c>
      <c r="W215" s="24">
        <f>'Fin stat scen 1'!W215-'Fin stat scen 0'!W215</f>
        <v>0</v>
      </c>
      <c r="X215" s="24">
        <f>'Fin stat scen 1'!X215-'Fin stat scen 0'!X215</f>
        <v>0</v>
      </c>
      <c r="Y215" s="24">
        <f>'Fin stat scen 1'!Y215-'Fin stat scen 0'!Y215</f>
        <v>0</v>
      </c>
      <c r="Z215" s="24">
        <f>'Fin stat scen 1'!Z215-'Fin stat scen 0'!Z215</f>
        <v>0</v>
      </c>
      <c r="AA215" s="24">
        <f>'Fin stat scen 1'!AA215-'Fin stat scen 0'!AA215</f>
        <v>0</v>
      </c>
      <c r="AB215" s="24">
        <f>'Fin stat scen 1'!AB215-'Fin stat scen 0'!AB215</f>
        <v>0</v>
      </c>
      <c r="AC215" s="24">
        <f>'Fin stat scen 1'!AC215-'Fin stat scen 0'!AC215</f>
        <v>0</v>
      </c>
      <c r="AD215" s="24">
        <f>'Fin stat scen 1'!AD215-'Fin stat scen 0'!AD215</f>
        <v>0</v>
      </c>
      <c r="AE215" s="24">
        <f>'Fin stat scen 1'!AE215-'Fin stat scen 0'!AE215</f>
        <v>0</v>
      </c>
      <c r="AF215" s="24">
        <f>'Fin stat scen 1'!AF215-'Fin stat scen 0'!AF215</f>
        <v>0</v>
      </c>
      <c r="AG215" s="24">
        <f>'Fin stat scen 1'!AG215-'Fin stat scen 0'!AG215</f>
        <v>0</v>
      </c>
      <c r="AH215" s="24">
        <f>'Fin stat scen 1'!AH215-'Fin stat scen 0'!AH215</f>
        <v>0</v>
      </c>
      <c r="AI215" s="24">
        <f>'Fin stat scen 1'!AI215-'Fin stat scen 0'!AI215</f>
        <v>0</v>
      </c>
      <c r="AJ215" s="24">
        <f>'Fin stat scen 1'!AJ215-'Fin stat scen 0'!AJ215</f>
        <v>0</v>
      </c>
      <c r="AK215" s="24">
        <f>'Fin stat scen 1'!AK215-'Fin stat scen 0'!AK215</f>
        <v>0</v>
      </c>
      <c r="AL215" s="24">
        <f>'Fin stat scen 1'!AL215-'Fin stat scen 0'!AL215</f>
        <v>0</v>
      </c>
      <c r="AM215" s="24">
        <f>'Fin stat scen 1'!AM215-'Fin stat scen 0'!AM215</f>
        <v>0</v>
      </c>
      <c r="AN215" s="24">
        <f>'Fin stat scen 1'!AN215-'Fin stat scen 0'!AN215</f>
        <v>0</v>
      </c>
      <c r="AO215" s="24">
        <f>'Fin stat scen 1'!AO215-'Fin stat scen 0'!AO215</f>
        <v>0</v>
      </c>
      <c r="AP215" s="24">
        <f>'Fin stat scen 1'!AP215-'Fin stat scen 0'!AP215</f>
        <v>0</v>
      </c>
      <c r="AQ215" s="24">
        <f>'Fin stat scen 1'!AQ215-'Fin stat scen 0'!AQ215</f>
        <v>0</v>
      </c>
      <c r="AR215" s="24">
        <f>'Fin stat scen 1'!AR215-'Fin stat scen 0'!AR215</f>
        <v>0</v>
      </c>
      <c r="AS215" s="24">
        <f>'Fin stat scen 1'!AS215-'Fin stat scen 0'!AS215</f>
        <v>0</v>
      </c>
      <c r="AT215" s="24">
        <f>'Fin stat scen 1'!AT215-'Fin stat scen 0'!AT215</f>
        <v>0</v>
      </c>
      <c r="AU215" s="24">
        <f>'Fin stat scen 1'!AU215-'Fin stat scen 0'!AU215</f>
        <v>0</v>
      </c>
      <c r="AV215" s="24">
        <f>'Fin stat scen 1'!AV215-'Fin stat scen 0'!AV215</f>
        <v>0</v>
      </c>
      <c r="AW215" s="24">
        <f>'Fin stat scen 1'!AW215-'Fin stat scen 0'!AW215</f>
        <v>0</v>
      </c>
    </row>
    <row r="216" spans="1:49" s="92" customFormat="1" collapsed="1" x14ac:dyDescent="0.3">
      <c r="A216" s="135"/>
      <c r="B216" s="22"/>
      <c r="C216" s="90"/>
      <c r="D216" s="22"/>
      <c r="E216" s="91" t="str">
        <f>'Calc scen 1 NHA'!E12</f>
        <v>Totale kost installatie meetsysteem</v>
      </c>
      <c r="F216" s="91"/>
      <c r="G216" s="91" t="str">
        <f>'Calc scen 1 NHA'!G12</f>
        <v>EUR</v>
      </c>
      <c r="H216" s="91"/>
      <c r="I216" s="91"/>
      <c r="J216" s="91">
        <f>'Fin stat scen 1'!J216-'Fin stat scen 0'!J216</f>
        <v>0</v>
      </c>
      <c r="K216" s="91">
        <f>'Fin stat scen 1'!K216-'Fin stat scen 0'!K216</f>
        <v>0</v>
      </c>
      <c r="L216" s="91">
        <f>'Fin stat scen 1'!L216-'Fin stat scen 0'!L216</f>
        <v>0</v>
      </c>
      <c r="M216" s="91">
        <f>'Fin stat scen 1'!M216-'Fin stat scen 0'!M216</f>
        <v>0</v>
      </c>
      <c r="N216" s="91">
        <f>'Fin stat scen 1'!N216-'Fin stat scen 0'!N216</f>
        <v>0</v>
      </c>
      <c r="O216" s="91">
        <f>'Fin stat scen 1'!O216-'Fin stat scen 0'!O216</f>
        <v>0</v>
      </c>
      <c r="P216" s="91">
        <f>'Fin stat scen 1'!P216-'Fin stat scen 0'!P216</f>
        <v>0</v>
      </c>
      <c r="Q216" s="91">
        <f>'Fin stat scen 1'!Q216-'Fin stat scen 0'!Q216</f>
        <v>0</v>
      </c>
      <c r="R216" s="91">
        <f>'Fin stat scen 1'!R216-'Fin stat scen 0'!R216</f>
        <v>0</v>
      </c>
      <c r="S216" s="91">
        <f>'Fin stat scen 1'!S216-'Fin stat scen 0'!S216</f>
        <v>0</v>
      </c>
      <c r="T216" s="91">
        <f>'Fin stat scen 1'!T216-'Fin stat scen 0'!T216</f>
        <v>0</v>
      </c>
      <c r="U216" s="91">
        <f>'Fin stat scen 1'!U216-'Fin stat scen 0'!U216</f>
        <v>0</v>
      </c>
      <c r="V216" s="91">
        <f>'Fin stat scen 1'!V216-'Fin stat scen 0'!V216</f>
        <v>0</v>
      </c>
      <c r="W216" s="91">
        <f>'Fin stat scen 1'!W216-'Fin stat scen 0'!W216</f>
        <v>0</v>
      </c>
      <c r="X216" s="91">
        <f>'Fin stat scen 1'!X216-'Fin stat scen 0'!X216</f>
        <v>0</v>
      </c>
      <c r="Y216" s="91">
        <f>'Fin stat scen 1'!Y216-'Fin stat scen 0'!Y216</f>
        <v>0</v>
      </c>
      <c r="Z216" s="91">
        <f>'Fin stat scen 1'!Z216-'Fin stat scen 0'!Z216</f>
        <v>0</v>
      </c>
      <c r="AA216" s="91">
        <f>'Fin stat scen 1'!AA216-'Fin stat scen 0'!AA216</f>
        <v>0</v>
      </c>
      <c r="AB216" s="91">
        <f>'Fin stat scen 1'!AB216-'Fin stat scen 0'!AB216</f>
        <v>0</v>
      </c>
      <c r="AC216" s="91">
        <f>'Fin stat scen 1'!AC216-'Fin stat scen 0'!AC216</f>
        <v>0</v>
      </c>
      <c r="AD216" s="91">
        <f>'Fin stat scen 1'!AD216-'Fin stat scen 0'!AD216</f>
        <v>0</v>
      </c>
      <c r="AE216" s="91">
        <f>'Fin stat scen 1'!AE216-'Fin stat scen 0'!AE216</f>
        <v>0</v>
      </c>
      <c r="AF216" s="91">
        <f>'Fin stat scen 1'!AF216-'Fin stat scen 0'!AF216</f>
        <v>0</v>
      </c>
      <c r="AG216" s="91">
        <f>'Fin stat scen 1'!AG216-'Fin stat scen 0'!AG216</f>
        <v>0</v>
      </c>
      <c r="AH216" s="91">
        <f>'Fin stat scen 1'!AH216-'Fin stat scen 0'!AH216</f>
        <v>0</v>
      </c>
      <c r="AI216" s="91">
        <f>'Fin stat scen 1'!AI216-'Fin stat scen 0'!AI216</f>
        <v>0</v>
      </c>
      <c r="AJ216" s="91">
        <f>'Fin stat scen 1'!AJ216-'Fin stat scen 0'!AJ216</f>
        <v>0</v>
      </c>
      <c r="AK216" s="91">
        <f>'Fin stat scen 1'!AK216-'Fin stat scen 0'!AK216</f>
        <v>0</v>
      </c>
      <c r="AL216" s="91">
        <f>'Fin stat scen 1'!AL216-'Fin stat scen 0'!AL216</f>
        <v>0</v>
      </c>
      <c r="AM216" s="91">
        <f>'Fin stat scen 1'!AM216-'Fin stat scen 0'!AM216</f>
        <v>0</v>
      </c>
      <c r="AN216" s="91">
        <f>'Fin stat scen 1'!AN216-'Fin stat scen 0'!AN216</f>
        <v>0</v>
      </c>
      <c r="AO216" s="91">
        <f>'Fin stat scen 1'!AO216-'Fin stat scen 0'!AO216</f>
        <v>0</v>
      </c>
      <c r="AP216" s="91">
        <f>'Fin stat scen 1'!AP216-'Fin stat scen 0'!AP216</f>
        <v>0</v>
      </c>
      <c r="AQ216" s="91">
        <f>'Fin stat scen 1'!AQ216-'Fin stat scen 0'!AQ216</f>
        <v>0</v>
      </c>
      <c r="AR216" s="91">
        <f>'Fin stat scen 1'!AR216-'Fin stat scen 0'!AR216</f>
        <v>0</v>
      </c>
      <c r="AS216" s="91">
        <f>'Fin stat scen 1'!AS216-'Fin stat scen 0'!AS216</f>
        <v>0</v>
      </c>
      <c r="AT216" s="91">
        <f>'Fin stat scen 1'!AT216-'Fin stat scen 0'!AT216</f>
        <v>0</v>
      </c>
      <c r="AU216" s="91">
        <f>'Fin stat scen 1'!AU216-'Fin stat scen 0'!AU216</f>
        <v>0</v>
      </c>
      <c r="AV216" s="91">
        <f>'Fin stat scen 1'!AV216-'Fin stat scen 0'!AV216</f>
        <v>0</v>
      </c>
      <c r="AW216" s="91">
        <f>'Fin stat scen 1'!AW216-'Fin stat scen 0'!AW216</f>
        <v>0</v>
      </c>
    </row>
    <row r="217" spans="1:49" ht="14.4" hidden="1" customHeight="1" outlineLevel="1" x14ac:dyDescent="0.3">
      <c r="A217" s="135"/>
      <c r="E217" s="93" t="str">
        <f>'Calc scen 1 NHA'!E15</f>
        <v>Energieverbruik</v>
      </c>
      <c r="F217" s="24"/>
      <c r="G217" s="93" t="str">
        <f>'Calc scen 1 NHA'!G15</f>
        <v>EUR</v>
      </c>
      <c r="H217" s="24"/>
      <c r="I217" s="24"/>
      <c r="J217" s="24">
        <f>'Fin stat scen 1'!J217-'Fin stat scen 0'!J217</f>
        <v>0</v>
      </c>
      <c r="K217" s="24">
        <f>'Fin stat scen 1'!K217-'Fin stat scen 0'!K217</f>
        <v>0</v>
      </c>
      <c r="L217" s="24">
        <f>'Fin stat scen 1'!L217-'Fin stat scen 0'!L217</f>
        <v>0</v>
      </c>
      <c r="M217" s="24">
        <f>'Fin stat scen 1'!M217-'Fin stat scen 0'!M217</f>
        <v>0</v>
      </c>
      <c r="N217" s="24">
        <f>'Fin stat scen 1'!N217-'Fin stat scen 0'!N217</f>
        <v>0</v>
      </c>
      <c r="O217" s="24">
        <f>'Fin stat scen 1'!O217-'Fin stat scen 0'!O217</f>
        <v>0</v>
      </c>
      <c r="P217" s="24">
        <f>'Fin stat scen 1'!P217-'Fin stat scen 0'!P217</f>
        <v>0</v>
      </c>
      <c r="Q217" s="24">
        <f>'Fin stat scen 1'!Q217-'Fin stat scen 0'!Q217</f>
        <v>0</v>
      </c>
      <c r="R217" s="24">
        <f>'Fin stat scen 1'!R217-'Fin stat scen 0'!R217</f>
        <v>0</v>
      </c>
      <c r="S217" s="24">
        <f>'Fin stat scen 1'!S217-'Fin stat scen 0'!S217</f>
        <v>0</v>
      </c>
      <c r="T217" s="24">
        <f>'Fin stat scen 1'!T217-'Fin stat scen 0'!T217</f>
        <v>0</v>
      </c>
      <c r="U217" s="24">
        <f>'Fin stat scen 1'!U217-'Fin stat scen 0'!U217</f>
        <v>0</v>
      </c>
      <c r="V217" s="24">
        <f>'Fin stat scen 1'!V217-'Fin stat scen 0'!V217</f>
        <v>0</v>
      </c>
      <c r="W217" s="24">
        <f>'Fin stat scen 1'!W217-'Fin stat scen 0'!W217</f>
        <v>0</v>
      </c>
      <c r="X217" s="24">
        <f>'Fin stat scen 1'!X217-'Fin stat scen 0'!X217</f>
        <v>0</v>
      </c>
      <c r="Y217" s="24">
        <f>'Fin stat scen 1'!Y217-'Fin stat scen 0'!Y217</f>
        <v>0</v>
      </c>
      <c r="Z217" s="24">
        <f>'Fin stat scen 1'!Z217-'Fin stat scen 0'!Z217</f>
        <v>0</v>
      </c>
      <c r="AA217" s="24">
        <f>'Fin stat scen 1'!AA217-'Fin stat scen 0'!AA217</f>
        <v>0</v>
      </c>
      <c r="AB217" s="24">
        <f>'Fin stat scen 1'!AB217-'Fin stat scen 0'!AB217</f>
        <v>0</v>
      </c>
      <c r="AC217" s="24">
        <f>'Fin stat scen 1'!AC217-'Fin stat scen 0'!AC217</f>
        <v>0</v>
      </c>
      <c r="AD217" s="24">
        <f>'Fin stat scen 1'!AD217-'Fin stat scen 0'!AD217</f>
        <v>0</v>
      </c>
      <c r="AE217" s="24">
        <f>'Fin stat scen 1'!AE217-'Fin stat scen 0'!AE217</f>
        <v>0</v>
      </c>
      <c r="AF217" s="24">
        <f>'Fin stat scen 1'!AF217-'Fin stat scen 0'!AF217</f>
        <v>0</v>
      </c>
      <c r="AG217" s="24">
        <f>'Fin stat scen 1'!AG217-'Fin stat scen 0'!AG217</f>
        <v>0</v>
      </c>
      <c r="AH217" s="24">
        <f>'Fin stat scen 1'!AH217-'Fin stat scen 0'!AH217</f>
        <v>0</v>
      </c>
      <c r="AI217" s="24">
        <f>'Fin stat scen 1'!AI217-'Fin stat scen 0'!AI217</f>
        <v>0</v>
      </c>
      <c r="AJ217" s="24">
        <f>'Fin stat scen 1'!AJ217-'Fin stat scen 0'!AJ217</f>
        <v>0</v>
      </c>
      <c r="AK217" s="24">
        <f>'Fin stat scen 1'!AK217-'Fin stat scen 0'!AK217</f>
        <v>0</v>
      </c>
      <c r="AL217" s="24">
        <f>'Fin stat scen 1'!AL217-'Fin stat scen 0'!AL217</f>
        <v>0</v>
      </c>
      <c r="AM217" s="24">
        <f>'Fin stat scen 1'!AM217-'Fin stat scen 0'!AM217</f>
        <v>0</v>
      </c>
      <c r="AN217" s="24">
        <f>'Fin stat scen 1'!AN217-'Fin stat scen 0'!AN217</f>
        <v>0</v>
      </c>
      <c r="AO217" s="24">
        <f>'Fin stat scen 1'!AO217-'Fin stat scen 0'!AO217</f>
        <v>0</v>
      </c>
      <c r="AP217" s="24">
        <f>'Fin stat scen 1'!AP217-'Fin stat scen 0'!AP217</f>
        <v>0</v>
      </c>
      <c r="AQ217" s="24">
        <f>'Fin stat scen 1'!AQ217-'Fin stat scen 0'!AQ217</f>
        <v>0</v>
      </c>
      <c r="AR217" s="24">
        <f>'Fin stat scen 1'!AR217-'Fin stat scen 0'!AR217</f>
        <v>0</v>
      </c>
      <c r="AS217" s="24">
        <f>'Fin stat scen 1'!AS217-'Fin stat scen 0'!AS217</f>
        <v>0</v>
      </c>
      <c r="AT217" s="24">
        <f>'Fin stat scen 1'!AT217-'Fin stat scen 0'!AT217</f>
        <v>0</v>
      </c>
      <c r="AU217" s="24">
        <f>'Fin stat scen 1'!AU217-'Fin stat scen 0'!AU217</f>
        <v>0</v>
      </c>
      <c r="AV217" s="24">
        <f>'Fin stat scen 1'!AV217-'Fin stat scen 0'!AV217</f>
        <v>0</v>
      </c>
      <c r="AW217" s="24">
        <f>'Fin stat scen 1'!AW217-'Fin stat scen 0'!AW217</f>
        <v>0</v>
      </c>
    </row>
    <row r="218" spans="1:49" ht="14.4" hidden="1" customHeight="1" outlineLevel="1" x14ac:dyDescent="0.3">
      <c r="A218" s="135"/>
      <c r="E218" s="93" t="str">
        <f>'Calc scen 1 NHA'!E16</f>
        <v>…</v>
      </c>
      <c r="F218" s="24"/>
      <c r="G218" s="93" t="str">
        <f>'Calc scen 1 NHA'!G16</f>
        <v>EUR</v>
      </c>
      <c r="H218" s="24"/>
      <c r="I218" s="24"/>
      <c r="J218" s="24">
        <f>'Fin stat scen 1'!J218-'Fin stat scen 0'!J218</f>
        <v>0</v>
      </c>
      <c r="K218" s="24">
        <f>'Fin stat scen 1'!K218-'Fin stat scen 0'!K218</f>
        <v>0</v>
      </c>
      <c r="L218" s="24">
        <f>'Fin stat scen 1'!L218-'Fin stat scen 0'!L218</f>
        <v>0</v>
      </c>
      <c r="M218" s="24">
        <f>'Fin stat scen 1'!M218-'Fin stat scen 0'!M218</f>
        <v>0</v>
      </c>
      <c r="N218" s="24">
        <f>'Fin stat scen 1'!N218-'Fin stat scen 0'!N218</f>
        <v>0</v>
      </c>
      <c r="O218" s="24">
        <f>'Fin stat scen 1'!O218-'Fin stat scen 0'!O218</f>
        <v>0</v>
      </c>
      <c r="P218" s="24">
        <f>'Fin stat scen 1'!P218-'Fin stat scen 0'!P218</f>
        <v>0</v>
      </c>
      <c r="Q218" s="24">
        <f>'Fin stat scen 1'!Q218-'Fin stat scen 0'!Q218</f>
        <v>0</v>
      </c>
      <c r="R218" s="24">
        <f>'Fin stat scen 1'!R218-'Fin stat scen 0'!R218</f>
        <v>0</v>
      </c>
      <c r="S218" s="24">
        <f>'Fin stat scen 1'!S218-'Fin stat scen 0'!S218</f>
        <v>0</v>
      </c>
      <c r="T218" s="24">
        <f>'Fin stat scen 1'!T218-'Fin stat scen 0'!T218</f>
        <v>0</v>
      </c>
      <c r="U218" s="24">
        <f>'Fin stat scen 1'!U218-'Fin stat scen 0'!U218</f>
        <v>0</v>
      </c>
      <c r="V218" s="24">
        <f>'Fin stat scen 1'!V218-'Fin stat scen 0'!V218</f>
        <v>0</v>
      </c>
      <c r="W218" s="24">
        <f>'Fin stat scen 1'!W218-'Fin stat scen 0'!W218</f>
        <v>0</v>
      </c>
      <c r="X218" s="24">
        <f>'Fin stat scen 1'!X218-'Fin stat scen 0'!X218</f>
        <v>0</v>
      </c>
      <c r="Y218" s="24">
        <f>'Fin stat scen 1'!Y218-'Fin stat scen 0'!Y218</f>
        <v>0</v>
      </c>
      <c r="Z218" s="24">
        <f>'Fin stat scen 1'!Z218-'Fin stat scen 0'!Z218</f>
        <v>0</v>
      </c>
      <c r="AA218" s="24">
        <f>'Fin stat scen 1'!AA218-'Fin stat scen 0'!AA218</f>
        <v>0</v>
      </c>
      <c r="AB218" s="24">
        <f>'Fin stat scen 1'!AB218-'Fin stat scen 0'!AB218</f>
        <v>0</v>
      </c>
      <c r="AC218" s="24">
        <f>'Fin stat scen 1'!AC218-'Fin stat scen 0'!AC218</f>
        <v>0</v>
      </c>
      <c r="AD218" s="24">
        <f>'Fin stat scen 1'!AD218-'Fin stat scen 0'!AD218</f>
        <v>0</v>
      </c>
      <c r="AE218" s="24">
        <f>'Fin stat scen 1'!AE218-'Fin stat scen 0'!AE218</f>
        <v>0</v>
      </c>
      <c r="AF218" s="24">
        <f>'Fin stat scen 1'!AF218-'Fin stat scen 0'!AF218</f>
        <v>0</v>
      </c>
      <c r="AG218" s="24">
        <f>'Fin stat scen 1'!AG218-'Fin stat scen 0'!AG218</f>
        <v>0</v>
      </c>
      <c r="AH218" s="24">
        <f>'Fin stat scen 1'!AH218-'Fin stat scen 0'!AH218</f>
        <v>0</v>
      </c>
      <c r="AI218" s="24">
        <f>'Fin stat scen 1'!AI218-'Fin stat scen 0'!AI218</f>
        <v>0</v>
      </c>
      <c r="AJ218" s="24">
        <f>'Fin stat scen 1'!AJ218-'Fin stat scen 0'!AJ218</f>
        <v>0</v>
      </c>
      <c r="AK218" s="24">
        <f>'Fin stat scen 1'!AK218-'Fin stat scen 0'!AK218</f>
        <v>0</v>
      </c>
      <c r="AL218" s="24">
        <f>'Fin stat scen 1'!AL218-'Fin stat scen 0'!AL218</f>
        <v>0</v>
      </c>
      <c r="AM218" s="24">
        <f>'Fin stat scen 1'!AM218-'Fin stat scen 0'!AM218</f>
        <v>0</v>
      </c>
      <c r="AN218" s="24">
        <f>'Fin stat scen 1'!AN218-'Fin stat scen 0'!AN218</f>
        <v>0</v>
      </c>
      <c r="AO218" s="24">
        <f>'Fin stat scen 1'!AO218-'Fin stat scen 0'!AO218</f>
        <v>0</v>
      </c>
      <c r="AP218" s="24">
        <f>'Fin stat scen 1'!AP218-'Fin stat scen 0'!AP218</f>
        <v>0</v>
      </c>
      <c r="AQ218" s="24">
        <f>'Fin stat scen 1'!AQ218-'Fin stat scen 0'!AQ218</f>
        <v>0</v>
      </c>
      <c r="AR218" s="24">
        <f>'Fin stat scen 1'!AR218-'Fin stat scen 0'!AR218</f>
        <v>0</v>
      </c>
      <c r="AS218" s="24">
        <f>'Fin stat scen 1'!AS218-'Fin stat scen 0'!AS218</f>
        <v>0</v>
      </c>
      <c r="AT218" s="24">
        <f>'Fin stat scen 1'!AT218-'Fin stat scen 0'!AT218</f>
        <v>0</v>
      </c>
      <c r="AU218" s="24">
        <f>'Fin stat scen 1'!AU218-'Fin stat scen 0'!AU218</f>
        <v>0</v>
      </c>
      <c r="AV218" s="24">
        <f>'Fin stat scen 1'!AV218-'Fin stat scen 0'!AV218</f>
        <v>0</v>
      </c>
      <c r="AW218" s="24">
        <f>'Fin stat scen 1'!AW218-'Fin stat scen 0'!AW218</f>
        <v>0</v>
      </c>
    </row>
    <row r="219" spans="1:49" ht="14.4" hidden="1" customHeight="1" outlineLevel="1" x14ac:dyDescent="0.3">
      <c r="A219" s="135"/>
      <c r="E219" s="93" t="str">
        <f>'Calc scen 1 NHA'!E17</f>
        <v>…</v>
      </c>
      <c r="F219" s="24"/>
      <c r="G219" s="93" t="str">
        <f>'Calc scen 1 NHA'!G17</f>
        <v>EUR</v>
      </c>
      <c r="H219" s="24"/>
      <c r="I219" s="24"/>
      <c r="J219" s="24">
        <f>'Fin stat scen 1'!J219-'Fin stat scen 0'!J219</f>
        <v>0</v>
      </c>
      <c r="K219" s="24">
        <f>'Fin stat scen 1'!K219-'Fin stat scen 0'!K219</f>
        <v>0</v>
      </c>
      <c r="L219" s="24">
        <f>'Fin stat scen 1'!L219-'Fin stat scen 0'!L219</f>
        <v>0</v>
      </c>
      <c r="M219" s="24">
        <f>'Fin stat scen 1'!M219-'Fin stat scen 0'!M219</f>
        <v>0</v>
      </c>
      <c r="N219" s="24">
        <f>'Fin stat scen 1'!N219-'Fin stat scen 0'!N219</f>
        <v>0</v>
      </c>
      <c r="O219" s="24">
        <f>'Fin stat scen 1'!O219-'Fin stat scen 0'!O219</f>
        <v>0</v>
      </c>
      <c r="P219" s="24">
        <f>'Fin stat scen 1'!P219-'Fin stat scen 0'!P219</f>
        <v>0</v>
      </c>
      <c r="Q219" s="24">
        <f>'Fin stat scen 1'!Q219-'Fin stat scen 0'!Q219</f>
        <v>0</v>
      </c>
      <c r="R219" s="24">
        <f>'Fin stat scen 1'!R219-'Fin stat scen 0'!R219</f>
        <v>0</v>
      </c>
      <c r="S219" s="24">
        <f>'Fin stat scen 1'!S219-'Fin stat scen 0'!S219</f>
        <v>0</v>
      </c>
      <c r="T219" s="24">
        <f>'Fin stat scen 1'!T219-'Fin stat scen 0'!T219</f>
        <v>0</v>
      </c>
      <c r="U219" s="24">
        <f>'Fin stat scen 1'!U219-'Fin stat scen 0'!U219</f>
        <v>0</v>
      </c>
      <c r="V219" s="24">
        <f>'Fin stat scen 1'!V219-'Fin stat scen 0'!V219</f>
        <v>0</v>
      </c>
      <c r="W219" s="24">
        <f>'Fin stat scen 1'!W219-'Fin stat scen 0'!W219</f>
        <v>0</v>
      </c>
      <c r="X219" s="24">
        <f>'Fin stat scen 1'!X219-'Fin stat scen 0'!X219</f>
        <v>0</v>
      </c>
      <c r="Y219" s="24">
        <f>'Fin stat scen 1'!Y219-'Fin stat scen 0'!Y219</f>
        <v>0</v>
      </c>
      <c r="Z219" s="24">
        <f>'Fin stat scen 1'!Z219-'Fin stat scen 0'!Z219</f>
        <v>0</v>
      </c>
      <c r="AA219" s="24">
        <f>'Fin stat scen 1'!AA219-'Fin stat scen 0'!AA219</f>
        <v>0</v>
      </c>
      <c r="AB219" s="24">
        <f>'Fin stat scen 1'!AB219-'Fin stat scen 0'!AB219</f>
        <v>0</v>
      </c>
      <c r="AC219" s="24">
        <f>'Fin stat scen 1'!AC219-'Fin stat scen 0'!AC219</f>
        <v>0</v>
      </c>
      <c r="AD219" s="24">
        <f>'Fin stat scen 1'!AD219-'Fin stat scen 0'!AD219</f>
        <v>0</v>
      </c>
      <c r="AE219" s="24">
        <f>'Fin stat scen 1'!AE219-'Fin stat scen 0'!AE219</f>
        <v>0</v>
      </c>
      <c r="AF219" s="24">
        <f>'Fin stat scen 1'!AF219-'Fin stat scen 0'!AF219</f>
        <v>0</v>
      </c>
      <c r="AG219" s="24">
        <f>'Fin stat scen 1'!AG219-'Fin stat scen 0'!AG219</f>
        <v>0</v>
      </c>
      <c r="AH219" s="24">
        <f>'Fin stat scen 1'!AH219-'Fin stat scen 0'!AH219</f>
        <v>0</v>
      </c>
      <c r="AI219" s="24">
        <f>'Fin stat scen 1'!AI219-'Fin stat scen 0'!AI219</f>
        <v>0</v>
      </c>
      <c r="AJ219" s="24">
        <f>'Fin stat scen 1'!AJ219-'Fin stat scen 0'!AJ219</f>
        <v>0</v>
      </c>
      <c r="AK219" s="24">
        <f>'Fin stat scen 1'!AK219-'Fin stat scen 0'!AK219</f>
        <v>0</v>
      </c>
      <c r="AL219" s="24">
        <f>'Fin stat scen 1'!AL219-'Fin stat scen 0'!AL219</f>
        <v>0</v>
      </c>
      <c r="AM219" s="24">
        <f>'Fin stat scen 1'!AM219-'Fin stat scen 0'!AM219</f>
        <v>0</v>
      </c>
      <c r="AN219" s="24">
        <f>'Fin stat scen 1'!AN219-'Fin stat scen 0'!AN219</f>
        <v>0</v>
      </c>
      <c r="AO219" s="24">
        <f>'Fin stat scen 1'!AO219-'Fin stat scen 0'!AO219</f>
        <v>0</v>
      </c>
      <c r="AP219" s="24">
        <f>'Fin stat scen 1'!AP219-'Fin stat scen 0'!AP219</f>
        <v>0</v>
      </c>
      <c r="AQ219" s="24">
        <f>'Fin stat scen 1'!AQ219-'Fin stat scen 0'!AQ219</f>
        <v>0</v>
      </c>
      <c r="AR219" s="24">
        <f>'Fin stat scen 1'!AR219-'Fin stat scen 0'!AR219</f>
        <v>0</v>
      </c>
      <c r="AS219" s="24">
        <f>'Fin stat scen 1'!AS219-'Fin stat scen 0'!AS219</f>
        <v>0</v>
      </c>
      <c r="AT219" s="24">
        <f>'Fin stat scen 1'!AT219-'Fin stat scen 0'!AT219</f>
        <v>0</v>
      </c>
      <c r="AU219" s="24">
        <f>'Fin stat scen 1'!AU219-'Fin stat scen 0'!AU219</f>
        <v>0</v>
      </c>
      <c r="AV219" s="24">
        <f>'Fin stat scen 1'!AV219-'Fin stat scen 0'!AV219</f>
        <v>0</v>
      </c>
      <c r="AW219" s="24">
        <f>'Fin stat scen 1'!AW219-'Fin stat scen 0'!AW219</f>
        <v>0</v>
      </c>
    </row>
    <row r="220" spans="1:49" s="92" customFormat="1" collapsed="1" x14ac:dyDescent="0.3">
      <c r="A220" s="135"/>
      <c r="B220" s="22"/>
      <c r="C220" s="90"/>
      <c r="D220" s="22"/>
      <c r="E220" s="91" t="str">
        <f>'Calc scen 1 NHA'!E18</f>
        <v>Totale kost gebruik meetsysteem</v>
      </c>
      <c r="F220" s="91"/>
      <c r="G220" s="91" t="str">
        <f>'Calc scen 1 NHA'!G18</f>
        <v>EUR</v>
      </c>
      <c r="H220" s="91"/>
      <c r="I220" s="91"/>
      <c r="J220" s="91">
        <f>'Fin stat scen 1'!J220-'Fin stat scen 0'!J220</f>
        <v>0</v>
      </c>
      <c r="K220" s="91">
        <f>'Fin stat scen 1'!K220-'Fin stat scen 0'!K220</f>
        <v>0</v>
      </c>
      <c r="L220" s="91">
        <f>'Fin stat scen 1'!L220-'Fin stat scen 0'!L220</f>
        <v>0</v>
      </c>
      <c r="M220" s="91">
        <f>'Fin stat scen 1'!M220-'Fin stat scen 0'!M220</f>
        <v>0</v>
      </c>
      <c r="N220" s="91">
        <f>'Fin stat scen 1'!N220-'Fin stat scen 0'!N220</f>
        <v>0</v>
      </c>
      <c r="O220" s="91">
        <f>'Fin stat scen 1'!O220-'Fin stat scen 0'!O220</f>
        <v>0</v>
      </c>
      <c r="P220" s="91">
        <f>'Fin stat scen 1'!P220-'Fin stat scen 0'!P220</f>
        <v>0</v>
      </c>
      <c r="Q220" s="91">
        <f>'Fin stat scen 1'!Q220-'Fin stat scen 0'!Q220</f>
        <v>0</v>
      </c>
      <c r="R220" s="91">
        <f>'Fin stat scen 1'!R220-'Fin stat scen 0'!R220</f>
        <v>0</v>
      </c>
      <c r="S220" s="91">
        <f>'Fin stat scen 1'!S220-'Fin stat scen 0'!S220</f>
        <v>0</v>
      </c>
      <c r="T220" s="91">
        <f>'Fin stat scen 1'!T220-'Fin stat scen 0'!T220</f>
        <v>0</v>
      </c>
      <c r="U220" s="91">
        <f>'Fin stat scen 1'!U220-'Fin stat scen 0'!U220</f>
        <v>0</v>
      </c>
      <c r="V220" s="91">
        <f>'Fin stat scen 1'!V220-'Fin stat scen 0'!V220</f>
        <v>0</v>
      </c>
      <c r="W220" s="91">
        <f>'Fin stat scen 1'!W220-'Fin stat scen 0'!W220</f>
        <v>0</v>
      </c>
      <c r="X220" s="91">
        <f>'Fin stat scen 1'!X220-'Fin stat scen 0'!X220</f>
        <v>0</v>
      </c>
      <c r="Y220" s="91">
        <f>'Fin stat scen 1'!Y220-'Fin stat scen 0'!Y220</f>
        <v>0</v>
      </c>
      <c r="Z220" s="91">
        <f>'Fin stat scen 1'!Z220-'Fin stat scen 0'!Z220</f>
        <v>0</v>
      </c>
      <c r="AA220" s="91">
        <f>'Fin stat scen 1'!AA220-'Fin stat scen 0'!AA220</f>
        <v>0</v>
      </c>
      <c r="AB220" s="91">
        <f>'Fin stat scen 1'!AB220-'Fin stat scen 0'!AB220</f>
        <v>0</v>
      </c>
      <c r="AC220" s="91">
        <f>'Fin stat scen 1'!AC220-'Fin stat scen 0'!AC220</f>
        <v>0</v>
      </c>
      <c r="AD220" s="91">
        <f>'Fin stat scen 1'!AD220-'Fin stat scen 0'!AD220</f>
        <v>0</v>
      </c>
      <c r="AE220" s="91">
        <f>'Fin stat scen 1'!AE220-'Fin stat scen 0'!AE220</f>
        <v>0</v>
      </c>
      <c r="AF220" s="91">
        <f>'Fin stat scen 1'!AF220-'Fin stat scen 0'!AF220</f>
        <v>0</v>
      </c>
      <c r="AG220" s="91">
        <f>'Fin stat scen 1'!AG220-'Fin stat scen 0'!AG220</f>
        <v>0</v>
      </c>
      <c r="AH220" s="91">
        <f>'Fin stat scen 1'!AH220-'Fin stat scen 0'!AH220</f>
        <v>0</v>
      </c>
      <c r="AI220" s="91">
        <f>'Fin stat scen 1'!AI220-'Fin stat scen 0'!AI220</f>
        <v>0</v>
      </c>
      <c r="AJ220" s="91">
        <f>'Fin stat scen 1'!AJ220-'Fin stat scen 0'!AJ220</f>
        <v>0</v>
      </c>
      <c r="AK220" s="91">
        <f>'Fin stat scen 1'!AK220-'Fin stat scen 0'!AK220</f>
        <v>0</v>
      </c>
      <c r="AL220" s="91">
        <f>'Fin stat scen 1'!AL220-'Fin stat scen 0'!AL220</f>
        <v>0</v>
      </c>
      <c r="AM220" s="91">
        <f>'Fin stat scen 1'!AM220-'Fin stat scen 0'!AM220</f>
        <v>0</v>
      </c>
      <c r="AN220" s="91">
        <f>'Fin stat scen 1'!AN220-'Fin stat scen 0'!AN220</f>
        <v>0</v>
      </c>
      <c r="AO220" s="91">
        <f>'Fin stat scen 1'!AO220-'Fin stat scen 0'!AO220</f>
        <v>0</v>
      </c>
      <c r="AP220" s="91">
        <f>'Fin stat scen 1'!AP220-'Fin stat scen 0'!AP220</f>
        <v>0</v>
      </c>
      <c r="AQ220" s="91">
        <f>'Fin stat scen 1'!AQ220-'Fin stat scen 0'!AQ220</f>
        <v>0</v>
      </c>
      <c r="AR220" s="91">
        <f>'Fin stat scen 1'!AR220-'Fin stat scen 0'!AR220</f>
        <v>0</v>
      </c>
      <c r="AS220" s="91">
        <f>'Fin stat scen 1'!AS220-'Fin stat scen 0'!AS220</f>
        <v>0</v>
      </c>
      <c r="AT220" s="91">
        <f>'Fin stat scen 1'!AT220-'Fin stat scen 0'!AT220</f>
        <v>0</v>
      </c>
      <c r="AU220" s="91">
        <f>'Fin stat scen 1'!AU220-'Fin stat scen 0'!AU220</f>
        <v>0</v>
      </c>
      <c r="AV220" s="91">
        <f>'Fin stat scen 1'!AV220-'Fin stat scen 0'!AV220</f>
        <v>0</v>
      </c>
      <c r="AW220" s="91">
        <f>'Fin stat scen 1'!AW220-'Fin stat scen 0'!AW220</f>
        <v>0</v>
      </c>
    </row>
    <row r="221" spans="1:49" ht="14.4" hidden="1" customHeight="1" outlineLevel="1" x14ac:dyDescent="0.3">
      <c r="A221" s="135"/>
      <c r="E221" s="93" t="str">
        <f>'Calc scen 1 NHA'!E21</f>
        <v>Drinkwater verbruik vlaktarief</v>
      </c>
      <c r="F221" s="24"/>
      <c r="G221" s="93" t="str">
        <f>'Calc scen 1 NHA'!G21</f>
        <v>EUR</v>
      </c>
      <c r="H221" s="24"/>
      <c r="I221" s="24"/>
      <c r="J221" s="24">
        <f>'Fin stat scen 1'!J221-'Fin stat scen 0'!J221</f>
        <v>0</v>
      </c>
      <c r="K221" s="24">
        <f>'Fin stat scen 1'!K221-'Fin stat scen 0'!K221</f>
        <v>0</v>
      </c>
      <c r="L221" s="24">
        <f>'Fin stat scen 1'!L221-'Fin stat scen 0'!L221</f>
        <v>0</v>
      </c>
      <c r="M221" s="24">
        <f>'Fin stat scen 1'!M221-'Fin stat scen 0'!M221</f>
        <v>0</v>
      </c>
      <c r="N221" s="24">
        <f>'Fin stat scen 1'!N221-'Fin stat scen 0'!N221</f>
        <v>0</v>
      </c>
      <c r="O221" s="24">
        <f>'Fin stat scen 1'!O221-'Fin stat scen 0'!O221</f>
        <v>0</v>
      </c>
      <c r="P221" s="24">
        <f>'Fin stat scen 1'!P221-'Fin stat scen 0'!P221</f>
        <v>0</v>
      </c>
      <c r="Q221" s="24">
        <f>'Fin stat scen 1'!Q221-'Fin stat scen 0'!Q221</f>
        <v>0</v>
      </c>
      <c r="R221" s="24">
        <f>'Fin stat scen 1'!R221-'Fin stat scen 0'!R221</f>
        <v>0</v>
      </c>
      <c r="S221" s="24">
        <f>'Fin stat scen 1'!S221-'Fin stat scen 0'!S221</f>
        <v>0</v>
      </c>
      <c r="T221" s="24">
        <f>'Fin stat scen 1'!T221-'Fin stat scen 0'!T221</f>
        <v>0</v>
      </c>
      <c r="U221" s="24">
        <f>'Fin stat scen 1'!U221-'Fin stat scen 0'!U221</f>
        <v>0</v>
      </c>
      <c r="V221" s="24">
        <f>'Fin stat scen 1'!V221-'Fin stat scen 0'!V221</f>
        <v>0</v>
      </c>
      <c r="W221" s="24">
        <f>'Fin stat scen 1'!W221-'Fin stat scen 0'!W221</f>
        <v>0</v>
      </c>
      <c r="X221" s="24">
        <f>'Fin stat scen 1'!X221-'Fin stat scen 0'!X221</f>
        <v>0</v>
      </c>
      <c r="Y221" s="24">
        <f>'Fin stat scen 1'!Y221-'Fin stat scen 0'!Y221</f>
        <v>0</v>
      </c>
      <c r="Z221" s="24">
        <f>'Fin stat scen 1'!Z221-'Fin stat scen 0'!Z221</f>
        <v>0</v>
      </c>
      <c r="AA221" s="24">
        <f>'Fin stat scen 1'!AA221-'Fin stat scen 0'!AA221</f>
        <v>0</v>
      </c>
      <c r="AB221" s="24">
        <f>'Fin stat scen 1'!AB221-'Fin stat scen 0'!AB221</f>
        <v>0</v>
      </c>
      <c r="AC221" s="24">
        <f>'Fin stat scen 1'!AC221-'Fin stat scen 0'!AC221</f>
        <v>0</v>
      </c>
      <c r="AD221" s="24">
        <f>'Fin stat scen 1'!AD221-'Fin stat scen 0'!AD221</f>
        <v>0</v>
      </c>
      <c r="AE221" s="24">
        <f>'Fin stat scen 1'!AE221-'Fin stat scen 0'!AE221</f>
        <v>0</v>
      </c>
      <c r="AF221" s="24">
        <f>'Fin stat scen 1'!AF221-'Fin stat scen 0'!AF221</f>
        <v>0</v>
      </c>
      <c r="AG221" s="24">
        <f>'Fin stat scen 1'!AG221-'Fin stat scen 0'!AG221</f>
        <v>0</v>
      </c>
      <c r="AH221" s="24">
        <f>'Fin stat scen 1'!AH221-'Fin stat scen 0'!AH221</f>
        <v>0</v>
      </c>
      <c r="AI221" s="24">
        <f>'Fin stat scen 1'!AI221-'Fin stat scen 0'!AI221</f>
        <v>0</v>
      </c>
      <c r="AJ221" s="24">
        <f>'Fin stat scen 1'!AJ221-'Fin stat scen 0'!AJ221</f>
        <v>0</v>
      </c>
      <c r="AK221" s="24">
        <f>'Fin stat scen 1'!AK221-'Fin stat scen 0'!AK221</f>
        <v>0</v>
      </c>
      <c r="AL221" s="24">
        <f>'Fin stat scen 1'!AL221-'Fin stat scen 0'!AL221</f>
        <v>0</v>
      </c>
      <c r="AM221" s="24">
        <f>'Fin stat scen 1'!AM221-'Fin stat scen 0'!AM221</f>
        <v>0</v>
      </c>
      <c r="AN221" s="24">
        <f>'Fin stat scen 1'!AN221-'Fin stat scen 0'!AN221</f>
        <v>0</v>
      </c>
      <c r="AO221" s="24">
        <f>'Fin stat scen 1'!AO221-'Fin stat scen 0'!AO221</f>
        <v>0</v>
      </c>
      <c r="AP221" s="24">
        <f>'Fin stat scen 1'!AP221-'Fin stat scen 0'!AP221</f>
        <v>0</v>
      </c>
      <c r="AQ221" s="24">
        <f>'Fin stat scen 1'!AQ221-'Fin stat scen 0'!AQ221</f>
        <v>0</v>
      </c>
      <c r="AR221" s="24">
        <f>'Fin stat scen 1'!AR221-'Fin stat scen 0'!AR221</f>
        <v>0</v>
      </c>
      <c r="AS221" s="24">
        <f>'Fin stat scen 1'!AS221-'Fin stat scen 0'!AS221</f>
        <v>0</v>
      </c>
      <c r="AT221" s="24">
        <f>'Fin stat scen 1'!AT221-'Fin stat scen 0'!AT221</f>
        <v>0</v>
      </c>
      <c r="AU221" s="24">
        <f>'Fin stat scen 1'!AU221-'Fin stat scen 0'!AU221</f>
        <v>0</v>
      </c>
      <c r="AV221" s="24">
        <f>'Fin stat scen 1'!AV221-'Fin stat scen 0'!AV221</f>
        <v>0</v>
      </c>
      <c r="AW221" s="24">
        <f>'Fin stat scen 1'!AW221-'Fin stat scen 0'!AW221</f>
        <v>0</v>
      </c>
    </row>
    <row r="222" spans="1:49" ht="14.4" hidden="1" customHeight="1" outlineLevel="1" x14ac:dyDescent="0.3">
      <c r="A222" s="135"/>
      <c r="E222" s="93" t="str">
        <f>'Calc scen 1 NHA'!E22</f>
        <v>Gemeentelijke saneringsbijdrage vlaktarief</v>
      </c>
      <c r="F222" s="24"/>
      <c r="G222" s="93" t="str">
        <f>'Calc scen 1 NHA'!G22</f>
        <v>EUR</v>
      </c>
      <c r="H222" s="24"/>
      <c r="I222" s="24"/>
      <c r="J222" s="24">
        <f>'Fin stat scen 1'!J222-'Fin stat scen 0'!J222</f>
        <v>0</v>
      </c>
      <c r="K222" s="24">
        <f>'Fin stat scen 1'!K222-'Fin stat scen 0'!K222</f>
        <v>0</v>
      </c>
      <c r="L222" s="24">
        <f>'Fin stat scen 1'!L222-'Fin stat scen 0'!L222</f>
        <v>0</v>
      </c>
      <c r="M222" s="24">
        <f>'Fin stat scen 1'!M222-'Fin stat scen 0'!M222</f>
        <v>0</v>
      </c>
      <c r="N222" s="24">
        <f>'Fin stat scen 1'!N222-'Fin stat scen 0'!N222</f>
        <v>0</v>
      </c>
      <c r="O222" s="24">
        <f>'Fin stat scen 1'!O222-'Fin stat scen 0'!O222</f>
        <v>0</v>
      </c>
      <c r="P222" s="24">
        <f>'Fin stat scen 1'!P222-'Fin stat scen 0'!P222</f>
        <v>0</v>
      </c>
      <c r="Q222" s="24">
        <f>'Fin stat scen 1'!Q222-'Fin stat scen 0'!Q222</f>
        <v>0</v>
      </c>
      <c r="R222" s="24">
        <f>'Fin stat scen 1'!R222-'Fin stat scen 0'!R222</f>
        <v>0</v>
      </c>
      <c r="S222" s="24">
        <f>'Fin stat scen 1'!S222-'Fin stat scen 0'!S222</f>
        <v>0</v>
      </c>
      <c r="T222" s="24">
        <f>'Fin stat scen 1'!T222-'Fin stat scen 0'!T222</f>
        <v>0</v>
      </c>
      <c r="U222" s="24">
        <f>'Fin stat scen 1'!U222-'Fin stat scen 0'!U222</f>
        <v>0</v>
      </c>
      <c r="V222" s="24">
        <f>'Fin stat scen 1'!V222-'Fin stat scen 0'!V222</f>
        <v>0</v>
      </c>
      <c r="W222" s="24">
        <f>'Fin stat scen 1'!W222-'Fin stat scen 0'!W222</f>
        <v>0</v>
      </c>
      <c r="X222" s="24">
        <f>'Fin stat scen 1'!X222-'Fin stat scen 0'!X222</f>
        <v>0</v>
      </c>
      <c r="Y222" s="24">
        <f>'Fin stat scen 1'!Y222-'Fin stat scen 0'!Y222</f>
        <v>0</v>
      </c>
      <c r="Z222" s="24">
        <f>'Fin stat scen 1'!Z222-'Fin stat scen 0'!Z222</f>
        <v>0</v>
      </c>
      <c r="AA222" s="24">
        <f>'Fin stat scen 1'!AA222-'Fin stat scen 0'!AA222</f>
        <v>0</v>
      </c>
      <c r="AB222" s="24">
        <f>'Fin stat scen 1'!AB222-'Fin stat scen 0'!AB222</f>
        <v>0</v>
      </c>
      <c r="AC222" s="24">
        <f>'Fin stat scen 1'!AC222-'Fin stat scen 0'!AC222</f>
        <v>0</v>
      </c>
      <c r="AD222" s="24">
        <f>'Fin stat scen 1'!AD222-'Fin stat scen 0'!AD222</f>
        <v>0</v>
      </c>
      <c r="AE222" s="24">
        <f>'Fin stat scen 1'!AE222-'Fin stat scen 0'!AE222</f>
        <v>0</v>
      </c>
      <c r="AF222" s="24">
        <f>'Fin stat scen 1'!AF222-'Fin stat scen 0'!AF222</f>
        <v>0</v>
      </c>
      <c r="AG222" s="24">
        <f>'Fin stat scen 1'!AG222-'Fin stat scen 0'!AG222</f>
        <v>0</v>
      </c>
      <c r="AH222" s="24">
        <f>'Fin stat scen 1'!AH222-'Fin stat scen 0'!AH222</f>
        <v>0</v>
      </c>
      <c r="AI222" s="24">
        <f>'Fin stat scen 1'!AI222-'Fin stat scen 0'!AI222</f>
        <v>0</v>
      </c>
      <c r="AJ222" s="24">
        <f>'Fin stat scen 1'!AJ222-'Fin stat scen 0'!AJ222</f>
        <v>0</v>
      </c>
      <c r="AK222" s="24">
        <f>'Fin stat scen 1'!AK222-'Fin stat scen 0'!AK222</f>
        <v>0</v>
      </c>
      <c r="AL222" s="24">
        <f>'Fin stat scen 1'!AL222-'Fin stat scen 0'!AL222</f>
        <v>0</v>
      </c>
      <c r="AM222" s="24">
        <f>'Fin stat scen 1'!AM222-'Fin stat scen 0'!AM222</f>
        <v>0</v>
      </c>
      <c r="AN222" s="24">
        <f>'Fin stat scen 1'!AN222-'Fin stat scen 0'!AN222</f>
        <v>0</v>
      </c>
      <c r="AO222" s="24">
        <f>'Fin stat scen 1'!AO222-'Fin stat scen 0'!AO222</f>
        <v>0</v>
      </c>
      <c r="AP222" s="24">
        <f>'Fin stat scen 1'!AP222-'Fin stat scen 0'!AP222</f>
        <v>0</v>
      </c>
      <c r="AQ222" s="24">
        <f>'Fin stat scen 1'!AQ222-'Fin stat scen 0'!AQ222</f>
        <v>0</v>
      </c>
      <c r="AR222" s="24">
        <f>'Fin stat scen 1'!AR222-'Fin stat scen 0'!AR222</f>
        <v>0</v>
      </c>
      <c r="AS222" s="24">
        <f>'Fin stat scen 1'!AS222-'Fin stat scen 0'!AS222</f>
        <v>0</v>
      </c>
      <c r="AT222" s="24">
        <f>'Fin stat scen 1'!AT222-'Fin stat scen 0'!AT222</f>
        <v>0</v>
      </c>
      <c r="AU222" s="24">
        <f>'Fin stat scen 1'!AU222-'Fin stat scen 0'!AU222</f>
        <v>0</v>
      </c>
      <c r="AV222" s="24">
        <f>'Fin stat scen 1'!AV222-'Fin stat scen 0'!AV222</f>
        <v>0</v>
      </c>
      <c r="AW222" s="24">
        <f>'Fin stat scen 1'!AW222-'Fin stat scen 0'!AW222</f>
        <v>0</v>
      </c>
    </row>
    <row r="223" spans="1:49" ht="14.4" hidden="1" customHeight="1" outlineLevel="1" x14ac:dyDescent="0.3">
      <c r="A223" s="135"/>
      <c r="E223" s="93" t="str">
        <f>'Calc scen 1 NHA'!E23</f>
        <v>Bovengemeentelijke saneringsbijdrage basistarief</v>
      </c>
      <c r="F223" s="24"/>
      <c r="G223" s="93" t="str">
        <f>'Calc scen 1 NHA'!G23</f>
        <v>EUR</v>
      </c>
      <c r="H223" s="24"/>
      <c r="I223" s="24"/>
      <c r="J223" s="24">
        <f>'Fin stat scen 1'!J223-'Fin stat scen 0'!J223</f>
        <v>0</v>
      </c>
      <c r="K223" s="24">
        <f>'Fin stat scen 1'!K223-'Fin stat scen 0'!K223</f>
        <v>0</v>
      </c>
      <c r="L223" s="24">
        <f>'Fin stat scen 1'!L223-'Fin stat scen 0'!L223</f>
        <v>0</v>
      </c>
      <c r="M223" s="24">
        <f>'Fin stat scen 1'!M223-'Fin stat scen 0'!M223</f>
        <v>0</v>
      </c>
      <c r="N223" s="24">
        <f>'Fin stat scen 1'!N223-'Fin stat scen 0'!N223</f>
        <v>0</v>
      </c>
      <c r="O223" s="24">
        <f>'Fin stat scen 1'!O223-'Fin stat scen 0'!O223</f>
        <v>0</v>
      </c>
      <c r="P223" s="24">
        <f>'Fin stat scen 1'!P223-'Fin stat scen 0'!P223</f>
        <v>0</v>
      </c>
      <c r="Q223" s="24">
        <f>'Fin stat scen 1'!Q223-'Fin stat scen 0'!Q223</f>
        <v>0</v>
      </c>
      <c r="R223" s="24">
        <f>'Fin stat scen 1'!R223-'Fin stat scen 0'!R223</f>
        <v>0</v>
      </c>
      <c r="S223" s="24">
        <f>'Fin stat scen 1'!S223-'Fin stat scen 0'!S223</f>
        <v>0</v>
      </c>
      <c r="T223" s="24">
        <f>'Fin stat scen 1'!T223-'Fin stat scen 0'!T223</f>
        <v>0</v>
      </c>
      <c r="U223" s="24">
        <f>'Fin stat scen 1'!U223-'Fin stat scen 0'!U223</f>
        <v>0</v>
      </c>
      <c r="V223" s="24">
        <f>'Fin stat scen 1'!V223-'Fin stat scen 0'!V223</f>
        <v>0</v>
      </c>
      <c r="W223" s="24">
        <f>'Fin stat scen 1'!W223-'Fin stat scen 0'!W223</f>
        <v>0</v>
      </c>
      <c r="X223" s="24">
        <f>'Fin stat scen 1'!X223-'Fin stat scen 0'!X223</f>
        <v>0</v>
      </c>
      <c r="Y223" s="24">
        <f>'Fin stat scen 1'!Y223-'Fin stat scen 0'!Y223</f>
        <v>0</v>
      </c>
      <c r="Z223" s="24">
        <f>'Fin stat scen 1'!Z223-'Fin stat scen 0'!Z223</f>
        <v>0</v>
      </c>
      <c r="AA223" s="24">
        <f>'Fin stat scen 1'!AA223-'Fin stat scen 0'!AA223</f>
        <v>0</v>
      </c>
      <c r="AB223" s="24">
        <f>'Fin stat scen 1'!AB223-'Fin stat scen 0'!AB223</f>
        <v>0</v>
      </c>
      <c r="AC223" s="24">
        <f>'Fin stat scen 1'!AC223-'Fin stat scen 0'!AC223</f>
        <v>0</v>
      </c>
      <c r="AD223" s="24">
        <f>'Fin stat scen 1'!AD223-'Fin stat scen 0'!AD223</f>
        <v>0</v>
      </c>
      <c r="AE223" s="24">
        <f>'Fin stat scen 1'!AE223-'Fin stat scen 0'!AE223</f>
        <v>0</v>
      </c>
      <c r="AF223" s="24">
        <f>'Fin stat scen 1'!AF223-'Fin stat scen 0'!AF223</f>
        <v>0</v>
      </c>
      <c r="AG223" s="24">
        <f>'Fin stat scen 1'!AG223-'Fin stat scen 0'!AG223</f>
        <v>0</v>
      </c>
      <c r="AH223" s="24">
        <f>'Fin stat scen 1'!AH223-'Fin stat scen 0'!AH223</f>
        <v>0</v>
      </c>
      <c r="AI223" s="24">
        <f>'Fin stat scen 1'!AI223-'Fin stat scen 0'!AI223</f>
        <v>0</v>
      </c>
      <c r="AJ223" s="24">
        <f>'Fin stat scen 1'!AJ223-'Fin stat scen 0'!AJ223</f>
        <v>0</v>
      </c>
      <c r="AK223" s="24">
        <f>'Fin stat scen 1'!AK223-'Fin stat scen 0'!AK223</f>
        <v>0</v>
      </c>
      <c r="AL223" s="24">
        <f>'Fin stat scen 1'!AL223-'Fin stat scen 0'!AL223</f>
        <v>0</v>
      </c>
      <c r="AM223" s="24">
        <f>'Fin stat scen 1'!AM223-'Fin stat scen 0'!AM223</f>
        <v>0</v>
      </c>
      <c r="AN223" s="24">
        <f>'Fin stat scen 1'!AN223-'Fin stat scen 0'!AN223</f>
        <v>0</v>
      </c>
      <c r="AO223" s="24">
        <f>'Fin stat scen 1'!AO223-'Fin stat scen 0'!AO223</f>
        <v>0</v>
      </c>
      <c r="AP223" s="24">
        <f>'Fin stat scen 1'!AP223-'Fin stat scen 0'!AP223</f>
        <v>0</v>
      </c>
      <c r="AQ223" s="24">
        <f>'Fin stat scen 1'!AQ223-'Fin stat scen 0'!AQ223</f>
        <v>0</v>
      </c>
      <c r="AR223" s="24">
        <f>'Fin stat scen 1'!AR223-'Fin stat scen 0'!AR223</f>
        <v>0</v>
      </c>
      <c r="AS223" s="24">
        <f>'Fin stat scen 1'!AS223-'Fin stat scen 0'!AS223</f>
        <v>0</v>
      </c>
      <c r="AT223" s="24">
        <f>'Fin stat scen 1'!AT223-'Fin stat scen 0'!AT223</f>
        <v>0</v>
      </c>
      <c r="AU223" s="24">
        <f>'Fin stat scen 1'!AU223-'Fin stat scen 0'!AU223</f>
        <v>0</v>
      </c>
      <c r="AV223" s="24">
        <f>'Fin stat scen 1'!AV223-'Fin stat scen 0'!AV223</f>
        <v>0</v>
      </c>
      <c r="AW223" s="24">
        <f>'Fin stat scen 1'!AW223-'Fin stat scen 0'!AW223</f>
        <v>0</v>
      </c>
    </row>
    <row r="224" spans="1:49" ht="14.4" hidden="1" customHeight="1" outlineLevel="1" x14ac:dyDescent="0.3">
      <c r="A224" s="135"/>
      <c r="E224" s="93" t="str">
        <f>'Calc scen 1 NHA'!E24</f>
        <v>…</v>
      </c>
      <c r="F224" s="24"/>
      <c r="G224" s="93" t="str">
        <f>'Calc scen 1 NHA'!G24</f>
        <v>EUR</v>
      </c>
      <c r="H224" s="24"/>
      <c r="I224" s="24"/>
      <c r="J224" s="24">
        <f>'Fin stat scen 1'!J224-'Fin stat scen 0'!J224</f>
        <v>0</v>
      </c>
      <c r="K224" s="24">
        <f>'Fin stat scen 1'!K224-'Fin stat scen 0'!K224</f>
        <v>0</v>
      </c>
      <c r="L224" s="24">
        <f>'Fin stat scen 1'!L224-'Fin stat scen 0'!L224</f>
        <v>0</v>
      </c>
      <c r="M224" s="24">
        <f>'Fin stat scen 1'!M224-'Fin stat scen 0'!M224</f>
        <v>0</v>
      </c>
      <c r="N224" s="24">
        <f>'Fin stat scen 1'!N224-'Fin stat scen 0'!N224</f>
        <v>0</v>
      </c>
      <c r="O224" s="24">
        <f>'Fin stat scen 1'!O224-'Fin stat scen 0'!O224</f>
        <v>0</v>
      </c>
      <c r="P224" s="24">
        <f>'Fin stat scen 1'!P224-'Fin stat scen 0'!P224</f>
        <v>0</v>
      </c>
      <c r="Q224" s="24">
        <f>'Fin stat scen 1'!Q224-'Fin stat scen 0'!Q224</f>
        <v>0</v>
      </c>
      <c r="R224" s="24">
        <f>'Fin stat scen 1'!R224-'Fin stat scen 0'!R224</f>
        <v>0</v>
      </c>
      <c r="S224" s="24">
        <f>'Fin stat scen 1'!S224-'Fin stat scen 0'!S224</f>
        <v>0</v>
      </c>
      <c r="T224" s="24">
        <f>'Fin stat scen 1'!T224-'Fin stat scen 0'!T224</f>
        <v>0</v>
      </c>
      <c r="U224" s="24">
        <f>'Fin stat scen 1'!U224-'Fin stat scen 0'!U224</f>
        <v>0</v>
      </c>
      <c r="V224" s="24">
        <f>'Fin stat scen 1'!V224-'Fin stat scen 0'!V224</f>
        <v>0</v>
      </c>
      <c r="W224" s="24">
        <f>'Fin stat scen 1'!W224-'Fin stat scen 0'!W224</f>
        <v>0</v>
      </c>
      <c r="X224" s="24">
        <f>'Fin stat scen 1'!X224-'Fin stat scen 0'!X224</f>
        <v>0</v>
      </c>
      <c r="Y224" s="24">
        <f>'Fin stat scen 1'!Y224-'Fin stat scen 0'!Y224</f>
        <v>0</v>
      </c>
      <c r="Z224" s="24">
        <f>'Fin stat scen 1'!Z224-'Fin stat scen 0'!Z224</f>
        <v>0</v>
      </c>
      <c r="AA224" s="24">
        <f>'Fin stat scen 1'!AA224-'Fin stat scen 0'!AA224</f>
        <v>0</v>
      </c>
      <c r="AB224" s="24">
        <f>'Fin stat scen 1'!AB224-'Fin stat scen 0'!AB224</f>
        <v>0</v>
      </c>
      <c r="AC224" s="24">
        <f>'Fin stat scen 1'!AC224-'Fin stat scen 0'!AC224</f>
        <v>0</v>
      </c>
      <c r="AD224" s="24">
        <f>'Fin stat scen 1'!AD224-'Fin stat scen 0'!AD224</f>
        <v>0</v>
      </c>
      <c r="AE224" s="24">
        <f>'Fin stat scen 1'!AE224-'Fin stat scen 0'!AE224</f>
        <v>0</v>
      </c>
      <c r="AF224" s="24">
        <f>'Fin stat scen 1'!AF224-'Fin stat scen 0'!AF224</f>
        <v>0</v>
      </c>
      <c r="AG224" s="24">
        <f>'Fin stat scen 1'!AG224-'Fin stat scen 0'!AG224</f>
        <v>0</v>
      </c>
      <c r="AH224" s="24">
        <f>'Fin stat scen 1'!AH224-'Fin stat scen 0'!AH224</f>
        <v>0</v>
      </c>
      <c r="AI224" s="24">
        <f>'Fin stat scen 1'!AI224-'Fin stat scen 0'!AI224</f>
        <v>0</v>
      </c>
      <c r="AJ224" s="24">
        <f>'Fin stat scen 1'!AJ224-'Fin stat scen 0'!AJ224</f>
        <v>0</v>
      </c>
      <c r="AK224" s="24">
        <f>'Fin stat scen 1'!AK224-'Fin stat scen 0'!AK224</f>
        <v>0</v>
      </c>
      <c r="AL224" s="24">
        <f>'Fin stat scen 1'!AL224-'Fin stat scen 0'!AL224</f>
        <v>0</v>
      </c>
      <c r="AM224" s="24">
        <f>'Fin stat scen 1'!AM224-'Fin stat scen 0'!AM224</f>
        <v>0</v>
      </c>
      <c r="AN224" s="24">
        <f>'Fin stat scen 1'!AN224-'Fin stat scen 0'!AN224</f>
        <v>0</v>
      </c>
      <c r="AO224" s="24">
        <f>'Fin stat scen 1'!AO224-'Fin stat scen 0'!AO224</f>
        <v>0</v>
      </c>
      <c r="AP224" s="24">
        <f>'Fin stat scen 1'!AP224-'Fin stat scen 0'!AP224</f>
        <v>0</v>
      </c>
      <c r="AQ224" s="24">
        <f>'Fin stat scen 1'!AQ224-'Fin stat scen 0'!AQ224</f>
        <v>0</v>
      </c>
      <c r="AR224" s="24">
        <f>'Fin stat scen 1'!AR224-'Fin stat scen 0'!AR224</f>
        <v>0</v>
      </c>
      <c r="AS224" s="24">
        <f>'Fin stat scen 1'!AS224-'Fin stat scen 0'!AS224</f>
        <v>0</v>
      </c>
      <c r="AT224" s="24">
        <f>'Fin stat scen 1'!AT224-'Fin stat scen 0'!AT224</f>
        <v>0</v>
      </c>
      <c r="AU224" s="24">
        <f>'Fin stat scen 1'!AU224-'Fin stat scen 0'!AU224</f>
        <v>0</v>
      </c>
      <c r="AV224" s="24">
        <f>'Fin stat scen 1'!AV224-'Fin stat scen 0'!AV224</f>
        <v>0</v>
      </c>
      <c r="AW224" s="24">
        <f>'Fin stat scen 1'!AW224-'Fin stat scen 0'!AW224</f>
        <v>0</v>
      </c>
    </row>
    <row r="225" spans="1:49" ht="14.4" hidden="1" customHeight="1" outlineLevel="1" x14ac:dyDescent="0.3">
      <c r="A225" s="135"/>
      <c r="E225" s="93" t="str">
        <f>'Calc scen 1 NHA'!E25</f>
        <v>…</v>
      </c>
      <c r="F225" s="24"/>
      <c r="G225" s="93" t="str">
        <f>'Calc scen 1 NHA'!G25</f>
        <v>EUR</v>
      </c>
      <c r="H225" s="24"/>
      <c r="I225" s="24"/>
      <c r="J225" s="24">
        <f>'Fin stat scen 1'!J225-'Fin stat scen 0'!J225</f>
        <v>0</v>
      </c>
      <c r="K225" s="24">
        <f>'Fin stat scen 1'!K225-'Fin stat scen 0'!K225</f>
        <v>0</v>
      </c>
      <c r="L225" s="24">
        <f>'Fin stat scen 1'!L225-'Fin stat scen 0'!L225</f>
        <v>0</v>
      </c>
      <c r="M225" s="24">
        <f>'Fin stat scen 1'!M225-'Fin stat scen 0'!M225</f>
        <v>0</v>
      </c>
      <c r="N225" s="24">
        <f>'Fin stat scen 1'!N225-'Fin stat scen 0'!N225</f>
        <v>0</v>
      </c>
      <c r="O225" s="24">
        <f>'Fin stat scen 1'!O225-'Fin stat scen 0'!O225</f>
        <v>0</v>
      </c>
      <c r="P225" s="24">
        <f>'Fin stat scen 1'!P225-'Fin stat scen 0'!P225</f>
        <v>0</v>
      </c>
      <c r="Q225" s="24">
        <f>'Fin stat scen 1'!Q225-'Fin stat scen 0'!Q225</f>
        <v>0</v>
      </c>
      <c r="R225" s="24">
        <f>'Fin stat scen 1'!R225-'Fin stat scen 0'!R225</f>
        <v>0</v>
      </c>
      <c r="S225" s="24">
        <f>'Fin stat scen 1'!S225-'Fin stat scen 0'!S225</f>
        <v>0</v>
      </c>
      <c r="T225" s="24">
        <f>'Fin stat scen 1'!T225-'Fin stat scen 0'!T225</f>
        <v>0</v>
      </c>
      <c r="U225" s="24">
        <f>'Fin stat scen 1'!U225-'Fin stat scen 0'!U225</f>
        <v>0</v>
      </c>
      <c r="V225" s="24">
        <f>'Fin stat scen 1'!V225-'Fin stat scen 0'!V225</f>
        <v>0</v>
      </c>
      <c r="W225" s="24">
        <f>'Fin stat scen 1'!W225-'Fin stat scen 0'!W225</f>
        <v>0</v>
      </c>
      <c r="X225" s="24">
        <f>'Fin stat scen 1'!X225-'Fin stat scen 0'!X225</f>
        <v>0</v>
      </c>
      <c r="Y225" s="24">
        <f>'Fin stat scen 1'!Y225-'Fin stat scen 0'!Y225</f>
        <v>0</v>
      </c>
      <c r="Z225" s="24">
        <f>'Fin stat scen 1'!Z225-'Fin stat scen 0'!Z225</f>
        <v>0</v>
      </c>
      <c r="AA225" s="24">
        <f>'Fin stat scen 1'!AA225-'Fin stat scen 0'!AA225</f>
        <v>0</v>
      </c>
      <c r="AB225" s="24">
        <f>'Fin stat scen 1'!AB225-'Fin stat scen 0'!AB225</f>
        <v>0</v>
      </c>
      <c r="AC225" s="24">
        <f>'Fin stat scen 1'!AC225-'Fin stat scen 0'!AC225</f>
        <v>0</v>
      </c>
      <c r="AD225" s="24">
        <f>'Fin stat scen 1'!AD225-'Fin stat scen 0'!AD225</f>
        <v>0</v>
      </c>
      <c r="AE225" s="24">
        <f>'Fin stat scen 1'!AE225-'Fin stat scen 0'!AE225</f>
        <v>0</v>
      </c>
      <c r="AF225" s="24">
        <f>'Fin stat scen 1'!AF225-'Fin stat scen 0'!AF225</f>
        <v>0</v>
      </c>
      <c r="AG225" s="24">
        <f>'Fin stat scen 1'!AG225-'Fin stat scen 0'!AG225</f>
        <v>0</v>
      </c>
      <c r="AH225" s="24">
        <f>'Fin stat scen 1'!AH225-'Fin stat scen 0'!AH225</f>
        <v>0</v>
      </c>
      <c r="AI225" s="24">
        <f>'Fin stat scen 1'!AI225-'Fin stat scen 0'!AI225</f>
        <v>0</v>
      </c>
      <c r="AJ225" s="24">
        <f>'Fin stat scen 1'!AJ225-'Fin stat scen 0'!AJ225</f>
        <v>0</v>
      </c>
      <c r="AK225" s="24">
        <f>'Fin stat scen 1'!AK225-'Fin stat scen 0'!AK225</f>
        <v>0</v>
      </c>
      <c r="AL225" s="24">
        <f>'Fin stat scen 1'!AL225-'Fin stat scen 0'!AL225</f>
        <v>0</v>
      </c>
      <c r="AM225" s="24">
        <f>'Fin stat scen 1'!AM225-'Fin stat scen 0'!AM225</f>
        <v>0</v>
      </c>
      <c r="AN225" s="24">
        <f>'Fin stat scen 1'!AN225-'Fin stat scen 0'!AN225</f>
        <v>0</v>
      </c>
      <c r="AO225" s="24">
        <f>'Fin stat scen 1'!AO225-'Fin stat scen 0'!AO225</f>
        <v>0</v>
      </c>
      <c r="AP225" s="24">
        <f>'Fin stat scen 1'!AP225-'Fin stat scen 0'!AP225</f>
        <v>0</v>
      </c>
      <c r="AQ225" s="24">
        <f>'Fin stat scen 1'!AQ225-'Fin stat scen 0'!AQ225</f>
        <v>0</v>
      </c>
      <c r="AR225" s="24">
        <f>'Fin stat scen 1'!AR225-'Fin stat scen 0'!AR225</f>
        <v>0</v>
      </c>
      <c r="AS225" s="24">
        <f>'Fin stat scen 1'!AS225-'Fin stat scen 0'!AS225</f>
        <v>0</v>
      </c>
      <c r="AT225" s="24">
        <f>'Fin stat scen 1'!AT225-'Fin stat scen 0'!AT225</f>
        <v>0</v>
      </c>
      <c r="AU225" s="24">
        <f>'Fin stat scen 1'!AU225-'Fin stat scen 0'!AU225</f>
        <v>0</v>
      </c>
      <c r="AV225" s="24">
        <f>'Fin stat scen 1'!AV225-'Fin stat scen 0'!AV225</f>
        <v>0</v>
      </c>
      <c r="AW225" s="24">
        <f>'Fin stat scen 1'!AW225-'Fin stat scen 0'!AW225</f>
        <v>0</v>
      </c>
    </row>
    <row r="226" spans="1:49" s="92" customFormat="1" collapsed="1" x14ac:dyDescent="0.3">
      <c r="A226" s="135"/>
      <c r="B226" s="22"/>
      <c r="C226" s="90"/>
      <c r="D226" s="22"/>
      <c r="E226" s="91" t="str">
        <f>'Calc scen 1 NHA'!E26</f>
        <v>Totale kost waterverbruik</v>
      </c>
      <c r="F226" s="91"/>
      <c r="G226" s="91" t="str">
        <f>'Calc scen 1 NHA'!G26</f>
        <v>EUR</v>
      </c>
      <c r="H226" s="91"/>
      <c r="I226" s="91"/>
      <c r="J226" s="91">
        <f>'Fin stat scen 1'!J226-'Fin stat scen 0'!J226</f>
        <v>0</v>
      </c>
      <c r="K226" s="91">
        <f>'Fin stat scen 1'!K226-'Fin stat scen 0'!K226</f>
        <v>0</v>
      </c>
      <c r="L226" s="91">
        <f>'Fin stat scen 1'!L226-'Fin stat scen 0'!L226</f>
        <v>0</v>
      </c>
      <c r="M226" s="91">
        <f>'Fin stat scen 1'!M226-'Fin stat scen 0'!M226</f>
        <v>0</v>
      </c>
      <c r="N226" s="91">
        <f>'Fin stat scen 1'!N226-'Fin stat scen 0'!N226</f>
        <v>0</v>
      </c>
      <c r="O226" s="91">
        <f>'Fin stat scen 1'!O226-'Fin stat scen 0'!O226</f>
        <v>0</v>
      </c>
      <c r="P226" s="91">
        <f>'Fin stat scen 1'!P226-'Fin stat scen 0'!P226</f>
        <v>0</v>
      </c>
      <c r="Q226" s="91">
        <f>'Fin stat scen 1'!Q226-'Fin stat scen 0'!Q226</f>
        <v>0</v>
      </c>
      <c r="R226" s="91">
        <f>'Fin stat scen 1'!R226-'Fin stat scen 0'!R226</f>
        <v>0</v>
      </c>
      <c r="S226" s="91">
        <f>'Fin stat scen 1'!S226-'Fin stat scen 0'!S226</f>
        <v>0</v>
      </c>
      <c r="T226" s="91">
        <f>'Fin stat scen 1'!T226-'Fin stat scen 0'!T226</f>
        <v>0</v>
      </c>
      <c r="U226" s="91">
        <f>'Fin stat scen 1'!U226-'Fin stat scen 0'!U226</f>
        <v>0</v>
      </c>
      <c r="V226" s="91">
        <f>'Fin stat scen 1'!V226-'Fin stat scen 0'!V226</f>
        <v>0</v>
      </c>
      <c r="W226" s="91">
        <f>'Fin stat scen 1'!W226-'Fin stat scen 0'!W226</f>
        <v>0</v>
      </c>
      <c r="X226" s="91">
        <f>'Fin stat scen 1'!X226-'Fin stat scen 0'!X226</f>
        <v>0</v>
      </c>
      <c r="Y226" s="91">
        <f>'Fin stat scen 1'!Y226-'Fin stat scen 0'!Y226</f>
        <v>0</v>
      </c>
      <c r="Z226" s="91">
        <f>'Fin stat scen 1'!Z226-'Fin stat scen 0'!Z226</f>
        <v>0</v>
      </c>
      <c r="AA226" s="91">
        <f>'Fin stat scen 1'!AA226-'Fin stat scen 0'!AA226</f>
        <v>0</v>
      </c>
      <c r="AB226" s="91">
        <f>'Fin stat scen 1'!AB226-'Fin stat scen 0'!AB226</f>
        <v>0</v>
      </c>
      <c r="AC226" s="91">
        <f>'Fin stat scen 1'!AC226-'Fin stat scen 0'!AC226</f>
        <v>0</v>
      </c>
      <c r="AD226" s="91">
        <f>'Fin stat scen 1'!AD226-'Fin stat scen 0'!AD226</f>
        <v>0</v>
      </c>
      <c r="AE226" s="91">
        <f>'Fin stat scen 1'!AE226-'Fin stat scen 0'!AE226</f>
        <v>0</v>
      </c>
      <c r="AF226" s="91">
        <f>'Fin stat scen 1'!AF226-'Fin stat scen 0'!AF226</f>
        <v>0</v>
      </c>
      <c r="AG226" s="91">
        <f>'Fin stat scen 1'!AG226-'Fin stat scen 0'!AG226</f>
        <v>0</v>
      </c>
      <c r="AH226" s="91">
        <f>'Fin stat scen 1'!AH226-'Fin stat scen 0'!AH226</f>
        <v>0</v>
      </c>
      <c r="AI226" s="91">
        <f>'Fin stat scen 1'!AI226-'Fin stat scen 0'!AI226</f>
        <v>0</v>
      </c>
      <c r="AJ226" s="91">
        <f>'Fin stat scen 1'!AJ226-'Fin stat scen 0'!AJ226</f>
        <v>0</v>
      </c>
      <c r="AK226" s="91">
        <f>'Fin stat scen 1'!AK226-'Fin stat scen 0'!AK226</f>
        <v>0</v>
      </c>
      <c r="AL226" s="91">
        <f>'Fin stat scen 1'!AL226-'Fin stat scen 0'!AL226</f>
        <v>0</v>
      </c>
      <c r="AM226" s="91">
        <f>'Fin stat scen 1'!AM226-'Fin stat scen 0'!AM226</f>
        <v>0</v>
      </c>
      <c r="AN226" s="91">
        <f>'Fin stat scen 1'!AN226-'Fin stat scen 0'!AN226</f>
        <v>0</v>
      </c>
      <c r="AO226" s="91">
        <f>'Fin stat scen 1'!AO226-'Fin stat scen 0'!AO226</f>
        <v>0</v>
      </c>
      <c r="AP226" s="91">
        <f>'Fin stat scen 1'!AP226-'Fin stat scen 0'!AP226</f>
        <v>0</v>
      </c>
      <c r="AQ226" s="91">
        <f>'Fin stat scen 1'!AQ226-'Fin stat scen 0'!AQ226</f>
        <v>0</v>
      </c>
      <c r="AR226" s="91">
        <f>'Fin stat scen 1'!AR226-'Fin stat scen 0'!AR226</f>
        <v>0</v>
      </c>
      <c r="AS226" s="91">
        <f>'Fin stat scen 1'!AS226-'Fin stat scen 0'!AS226</f>
        <v>0</v>
      </c>
      <c r="AT226" s="91">
        <f>'Fin stat scen 1'!AT226-'Fin stat scen 0'!AT226</f>
        <v>0</v>
      </c>
      <c r="AU226" s="91">
        <f>'Fin stat scen 1'!AU226-'Fin stat scen 0'!AU226</f>
        <v>0</v>
      </c>
      <c r="AV226" s="91">
        <f>'Fin stat scen 1'!AV226-'Fin stat scen 0'!AV226</f>
        <v>0</v>
      </c>
      <c r="AW226" s="91">
        <f>'Fin stat scen 1'!AW226-'Fin stat scen 0'!AW226</f>
        <v>0</v>
      </c>
    </row>
    <row r="227" spans="1:49" ht="14.4" hidden="1" customHeight="1" outlineLevel="1" x14ac:dyDescent="0.3">
      <c r="A227" s="135"/>
      <c r="E227" s="93" t="str">
        <f>'Calc scen 1 NHA'!E29</f>
        <v>Waterverlies bij verbruiker</v>
      </c>
      <c r="F227" s="24"/>
      <c r="G227" s="93" t="str">
        <f>'Calc scen 1 NHA'!G29</f>
        <v>EUR</v>
      </c>
      <c r="H227" s="24"/>
      <c r="I227" s="24"/>
      <c r="J227" s="24">
        <f>'Fin stat scen 1'!J227-'Fin stat scen 0'!J227</f>
        <v>0</v>
      </c>
      <c r="K227" s="24">
        <f>'Fin stat scen 1'!K227-'Fin stat scen 0'!K227</f>
        <v>0</v>
      </c>
      <c r="L227" s="24">
        <f>'Fin stat scen 1'!L227-'Fin stat scen 0'!L227</f>
        <v>0</v>
      </c>
      <c r="M227" s="24">
        <f>'Fin stat scen 1'!M227-'Fin stat scen 0'!M227</f>
        <v>0</v>
      </c>
      <c r="N227" s="24">
        <f>'Fin stat scen 1'!N227-'Fin stat scen 0'!N227</f>
        <v>0</v>
      </c>
      <c r="O227" s="24">
        <f>'Fin stat scen 1'!O227-'Fin stat scen 0'!O227</f>
        <v>0</v>
      </c>
      <c r="P227" s="24">
        <f>'Fin stat scen 1'!P227-'Fin stat scen 0'!P227</f>
        <v>0</v>
      </c>
      <c r="Q227" s="24">
        <f>'Fin stat scen 1'!Q227-'Fin stat scen 0'!Q227</f>
        <v>0</v>
      </c>
      <c r="R227" s="24">
        <f>'Fin stat scen 1'!R227-'Fin stat scen 0'!R227</f>
        <v>0</v>
      </c>
      <c r="S227" s="24">
        <f>'Fin stat scen 1'!S227-'Fin stat scen 0'!S227</f>
        <v>0</v>
      </c>
      <c r="T227" s="24">
        <f>'Fin stat scen 1'!T227-'Fin stat scen 0'!T227</f>
        <v>0</v>
      </c>
      <c r="U227" s="24">
        <f>'Fin stat scen 1'!U227-'Fin stat scen 0'!U227</f>
        <v>0</v>
      </c>
      <c r="V227" s="24">
        <f>'Fin stat scen 1'!V227-'Fin stat scen 0'!V227</f>
        <v>0</v>
      </c>
      <c r="W227" s="24">
        <f>'Fin stat scen 1'!W227-'Fin stat scen 0'!W227</f>
        <v>0</v>
      </c>
      <c r="X227" s="24">
        <f>'Fin stat scen 1'!X227-'Fin stat scen 0'!X227</f>
        <v>0</v>
      </c>
      <c r="Y227" s="24">
        <f>'Fin stat scen 1'!Y227-'Fin stat scen 0'!Y227</f>
        <v>0</v>
      </c>
      <c r="Z227" s="24">
        <f>'Fin stat scen 1'!Z227-'Fin stat scen 0'!Z227</f>
        <v>0</v>
      </c>
      <c r="AA227" s="24">
        <f>'Fin stat scen 1'!AA227-'Fin stat scen 0'!AA227</f>
        <v>0</v>
      </c>
      <c r="AB227" s="24">
        <f>'Fin stat scen 1'!AB227-'Fin stat scen 0'!AB227</f>
        <v>0</v>
      </c>
      <c r="AC227" s="24">
        <f>'Fin stat scen 1'!AC227-'Fin stat scen 0'!AC227</f>
        <v>0</v>
      </c>
      <c r="AD227" s="24">
        <f>'Fin stat scen 1'!AD227-'Fin stat scen 0'!AD227</f>
        <v>0</v>
      </c>
      <c r="AE227" s="24">
        <f>'Fin stat scen 1'!AE227-'Fin stat scen 0'!AE227</f>
        <v>0</v>
      </c>
      <c r="AF227" s="24">
        <f>'Fin stat scen 1'!AF227-'Fin stat scen 0'!AF227</f>
        <v>0</v>
      </c>
      <c r="AG227" s="24">
        <f>'Fin stat scen 1'!AG227-'Fin stat scen 0'!AG227</f>
        <v>0</v>
      </c>
      <c r="AH227" s="24">
        <f>'Fin stat scen 1'!AH227-'Fin stat scen 0'!AH227</f>
        <v>0</v>
      </c>
      <c r="AI227" s="24">
        <f>'Fin stat scen 1'!AI227-'Fin stat scen 0'!AI227</f>
        <v>0</v>
      </c>
      <c r="AJ227" s="24">
        <f>'Fin stat scen 1'!AJ227-'Fin stat scen 0'!AJ227</f>
        <v>0</v>
      </c>
      <c r="AK227" s="24">
        <f>'Fin stat scen 1'!AK227-'Fin stat scen 0'!AK227</f>
        <v>0</v>
      </c>
      <c r="AL227" s="24">
        <f>'Fin stat scen 1'!AL227-'Fin stat scen 0'!AL227</f>
        <v>0</v>
      </c>
      <c r="AM227" s="24">
        <f>'Fin stat scen 1'!AM227-'Fin stat scen 0'!AM227</f>
        <v>0</v>
      </c>
      <c r="AN227" s="24">
        <f>'Fin stat scen 1'!AN227-'Fin stat scen 0'!AN227</f>
        <v>0</v>
      </c>
      <c r="AO227" s="24">
        <f>'Fin stat scen 1'!AO227-'Fin stat scen 0'!AO227</f>
        <v>0</v>
      </c>
      <c r="AP227" s="24">
        <f>'Fin stat scen 1'!AP227-'Fin stat scen 0'!AP227</f>
        <v>0</v>
      </c>
      <c r="AQ227" s="24">
        <f>'Fin stat scen 1'!AQ227-'Fin stat scen 0'!AQ227</f>
        <v>0</v>
      </c>
      <c r="AR227" s="24">
        <f>'Fin stat scen 1'!AR227-'Fin stat scen 0'!AR227</f>
        <v>0</v>
      </c>
      <c r="AS227" s="24">
        <f>'Fin stat scen 1'!AS227-'Fin stat scen 0'!AS227</f>
        <v>0</v>
      </c>
      <c r="AT227" s="24">
        <f>'Fin stat scen 1'!AT227-'Fin stat scen 0'!AT227</f>
        <v>0</v>
      </c>
      <c r="AU227" s="24">
        <f>'Fin stat scen 1'!AU227-'Fin stat scen 0'!AU227</f>
        <v>0</v>
      </c>
      <c r="AV227" s="24">
        <f>'Fin stat scen 1'!AV227-'Fin stat scen 0'!AV227</f>
        <v>0</v>
      </c>
      <c r="AW227" s="24">
        <f>'Fin stat scen 1'!AW227-'Fin stat scen 0'!AW227</f>
        <v>0</v>
      </c>
    </row>
    <row r="228" spans="1:49" ht="14.4" hidden="1" customHeight="1" outlineLevel="1" x14ac:dyDescent="0.3">
      <c r="A228" s="135"/>
      <c r="E228" s="93" t="str">
        <f>'Calc scen 1 NHA'!E30</f>
        <v>…</v>
      </c>
      <c r="F228" s="24"/>
      <c r="G228" s="93" t="str">
        <f>'Calc scen 1 NHA'!G30</f>
        <v>EUR</v>
      </c>
      <c r="H228" s="24"/>
      <c r="I228" s="24"/>
      <c r="J228" s="24">
        <f>'Fin stat scen 1'!J228-'Fin stat scen 0'!J228</f>
        <v>0</v>
      </c>
      <c r="K228" s="24">
        <f>'Fin stat scen 1'!K228-'Fin stat scen 0'!K228</f>
        <v>0</v>
      </c>
      <c r="L228" s="24">
        <f>'Fin stat scen 1'!L228-'Fin stat scen 0'!L228</f>
        <v>0</v>
      </c>
      <c r="M228" s="24">
        <f>'Fin stat scen 1'!M228-'Fin stat scen 0'!M228</f>
        <v>0</v>
      </c>
      <c r="N228" s="24">
        <f>'Fin stat scen 1'!N228-'Fin stat scen 0'!N228</f>
        <v>0</v>
      </c>
      <c r="O228" s="24">
        <f>'Fin stat scen 1'!O228-'Fin stat scen 0'!O228</f>
        <v>0</v>
      </c>
      <c r="P228" s="24">
        <f>'Fin stat scen 1'!P228-'Fin stat scen 0'!P228</f>
        <v>0</v>
      </c>
      <c r="Q228" s="24">
        <f>'Fin stat scen 1'!Q228-'Fin stat scen 0'!Q228</f>
        <v>0</v>
      </c>
      <c r="R228" s="24">
        <f>'Fin stat scen 1'!R228-'Fin stat scen 0'!R228</f>
        <v>0</v>
      </c>
      <c r="S228" s="24">
        <f>'Fin stat scen 1'!S228-'Fin stat scen 0'!S228</f>
        <v>0</v>
      </c>
      <c r="T228" s="24">
        <f>'Fin stat scen 1'!T228-'Fin stat scen 0'!T228</f>
        <v>0</v>
      </c>
      <c r="U228" s="24">
        <f>'Fin stat scen 1'!U228-'Fin stat scen 0'!U228</f>
        <v>0</v>
      </c>
      <c r="V228" s="24">
        <f>'Fin stat scen 1'!V228-'Fin stat scen 0'!V228</f>
        <v>0</v>
      </c>
      <c r="W228" s="24">
        <f>'Fin stat scen 1'!W228-'Fin stat scen 0'!W228</f>
        <v>0</v>
      </c>
      <c r="X228" s="24">
        <f>'Fin stat scen 1'!X228-'Fin stat scen 0'!X228</f>
        <v>0</v>
      </c>
      <c r="Y228" s="24">
        <f>'Fin stat scen 1'!Y228-'Fin stat scen 0'!Y228</f>
        <v>0</v>
      </c>
      <c r="Z228" s="24">
        <f>'Fin stat scen 1'!Z228-'Fin stat scen 0'!Z228</f>
        <v>0</v>
      </c>
      <c r="AA228" s="24">
        <f>'Fin stat scen 1'!AA228-'Fin stat scen 0'!AA228</f>
        <v>0</v>
      </c>
      <c r="AB228" s="24">
        <f>'Fin stat scen 1'!AB228-'Fin stat scen 0'!AB228</f>
        <v>0</v>
      </c>
      <c r="AC228" s="24">
        <f>'Fin stat scen 1'!AC228-'Fin stat scen 0'!AC228</f>
        <v>0</v>
      </c>
      <c r="AD228" s="24">
        <f>'Fin stat scen 1'!AD228-'Fin stat scen 0'!AD228</f>
        <v>0</v>
      </c>
      <c r="AE228" s="24">
        <f>'Fin stat scen 1'!AE228-'Fin stat scen 0'!AE228</f>
        <v>0</v>
      </c>
      <c r="AF228" s="24">
        <f>'Fin stat scen 1'!AF228-'Fin stat scen 0'!AF228</f>
        <v>0</v>
      </c>
      <c r="AG228" s="24">
        <f>'Fin stat scen 1'!AG228-'Fin stat scen 0'!AG228</f>
        <v>0</v>
      </c>
      <c r="AH228" s="24">
        <f>'Fin stat scen 1'!AH228-'Fin stat scen 0'!AH228</f>
        <v>0</v>
      </c>
      <c r="AI228" s="24">
        <f>'Fin stat scen 1'!AI228-'Fin stat scen 0'!AI228</f>
        <v>0</v>
      </c>
      <c r="AJ228" s="24">
        <f>'Fin stat scen 1'!AJ228-'Fin stat scen 0'!AJ228</f>
        <v>0</v>
      </c>
      <c r="AK228" s="24">
        <f>'Fin stat scen 1'!AK228-'Fin stat scen 0'!AK228</f>
        <v>0</v>
      </c>
      <c r="AL228" s="24">
        <f>'Fin stat scen 1'!AL228-'Fin stat scen 0'!AL228</f>
        <v>0</v>
      </c>
      <c r="AM228" s="24">
        <f>'Fin stat scen 1'!AM228-'Fin stat scen 0'!AM228</f>
        <v>0</v>
      </c>
      <c r="AN228" s="24">
        <f>'Fin stat scen 1'!AN228-'Fin stat scen 0'!AN228</f>
        <v>0</v>
      </c>
      <c r="AO228" s="24">
        <f>'Fin stat scen 1'!AO228-'Fin stat scen 0'!AO228</f>
        <v>0</v>
      </c>
      <c r="AP228" s="24">
        <f>'Fin stat scen 1'!AP228-'Fin stat scen 0'!AP228</f>
        <v>0</v>
      </c>
      <c r="AQ228" s="24">
        <f>'Fin stat scen 1'!AQ228-'Fin stat scen 0'!AQ228</f>
        <v>0</v>
      </c>
      <c r="AR228" s="24">
        <f>'Fin stat scen 1'!AR228-'Fin stat scen 0'!AR228</f>
        <v>0</v>
      </c>
      <c r="AS228" s="24">
        <f>'Fin stat scen 1'!AS228-'Fin stat scen 0'!AS228</f>
        <v>0</v>
      </c>
      <c r="AT228" s="24">
        <f>'Fin stat scen 1'!AT228-'Fin stat scen 0'!AT228</f>
        <v>0</v>
      </c>
      <c r="AU228" s="24">
        <f>'Fin stat scen 1'!AU228-'Fin stat scen 0'!AU228</f>
        <v>0</v>
      </c>
      <c r="AV228" s="24">
        <f>'Fin stat scen 1'!AV228-'Fin stat scen 0'!AV228</f>
        <v>0</v>
      </c>
      <c r="AW228" s="24">
        <f>'Fin stat scen 1'!AW228-'Fin stat scen 0'!AW228</f>
        <v>0</v>
      </c>
    </row>
    <row r="229" spans="1:49" ht="14.4" hidden="1" customHeight="1" outlineLevel="1" x14ac:dyDescent="0.3">
      <c r="A229" s="135"/>
      <c r="E229" s="93" t="str">
        <f>'Calc scen 1 NHA'!E31</f>
        <v>…</v>
      </c>
      <c r="F229" s="24"/>
      <c r="G229" s="93" t="str">
        <f>'Calc scen 1 NHA'!G31</f>
        <v>EUR</v>
      </c>
      <c r="H229" s="24"/>
      <c r="I229" s="24"/>
      <c r="J229" s="24">
        <f>'Fin stat scen 1'!J229-'Fin stat scen 0'!J229</f>
        <v>0</v>
      </c>
      <c r="K229" s="24">
        <f>'Fin stat scen 1'!K229-'Fin stat scen 0'!K229</f>
        <v>0</v>
      </c>
      <c r="L229" s="24">
        <f>'Fin stat scen 1'!L229-'Fin stat scen 0'!L229</f>
        <v>0</v>
      </c>
      <c r="M229" s="24">
        <f>'Fin stat scen 1'!M229-'Fin stat scen 0'!M229</f>
        <v>0</v>
      </c>
      <c r="N229" s="24">
        <f>'Fin stat scen 1'!N229-'Fin stat scen 0'!N229</f>
        <v>0</v>
      </c>
      <c r="O229" s="24">
        <f>'Fin stat scen 1'!O229-'Fin stat scen 0'!O229</f>
        <v>0</v>
      </c>
      <c r="P229" s="24">
        <f>'Fin stat scen 1'!P229-'Fin stat scen 0'!P229</f>
        <v>0</v>
      </c>
      <c r="Q229" s="24">
        <f>'Fin stat scen 1'!Q229-'Fin stat scen 0'!Q229</f>
        <v>0</v>
      </c>
      <c r="R229" s="24">
        <f>'Fin stat scen 1'!R229-'Fin stat scen 0'!R229</f>
        <v>0</v>
      </c>
      <c r="S229" s="24">
        <f>'Fin stat scen 1'!S229-'Fin stat scen 0'!S229</f>
        <v>0</v>
      </c>
      <c r="T229" s="24">
        <f>'Fin stat scen 1'!T229-'Fin stat scen 0'!T229</f>
        <v>0</v>
      </c>
      <c r="U229" s="24">
        <f>'Fin stat scen 1'!U229-'Fin stat scen 0'!U229</f>
        <v>0</v>
      </c>
      <c r="V229" s="24">
        <f>'Fin stat scen 1'!V229-'Fin stat scen 0'!V229</f>
        <v>0</v>
      </c>
      <c r="W229" s="24">
        <f>'Fin stat scen 1'!W229-'Fin stat scen 0'!W229</f>
        <v>0</v>
      </c>
      <c r="X229" s="24">
        <f>'Fin stat scen 1'!X229-'Fin stat scen 0'!X229</f>
        <v>0</v>
      </c>
      <c r="Y229" s="24">
        <f>'Fin stat scen 1'!Y229-'Fin stat scen 0'!Y229</f>
        <v>0</v>
      </c>
      <c r="Z229" s="24">
        <f>'Fin stat scen 1'!Z229-'Fin stat scen 0'!Z229</f>
        <v>0</v>
      </c>
      <c r="AA229" s="24">
        <f>'Fin stat scen 1'!AA229-'Fin stat scen 0'!AA229</f>
        <v>0</v>
      </c>
      <c r="AB229" s="24">
        <f>'Fin stat scen 1'!AB229-'Fin stat scen 0'!AB229</f>
        <v>0</v>
      </c>
      <c r="AC229" s="24">
        <f>'Fin stat scen 1'!AC229-'Fin stat scen 0'!AC229</f>
        <v>0</v>
      </c>
      <c r="AD229" s="24">
        <f>'Fin stat scen 1'!AD229-'Fin stat scen 0'!AD229</f>
        <v>0</v>
      </c>
      <c r="AE229" s="24">
        <f>'Fin stat scen 1'!AE229-'Fin stat scen 0'!AE229</f>
        <v>0</v>
      </c>
      <c r="AF229" s="24">
        <f>'Fin stat scen 1'!AF229-'Fin stat scen 0'!AF229</f>
        <v>0</v>
      </c>
      <c r="AG229" s="24">
        <f>'Fin stat scen 1'!AG229-'Fin stat scen 0'!AG229</f>
        <v>0</v>
      </c>
      <c r="AH229" s="24">
        <f>'Fin stat scen 1'!AH229-'Fin stat scen 0'!AH229</f>
        <v>0</v>
      </c>
      <c r="AI229" s="24">
        <f>'Fin stat scen 1'!AI229-'Fin stat scen 0'!AI229</f>
        <v>0</v>
      </c>
      <c r="AJ229" s="24">
        <f>'Fin stat scen 1'!AJ229-'Fin stat scen 0'!AJ229</f>
        <v>0</v>
      </c>
      <c r="AK229" s="24">
        <f>'Fin stat scen 1'!AK229-'Fin stat scen 0'!AK229</f>
        <v>0</v>
      </c>
      <c r="AL229" s="24">
        <f>'Fin stat scen 1'!AL229-'Fin stat scen 0'!AL229</f>
        <v>0</v>
      </c>
      <c r="AM229" s="24">
        <f>'Fin stat scen 1'!AM229-'Fin stat scen 0'!AM229</f>
        <v>0</v>
      </c>
      <c r="AN229" s="24">
        <f>'Fin stat scen 1'!AN229-'Fin stat scen 0'!AN229</f>
        <v>0</v>
      </c>
      <c r="AO229" s="24">
        <f>'Fin stat scen 1'!AO229-'Fin stat scen 0'!AO229</f>
        <v>0</v>
      </c>
      <c r="AP229" s="24">
        <f>'Fin stat scen 1'!AP229-'Fin stat scen 0'!AP229</f>
        <v>0</v>
      </c>
      <c r="AQ229" s="24">
        <f>'Fin stat scen 1'!AQ229-'Fin stat scen 0'!AQ229</f>
        <v>0</v>
      </c>
      <c r="AR229" s="24">
        <f>'Fin stat scen 1'!AR229-'Fin stat scen 0'!AR229</f>
        <v>0</v>
      </c>
      <c r="AS229" s="24">
        <f>'Fin stat scen 1'!AS229-'Fin stat scen 0'!AS229</f>
        <v>0</v>
      </c>
      <c r="AT229" s="24">
        <f>'Fin stat scen 1'!AT229-'Fin stat scen 0'!AT229</f>
        <v>0</v>
      </c>
      <c r="AU229" s="24">
        <f>'Fin stat scen 1'!AU229-'Fin stat scen 0'!AU229</f>
        <v>0</v>
      </c>
      <c r="AV229" s="24">
        <f>'Fin stat scen 1'!AV229-'Fin stat scen 0'!AV229</f>
        <v>0</v>
      </c>
      <c r="AW229" s="24">
        <f>'Fin stat scen 1'!AW229-'Fin stat scen 0'!AW229</f>
        <v>0</v>
      </c>
    </row>
    <row r="230" spans="1:49" s="92" customFormat="1" collapsed="1" x14ac:dyDescent="0.3">
      <c r="A230" s="135"/>
      <c r="B230" s="22"/>
      <c r="C230" s="90"/>
      <c r="D230" s="22"/>
      <c r="E230" s="91" t="str">
        <f>'Calc scen 1 NHA'!E32</f>
        <v>Totale kost waterverlies</v>
      </c>
      <c r="F230" s="91"/>
      <c r="G230" s="91" t="str">
        <f>'Calc scen 1 NHA'!G32</f>
        <v>EUR</v>
      </c>
      <c r="H230" s="91"/>
      <c r="I230" s="91"/>
      <c r="J230" s="91">
        <f>'Fin stat scen 1'!J230-'Fin stat scen 0'!J230</f>
        <v>0</v>
      </c>
      <c r="K230" s="91">
        <f>'Fin stat scen 1'!K230-'Fin stat scen 0'!K230</f>
        <v>0</v>
      </c>
      <c r="L230" s="91">
        <f>'Fin stat scen 1'!L230-'Fin stat scen 0'!L230</f>
        <v>0</v>
      </c>
      <c r="M230" s="91">
        <f>'Fin stat scen 1'!M230-'Fin stat scen 0'!M230</f>
        <v>0</v>
      </c>
      <c r="N230" s="91">
        <f>'Fin stat scen 1'!N230-'Fin stat scen 0'!N230</f>
        <v>0</v>
      </c>
      <c r="O230" s="91">
        <f>'Fin stat scen 1'!O230-'Fin stat scen 0'!O230</f>
        <v>0</v>
      </c>
      <c r="P230" s="91">
        <f>'Fin stat scen 1'!P230-'Fin stat scen 0'!P230</f>
        <v>0</v>
      </c>
      <c r="Q230" s="91">
        <f>'Fin stat scen 1'!Q230-'Fin stat scen 0'!Q230</f>
        <v>0</v>
      </c>
      <c r="R230" s="91">
        <f>'Fin stat scen 1'!R230-'Fin stat scen 0'!R230</f>
        <v>0</v>
      </c>
      <c r="S230" s="91">
        <f>'Fin stat scen 1'!S230-'Fin stat scen 0'!S230</f>
        <v>0</v>
      </c>
      <c r="T230" s="91">
        <f>'Fin stat scen 1'!T230-'Fin stat scen 0'!T230</f>
        <v>0</v>
      </c>
      <c r="U230" s="91">
        <f>'Fin stat scen 1'!U230-'Fin stat scen 0'!U230</f>
        <v>0</v>
      </c>
      <c r="V230" s="91">
        <f>'Fin stat scen 1'!V230-'Fin stat scen 0'!V230</f>
        <v>0</v>
      </c>
      <c r="W230" s="91">
        <f>'Fin stat scen 1'!W230-'Fin stat scen 0'!W230</f>
        <v>0</v>
      </c>
      <c r="X230" s="91">
        <f>'Fin stat scen 1'!X230-'Fin stat scen 0'!X230</f>
        <v>0</v>
      </c>
      <c r="Y230" s="91">
        <f>'Fin stat scen 1'!Y230-'Fin stat scen 0'!Y230</f>
        <v>0</v>
      </c>
      <c r="Z230" s="91">
        <f>'Fin stat scen 1'!Z230-'Fin stat scen 0'!Z230</f>
        <v>0</v>
      </c>
      <c r="AA230" s="91">
        <f>'Fin stat scen 1'!AA230-'Fin stat scen 0'!AA230</f>
        <v>0</v>
      </c>
      <c r="AB230" s="91">
        <f>'Fin stat scen 1'!AB230-'Fin stat scen 0'!AB230</f>
        <v>0</v>
      </c>
      <c r="AC230" s="91">
        <f>'Fin stat scen 1'!AC230-'Fin stat scen 0'!AC230</f>
        <v>0</v>
      </c>
      <c r="AD230" s="91">
        <f>'Fin stat scen 1'!AD230-'Fin stat scen 0'!AD230</f>
        <v>0</v>
      </c>
      <c r="AE230" s="91">
        <f>'Fin stat scen 1'!AE230-'Fin stat scen 0'!AE230</f>
        <v>0</v>
      </c>
      <c r="AF230" s="91">
        <f>'Fin stat scen 1'!AF230-'Fin stat scen 0'!AF230</f>
        <v>0</v>
      </c>
      <c r="AG230" s="91">
        <f>'Fin stat scen 1'!AG230-'Fin stat scen 0'!AG230</f>
        <v>0</v>
      </c>
      <c r="AH230" s="91">
        <f>'Fin stat scen 1'!AH230-'Fin stat scen 0'!AH230</f>
        <v>0</v>
      </c>
      <c r="AI230" s="91">
        <f>'Fin stat scen 1'!AI230-'Fin stat scen 0'!AI230</f>
        <v>0</v>
      </c>
      <c r="AJ230" s="91">
        <f>'Fin stat scen 1'!AJ230-'Fin stat scen 0'!AJ230</f>
        <v>0</v>
      </c>
      <c r="AK230" s="91">
        <f>'Fin stat scen 1'!AK230-'Fin stat scen 0'!AK230</f>
        <v>0</v>
      </c>
      <c r="AL230" s="91">
        <f>'Fin stat scen 1'!AL230-'Fin stat scen 0'!AL230</f>
        <v>0</v>
      </c>
      <c r="AM230" s="91">
        <f>'Fin stat scen 1'!AM230-'Fin stat scen 0'!AM230</f>
        <v>0</v>
      </c>
      <c r="AN230" s="91">
        <f>'Fin stat scen 1'!AN230-'Fin stat scen 0'!AN230</f>
        <v>0</v>
      </c>
      <c r="AO230" s="91">
        <f>'Fin stat scen 1'!AO230-'Fin stat scen 0'!AO230</f>
        <v>0</v>
      </c>
      <c r="AP230" s="91">
        <f>'Fin stat scen 1'!AP230-'Fin stat scen 0'!AP230</f>
        <v>0</v>
      </c>
      <c r="AQ230" s="91">
        <f>'Fin stat scen 1'!AQ230-'Fin stat scen 0'!AQ230</f>
        <v>0</v>
      </c>
      <c r="AR230" s="91">
        <f>'Fin stat scen 1'!AR230-'Fin stat scen 0'!AR230</f>
        <v>0</v>
      </c>
      <c r="AS230" s="91">
        <f>'Fin stat scen 1'!AS230-'Fin stat scen 0'!AS230</f>
        <v>0</v>
      </c>
      <c r="AT230" s="91">
        <f>'Fin stat scen 1'!AT230-'Fin stat scen 0'!AT230</f>
        <v>0</v>
      </c>
      <c r="AU230" s="91">
        <f>'Fin stat scen 1'!AU230-'Fin stat scen 0'!AU230</f>
        <v>0</v>
      </c>
      <c r="AV230" s="91">
        <f>'Fin stat scen 1'!AV230-'Fin stat scen 0'!AV230</f>
        <v>0</v>
      </c>
      <c r="AW230" s="91">
        <f>'Fin stat scen 1'!AW230-'Fin stat scen 0'!AW230</f>
        <v>0</v>
      </c>
    </row>
    <row r="231" spans="1:49" x14ac:dyDescent="0.3">
      <c r="A231" s="135"/>
      <c r="E231" s="24"/>
      <c r="F231" s="24"/>
      <c r="G231" s="24"/>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row>
    <row r="232" spans="1:49" s="100" customFormat="1" x14ac:dyDescent="0.3">
      <c r="A232" s="135"/>
      <c r="B232" s="89"/>
      <c r="C232" s="89"/>
      <c r="D232" s="89"/>
      <c r="E232" s="89" t="s">
        <v>71</v>
      </c>
      <c r="F232" s="89"/>
      <c r="G232" s="89" t="s">
        <v>28</v>
      </c>
      <c r="H232" s="99"/>
      <c r="I232" s="99"/>
      <c r="J232" s="99">
        <f>'Fin stat scen 1'!J232-'Fin stat scen 0'!J232</f>
        <v>0</v>
      </c>
      <c r="K232" s="99">
        <f>'Fin stat scen 1'!K232-'Fin stat scen 0'!K232</f>
        <v>0</v>
      </c>
      <c r="L232" s="99">
        <f>'Fin stat scen 1'!L232-'Fin stat scen 0'!L232</f>
        <v>0</v>
      </c>
      <c r="M232" s="99">
        <f>'Fin stat scen 1'!M232-'Fin stat scen 0'!M232</f>
        <v>0</v>
      </c>
      <c r="N232" s="99">
        <f>'Fin stat scen 1'!N232-'Fin stat scen 0'!N232</f>
        <v>0</v>
      </c>
      <c r="O232" s="99">
        <f>'Fin stat scen 1'!O232-'Fin stat scen 0'!O232</f>
        <v>0</v>
      </c>
      <c r="P232" s="99">
        <f>'Fin stat scen 1'!P232-'Fin stat scen 0'!P232</f>
        <v>0</v>
      </c>
      <c r="Q232" s="99">
        <f>'Fin stat scen 1'!Q232-'Fin stat scen 0'!Q232</f>
        <v>0</v>
      </c>
      <c r="R232" s="99">
        <f>'Fin stat scen 1'!R232-'Fin stat scen 0'!R232</f>
        <v>0</v>
      </c>
      <c r="S232" s="99">
        <f>'Fin stat scen 1'!S232-'Fin stat scen 0'!S232</f>
        <v>0</v>
      </c>
      <c r="T232" s="99">
        <f>'Fin stat scen 1'!T232-'Fin stat scen 0'!T232</f>
        <v>0</v>
      </c>
      <c r="U232" s="99">
        <f>'Fin stat scen 1'!U232-'Fin stat scen 0'!U232</f>
        <v>0</v>
      </c>
      <c r="V232" s="99">
        <f>'Fin stat scen 1'!V232-'Fin stat scen 0'!V232</f>
        <v>0</v>
      </c>
      <c r="W232" s="99">
        <f>'Fin stat scen 1'!W232-'Fin stat scen 0'!W232</f>
        <v>0</v>
      </c>
      <c r="X232" s="99">
        <f>'Fin stat scen 1'!X232-'Fin stat scen 0'!X232</f>
        <v>0</v>
      </c>
      <c r="Y232" s="99">
        <f>'Fin stat scen 1'!Y232-'Fin stat scen 0'!Y232</f>
        <v>0</v>
      </c>
      <c r="Z232" s="99">
        <f>'Fin stat scen 1'!Z232-'Fin stat scen 0'!Z232</f>
        <v>0</v>
      </c>
      <c r="AA232" s="99">
        <f>'Fin stat scen 1'!AA232-'Fin stat scen 0'!AA232</f>
        <v>0</v>
      </c>
      <c r="AB232" s="99">
        <f>'Fin stat scen 1'!AB232-'Fin stat scen 0'!AB232</f>
        <v>0</v>
      </c>
      <c r="AC232" s="99">
        <f>'Fin stat scen 1'!AC232-'Fin stat scen 0'!AC232</f>
        <v>0</v>
      </c>
      <c r="AD232" s="99">
        <f>'Fin stat scen 1'!AD232-'Fin stat scen 0'!AD232</f>
        <v>0</v>
      </c>
      <c r="AE232" s="99">
        <f>'Fin stat scen 1'!AE232-'Fin stat scen 0'!AE232</f>
        <v>0</v>
      </c>
      <c r="AF232" s="99">
        <f>'Fin stat scen 1'!AF232-'Fin stat scen 0'!AF232</f>
        <v>0</v>
      </c>
      <c r="AG232" s="99">
        <f>'Fin stat scen 1'!AG232-'Fin stat scen 0'!AG232</f>
        <v>0</v>
      </c>
      <c r="AH232" s="99">
        <f>'Fin stat scen 1'!AH232-'Fin stat scen 0'!AH232</f>
        <v>0</v>
      </c>
      <c r="AI232" s="99">
        <f>'Fin stat scen 1'!AI232-'Fin stat scen 0'!AI232</f>
        <v>0</v>
      </c>
      <c r="AJ232" s="99">
        <f>'Fin stat scen 1'!AJ232-'Fin stat scen 0'!AJ232</f>
        <v>0</v>
      </c>
      <c r="AK232" s="99">
        <f>'Fin stat scen 1'!AK232-'Fin stat scen 0'!AK232</f>
        <v>0</v>
      </c>
      <c r="AL232" s="99">
        <f>'Fin stat scen 1'!AL232-'Fin stat scen 0'!AL232</f>
        <v>0</v>
      </c>
      <c r="AM232" s="99">
        <f>'Fin stat scen 1'!AM232-'Fin stat scen 0'!AM232</f>
        <v>0</v>
      </c>
      <c r="AN232" s="99">
        <f>'Fin stat scen 1'!AN232-'Fin stat scen 0'!AN232</f>
        <v>0</v>
      </c>
      <c r="AO232" s="99">
        <f>'Fin stat scen 1'!AO232-'Fin stat scen 0'!AO232</f>
        <v>0</v>
      </c>
      <c r="AP232" s="99">
        <f>'Fin stat scen 1'!AP232-'Fin stat scen 0'!AP232</f>
        <v>0</v>
      </c>
      <c r="AQ232" s="99">
        <f>'Fin stat scen 1'!AQ232-'Fin stat scen 0'!AQ232</f>
        <v>0</v>
      </c>
      <c r="AR232" s="99">
        <f>'Fin stat scen 1'!AR232-'Fin stat scen 0'!AR232</f>
        <v>0</v>
      </c>
      <c r="AS232" s="99">
        <f>'Fin stat scen 1'!AS232-'Fin stat scen 0'!AS232</f>
        <v>0</v>
      </c>
      <c r="AT232" s="99">
        <f>'Fin stat scen 1'!AT232-'Fin stat scen 0'!AT232</f>
        <v>0</v>
      </c>
      <c r="AU232" s="99">
        <f>'Fin stat scen 1'!AU232-'Fin stat scen 0'!AU232</f>
        <v>0</v>
      </c>
      <c r="AV232" s="99">
        <f>'Fin stat scen 1'!AV232-'Fin stat scen 0'!AV232</f>
        <v>0</v>
      </c>
      <c r="AW232" s="99">
        <f>'Fin stat scen 1'!AW232-'Fin stat scen 0'!AW232</f>
        <v>0</v>
      </c>
    </row>
    <row r="233" spans="1:49" s="95" customFormat="1" collapsed="1" x14ac:dyDescent="0.3">
      <c r="A233" s="135"/>
      <c r="B233" s="1"/>
      <c r="C233" s="23"/>
      <c r="D233" s="1"/>
      <c r="E233" s="24" t="s">
        <v>172</v>
      </c>
      <c r="F233" s="24"/>
      <c r="G233" s="24" t="s">
        <v>61</v>
      </c>
      <c r="H233" s="24"/>
      <c r="I233" s="24"/>
      <c r="J233" s="24">
        <f>'Fin stat scen 1'!J233-'Fin stat scen 0'!J233</f>
        <v>0</v>
      </c>
      <c r="K233" s="24">
        <f>'Fin stat scen 1'!K233-'Fin stat scen 0'!K233</f>
        <v>0</v>
      </c>
      <c r="L233" s="24">
        <f>'Fin stat scen 1'!L233-'Fin stat scen 0'!L233</f>
        <v>0</v>
      </c>
      <c r="M233" s="24">
        <f>'Fin stat scen 1'!M233-'Fin stat scen 0'!M233</f>
        <v>0</v>
      </c>
      <c r="N233" s="24">
        <f>'Fin stat scen 1'!N233-'Fin stat scen 0'!N233</f>
        <v>0</v>
      </c>
      <c r="O233" s="24">
        <f>'Fin stat scen 1'!O233-'Fin stat scen 0'!O233</f>
        <v>0</v>
      </c>
      <c r="P233" s="24">
        <f>'Fin stat scen 1'!P233-'Fin stat scen 0'!P233</f>
        <v>0</v>
      </c>
      <c r="Q233" s="24">
        <f>'Fin stat scen 1'!Q233-'Fin stat scen 0'!Q233</f>
        <v>0</v>
      </c>
      <c r="R233" s="24">
        <f>'Fin stat scen 1'!R233-'Fin stat scen 0'!R233</f>
        <v>0</v>
      </c>
      <c r="S233" s="24">
        <f>'Fin stat scen 1'!S233-'Fin stat scen 0'!S233</f>
        <v>0</v>
      </c>
      <c r="T233" s="24">
        <f>'Fin stat scen 1'!T233-'Fin stat scen 0'!T233</f>
        <v>0</v>
      </c>
      <c r="U233" s="24">
        <f>'Fin stat scen 1'!U233-'Fin stat scen 0'!U233</f>
        <v>0</v>
      </c>
      <c r="V233" s="24">
        <f>'Fin stat scen 1'!V233-'Fin stat scen 0'!V233</f>
        <v>0</v>
      </c>
      <c r="W233" s="24">
        <f>'Fin stat scen 1'!W233-'Fin stat scen 0'!W233</f>
        <v>0</v>
      </c>
      <c r="X233" s="24">
        <f>'Fin stat scen 1'!X233-'Fin stat scen 0'!X233</f>
        <v>0</v>
      </c>
      <c r="Y233" s="24">
        <f>'Fin stat scen 1'!Y233-'Fin stat scen 0'!Y233</f>
        <v>0</v>
      </c>
      <c r="Z233" s="24">
        <f>'Fin stat scen 1'!Z233-'Fin stat scen 0'!Z233</f>
        <v>0</v>
      </c>
      <c r="AA233" s="24">
        <f>'Fin stat scen 1'!AA233-'Fin stat scen 0'!AA233</f>
        <v>0</v>
      </c>
      <c r="AB233" s="24">
        <f>'Fin stat scen 1'!AB233-'Fin stat scen 0'!AB233</f>
        <v>0</v>
      </c>
      <c r="AC233" s="24">
        <f>'Fin stat scen 1'!AC233-'Fin stat scen 0'!AC233</f>
        <v>0</v>
      </c>
      <c r="AD233" s="24">
        <f>'Fin stat scen 1'!AD233-'Fin stat scen 0'!AD233</f>
        <v>0</v>
      </c>
      <c r="AE233" s="24">
        <f>'Fin stat scen 1'!AE233-'Fin stat scen 0'!AE233</f>
        <v>0</v>
      </c>
      <c r="AF233" s="24">
        <f>'Fin stat scen 1'!AF233-'Fin stat scen 0'!AF233</f>
        <v>0</v>
      </c>
      <c r="AG233" s="24">
        <f>'Fin stat scen 1'!AG233-'Fin stat scen 0'!AG233</f>
        <v>0</v>
      </c>
      <c r="AH233" s="24">
        <f>'Fin stat scen 1'!AH233-'Fin stat scen 0'!AH233</f>
        <v>0</v>
      </c>
      <c r="AI233" s="24">
        <f>'Fin stat scen 1'!AI233-'Fin stat scen 0'!AI233</f>
        <v>0</v>
      </c>
      <c r="AJ233" s="24">
        <f>'Fin stat scen 1'!AJ233-'Fin stat scen 0'!AJ233</f>
        <v>0</v>
      </c>
      <c r="AK233" s="24">
        <f>'Fin stat scen 1'!AK233-'Fin stat scen 0'!AK233</f>
        <v>0</v>
      </c>
      <c r="AL233" s="24">
        <f>'Fin stat scen 1'!AL233-'Fin stat scen 0'!AL233</f>
        <v>0</v>
      </c>
      <c r="AM233" s="24">
        <f>'Fin stat scen 1'!AM233-'Fin stat scen 0'!AM233</f>
        <v>0</v>
      </c>
      <c r="AN233" s="24">
        <f>'Fin stat scen 1'!AN233-'Fin stat scen 0'!AN233</f>
        <v>0</v>
      </c>
      <c r="AO233" s="24">
        <f>'Fin stat scen 1'!AO233-'Fin stat scen 0'!AO233</f>
        <v>0</v>
      </c>
      <c r="AP233" s="24">
        <f>'Fin stat scen 1'!AP233-'Fin stat scen 0'!AP233</f>
        <v>0</v>
      </c>
      <c r="AQ233" s="24">
        <f>'Fin stat scen 1'!AQ233-'Fin stat scen 0'!AQ233</f>
        <v>0</v>
      </c>
      <c r="AR233" s="24">
        <f>'Fin stat scen 1'!AR233-'Fin stat scen 0'!AR233</f>
        <v>0</v>
      </c>
      <c r="AS233" s="24">
        <f>'Fin stat scen 1'!AS233-'Fin stat scen 0'!AS233</f>
        <v>0</v>
      </c>
      <c r="AT233" s="24">
        <f>'Fin stat scen 1'!AT233-'Fin stat scen 0'!AT233</f>
        <v>0</v>
      </c>
      <c r="AU233" s="24">
        <f>'Fin stat scen 1'!AU233-'Fin stat scen 0'!AU233</f>
        <v>0</v>
      </c>
      <c r="AV233" s="24">
        <f>'Fin stat scen 1'!AV233-'Fin stat scen 0'!AV233</f>
        <v>0</v>
      </c>
      <c r="AW233" s="24">
        <f>'Fin stat scen 1'!AW233-'Fin stat scen 0'!AW233</f>
        <v>0</v>
      </c>
    </row>
    <row r="234" spans="1:49" x14ac:dyDescent="0.3">
      <c r="A234" s="135"/>
      <c r="E234" s="24" t="s">
        <v>173</v>
      </c>
      <c r="F234" s="24"/>
      <c r="G234" s="24" t="s">
        <v>7</v>
      </c>
      <c r="H234" s="24"/>
      <c r="I234" s="24"/>
      <c r="J234" s="109">
        <f>'Fin stat scen 1'!J234-'Fin stat scen 0'!J234</f>
        <v>0</v>
      </c>
      <c r="K234" s="109">
        <f>'Fin stat scen 1'!K234-'Fin stat scen 0'!K234</f>
        <v>0</v>
      </c>
      <c r="L234" s="109">
        <f>'Fin stat scen 1'!L234-'Fin stat scen 0'!L234</f>
        <v>0</v>
      </c>
      <c r="M234" s="109">
        <f>'Fin stat scen 1'!M234-'Fin stat scen 0'!M234</f>
        <v>0</v>
      </c>
      <c r="N234" s="109">
        <f>'Fin stat scen 1'!N234-'Fin stat scen 0'!N234</f>
        <v>0</v>
      </c>
      <c r="O234" s="109">
        <f>'Fin stat scen 1'!O234-'Fin stat scen 0'!O234</f>
        <v>0</v>
      </c>
      <c r="P234" s="109">
        <f>'Fin stat scen 1'!P234-'Fin stat scen 0'!P234</f>
        <v>0</v>
      </c>
      <c r="Q234" s="109">
        <f>'Fin stat scen 1'!Q234-'Fin stat scen 0'!Q234</f>
        <v>0</v>
      </c>
      <c r="R234" s="109">
        <f>'Fin stat scen 1'!R234-'Fin stat scen 0'!R234</f>
        <v>0</v>
      </c>
      <c r="S234" s="109">
        <f>'Fin stat scen 1'!S234-'Fin stat scen 0'!S234</f>
        <v>0</v>
      </c>
      <c r="T234" s="109">
        <f>'Fin stat scen 1'!T234-'Fin stat scen 0'!T234</f>
        <v>0</v>
      </c>
      <c r="U234" s="109">
        <f>'Fin stat scen 1'!U234-'Fin stat scen 0'!U234</f>
        <v>0</v>
      </c>
      <c r="V234" s="109">
        <f>'Fin stat scen 1'!V234-'Fin stat scen 0'!V234</f>
        <v>0</v>
      </c>
      <c r="W234" s="109">
        <f>'Fin stat scen 1'!W234-'Fin stat scen 0'!W234</f>
        <v>0</v>
      </c>
      <c r="X234" s="109">
        <f>'Fin stat scen 1'!X234-'Fin stat scen 0'!X234</f>
        <v>0</v>
      </c>
      <c r="Y234" s="109">
        <f>'Fin stat scen 1'!Y234-'Fin stat scen 0'!Y234</f>
        <v>0</v>
      </c>
      <c r="Z234" s="109">
        <f>'Fin stat scen 1'!Z234-'Fin stat scen 0'!Z234</f>
        <v>0</v>
      </c>
      <c r="AA234" s="109">
        <f>'Fin stat scen 1'!AA234-'Fin stat scen 0'!AA234</f>
        <v>0</v>
      </c>
      <c r="AB234" s="109">
        <f>'Fin stat scen 1'!AB234-'Fin stat scen 0'!AB234</f>
        <v>0</v>
      </c>
      <c r="AC234" s="109">
        <f>'Fin stat scen 1'!AC234-'Fin stat scen 0'!AC234</f>
        <v>0</v>
      </c>
      <c r="AD234" s="109">
        <f>'Fin stat scen 1'!AD234-'Fin stat scen 0'!AD234</f>
        <v>0</v>
      </c>
      <c r="AE234" s="109">
        <f>'Fin stat scen 1'!AE234-'Fin stat scen 0'!AE234</f>
        <v>0</v>
      </c>
      <c r="AF234" s="109">
        <f>'Fin stat scen 1'!AF234-'Fin stat scen 0'!AF234</f>
        <v>0</v>
      </c>
      <c r="AG234" s="109">
        <f>'Fin stat scen 1'!AG234-'Fin stat scen 0'!AG234</f>
        <v>0</v>
      </c>
      <c r="AH234" s="109">
        <f>'Fin stat scen 1'!AH234-'Fin stat scen 0'!AH234</f>
        <v>0</v>
      </c>
      <c r="AI234" s="109">
        <f>'Fin stat scen 1'!AI234-'Fin stat scen 0'!AI234</f>
        <v>0</v>
      </c>
      <c r="AJ234" s="109">
        <f>'Fin stat scen 1'!AJ234-'Fin stat scen 0'!AJ234</f>
        <v>0</v>
      </c>
      <c r="AK234" s="109">
        <f>'Fin stat scen 1'!AK234-'Fin stat scen 0'!AK234</f>
        <v>0</v>
      </c>
      <c r="AL234" s="109">
        <f>'Fin stat scen 1'!AL234-'Fin stat scen 0'!AL234</f>
        <v>0</v>
      </c>
      <c r="AM234" s="109">
        <f>'Fin stat scen 1'!AM234-'Fin stat scen 0'!AM234</f>
        <v>0</v>
      </c>
      <c r="AN234" s="109">
        <f>'Fin stat scen 1'!AN234-'Fin stat scen 0'!AN234</f>
        <v>0</v>
      </c>
      <c r="AO234" s="109">
        <f>'Fin stat scen 1'!AO234-'Fin stat scen 0'!AO234</f>
        <v>0</v>
      </c>
      <c r="AP234" s="109">
        <f>'Fin stat scen 1'!AP234-'Fin stat scen 0'!AP234</f>
        <v>0</v>
      </c>
      <c r="AQ234" s="109">
        <f>'Fin stat scen 1'!AQ234-'Fin stat scen 0'!AQ234</f>
        <v>0</v>
      </c>
      <c r="AR234" s="109">
        <f>'Fin stat scen 1'!AR234-'Fin stat scen 0'!AR234</f>
        <v>0</v>
      </c>
      <c r="AS234" s="109">
        <f>'Fin stat scen 1'!AS234-'Fin stat scen 0'!AS234</f>
        <v>0</v>
      </c>
      <c r="AT234" s="109">
        <f>'Fin stat scen 1'!AT234-'Fin stat scen 0'!AT234</f>
        <v>0</v>
      </c>
      <c r="AU234" s="109">
        <f>'Fin stat scen 1'!AU234-'Fin stat scen 0'!AU234</f>
        <v>0</v>
      </c>
      <c r="AV234" s="109">
        <f>'Fin stat scen 1'!AV234-'Fin stat scen 0'!AV234</f>
        <v>0</v>
      </c>
      <c r="AW234" s="109">
        <f>'Fin stat scen 1'!AW234-'Fin stat scen 0'!AW234</f>
        <v>0</v>
      </c>
    </row>
    <row r="235" spans="1:49" hidden="1" x14ac:dyDescent="0.3"/>
    <row r="236" spans="1:49" x14ac:dyDescent="0.3"/>
    <row r="237" spans="1:49" x14ac:dyDescent="0.3"/>
    <row r="238" spans="1:49" x14ac:dyDescent="0.3"/>
  </sheetData>
  <mergeCells count="4">
    <mergeCell ref="A6:A146"/>
    <mergeCell ref="A210:A234"/>
    <mergeCell ref="A180:A207"/>
    <mergeCell ref="A150:A177"/>
  </mergeCells>
  <pageMargins left="0" right="0" top="0" bottom="0" header="0.31496062992125984" footer="0.31496062992125984"/>
  <pageSetup paperSize="8" fitToWidth="0" fitToHeight="3" orientation="landscape" horizontalDpi="1200" verticalDpi="1200" r:id="rId1"/>
  <rowBreaks count="2" manualBreakCount="2">
    <brk id="78" max="16383" man="1"/>
    <brk id="14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9DAD"/>
  </sheetPr>
  <dimension ref="A1:BA237"/>
  <sheetViews>
    <sheetView showGridLines="0" showRowColHeaders="0" zoomScale="85" zoomScaleNormal="85" workbookViewId="0"/>
  </sheetViews>
  <sheetFormatPr defaultColWidth="0" defaultRowHeight="13.2" zeroHeight="1" outlineLevelRow="1" x14ac:dyDescent="0.3"/>
  <cols>
    <col min="1" max="1" width="2.77734375" style="120" customWidth="1"/>
    <col min="2" max="4" width="1.44140625" style="120" customWidth="1"/>
    <col min="5" max="5" width="63.88671875" style="120" customWidth="1"/>
    <col min="6" max="7" width="9.109375" style="120" hidden="1" customWidth="1"/>
    <col min="8" max="9" width="8.88671875" style="120" hidden="1" customWidth="1"/>
    <col min="10" max="49" width="12.109375" style="120" hidden="1" customWidth="1"/>
    <col min="50" max="53" width="0" style="120" hidden="1" customWidth="1"/>
    <col min="54" max="16384" width="8.88671875" style="120" hidden="1"/>
  </cols>
  <sheetData>
    <row r="1" spans="1:5" s="13" customFormat="1" ht="14.4" x14ac:dyDescent="0.3">
      <c r="A1" s="13" t="s">
        <v>186</v>
      </c>
    </row>
    <row r="2" spans="1:5" ht="14.4" customHeight="1" x14ac:dyDescent="0.3">
      <c r="A2" s="121">
        <f>'Calcl sens'!H3</f>
        <v>1</v>
      </c>
      <c r="E2" s="120" t="str">
        <f>'Calcl sens'!L3</f>
        <v/>
      </c>
    </row>
    <row r="3" spans="1:5" ht="14.4" customHeight="1" x14ac:dyDescent="0.3">
      <c r="A3" s="121">
        <f>'Calcl sens'!H4</f>
        <v>2</v>
      </c>
      <c r="E3" s="120" t="str">
        <f>'Calcl sens'!L4</f>
        <v/>
      </c>
    </row>
    <row r="4" spans="1:5" ht="14.4" customHeight="1" x14ac:dyDescent="0.3">
      <c r="A4" s="121">
        <f>'Calcl sens'!H5</f>
        <v>3</v>
      </c>
      <c r="E4" s="120" t="str">
        <f>'Calcl sens'!L5</f>
        <v/>
      </c>
    </row>
    <row r="5" spans="1:5" ht="14.4" customHeight="1" x14ac:dyDescent="0.3"/>
    <row r="6" spans="1:5" s="13" customFormat="1" ht="14.4" x14ac:dyDescent="0.3">
      <c r="A6" s="13" t="s">
        <v>187</v>
      </c>
    </row>
    <row r="7" spans="1:5" ht="14.4" customHeight="1" x14ac:dyDescent="0.3">
      <c r="A7" s="121">
        <f>'Calcl sens'!H21</f>
        <v>1</v>
      </c>
      <c r="E7" s="120" t="str">
        <f>'Calcl sens'!L21</f>
        <v/>
      </c>
    </row>
    <row r="8" spans="1:5" ht="14.4" customHeight="1" x14ac:dyDescent="0.3">
      <c r="A8" s="121">
        <f>'Calcl sens'!H22</f>
        <v>2</v>
      </c>
      <c r="E8" s="120" t="str">
        <f>'Calcl sens'!L22</f>
        <v/>
      </c>
    </row>
    <row r="9" spans="1:5" ht="14.4" customHeight="1" x14ac:dyDescent="0.3">
      <c r="A9" s="121">
        <f>'Calcl sens'!H23</f>
        <v>3</v>
      </c>
      <c r="E9" s="120" t="str">
        <f>'Calcl sens'!L23</f>
        <v/>
      </c>
    </row>
    <row r="10" spans="1:5" ht="14.4" hidden="1" customHeight="1" x14ac:dyDescent="0.3"/>
    <row r="11" spans="1:5" ht="14.4" hidden="1" customHeight="1" x14ac:dyDescent="0.3"/>
    <row r="12" spans="1:5" ht="14.4" hidden="1" customHeight="1" x14ac:dyDescent="0.3"/>
    <row r="13" spans="1:5" ht="14.4" hidden="1" customHeight="1" x14ac:dyDescent="0.3"/>
    <row r="14" spans="1:5" ht="14.4" hidden="1" customHeight="1" x14ac:dyDescent="0.3"/>
    <row r="15" spans="1:5" ht="14.4" hidden="1" customHeight="1" x14ac:dyDescent="0.3"/>
    <row r="16" spans="1:5" ht="14.4" hidden="1" customHeight="1" x14ac:dyDescent="0.3"/>
    <row r="17" ht="14.4" hidden="1" customHeight="1" x14ac:dyDescent="0.3"/>
    <row r="18" ht="14.4" hidden="1" customHeight="1" x14ac:dyDescent="0.3"/>
    <row r="19" ht="14.4" hidden="1" customHeight="1" x14ac:dyDescent="0.3"/>
    <row r="20" ht="14.4" hidden="1" customHeight="1" x14ac:dyDescent="0.3"/>
    <row r="21" ht="14.4" hidden="1" customHeight="1" x14ac:dyDescent="0.3"/>
    <row r="22" ht="14.4" hidden="1" customHeight="1" outlineLevel="1" x14ac:dyDescent="0.3"/>
    <row r="23" ht="14.4" hidden="1" customHeight="1" outlineLevel="1" x14ac:dyDescent="0.3"/>
    <row r="24" ht="14.4" hidden="1" customHeight="1" outlineLevel="1" x14ac:dyDescent="0.3"/>
    <row r="25" ht="14.4" hidden="1" customHeight="1" outlineLevel="1" x14ac:dyDescent="0.3"/>
    <row r="26" ht="14.4" hidden="1" customHeight="1" outlineLevel="1" x14ac:dyDescent="0.3"/>
    <row r="27" ht="14.4" hidden="1" customHeight="1" outlineLevel="1" x14ac:dyDescent="0.3"/>
    <row r="28" ht="14.4" hidden="1" customHeight="1" outlineLevel="1" x14ac:dyDescent="0.3"/>
    <row r="29" ht="14.4" hidden="1" customHeight="1" outlineLevel="1" x14ac:dyDescent="0.3"/>
    <row r="30" ht="14.4" hidden="1" customHeight="1" outlineLevel="1" x14ac:dyDescent="0.3"/>
    <row r="31" ht="14.4" hidden="1" customHeight="1" outlineLevel="1" x14ac:dyDescent="0.3"/>
    <row r="32" ht="14.4" hidden="1" customHeight="1" outlineLevel="1" x14ac:dyDescent="0.3"/>
    <row r="33" ht="14.4" hidden="1" customHeight="1" outlineLevel="1" x14ac:dyDescent="0.3"/>
    <row r="34" ht="14.4" hidden="1" customHeight="1" outlineLevel="1" x14ac:dyDescent="0.3"/>
    <row r="35" ht="14.4" hidden="1" customHeight="1" outlineLevel="1" x14ac:dyDescent="0.3"/>
    <row r="36" ht="14.4" hidden="1" customHeight="1" outlineLevel="1" x14ac:dyDescent="0.3"/>
    <row r="37" ht="14.4" hidden="1" customHeight="1" outlineLevel="1" x14ac:dyDescent="0.3"/>
    <row r="38" ht="14.4" hidden="1" customHeight="1" outlineLevel="1" x14ac:dyDescent="0.3"/>
    <row r="39" ht="14.4" hidden="1" customHeight="1" outlineLevel="1" x14ac:dyDescent="0.3"/>
    <row r="40" ht="14.4" hidden="1" customHeight="1" outlineLevel="1" x14ac:dyDescent="0.3"/>
    <row r="41" ht="14.4" hidden="1" customHeight="1" outlineLevel="1" x14ac:dyDescent="0.3"/>
    <row r="42" ht="14.4" hidden="1" customHeight="1" outlineLevel="1" x14ac:dyDescent="0.3"/>
    <row r="43" ht="14.4" hidden="1" customHeight="1" outlineLevel="1" x14ac:dyDescent="0.3"/>
    <row r="44" ht="14.4" hidden="1" customHeight="1" outlineLevel="1" x14ac:dyDescent="0.3"/>
    <row r="45" ht="14.4" hidden="1" customHeight="1" outlineLevel="1" x14ac:dyDescent="0.3"/>
    <row r="46" ht="14.4" hidden="1" customHeight="1" outlineLevel="1" x14ac:dyDescent="0.3"/>
    <row r="47" ht="14.4" hidden="1" customHeight="1" collapsed="1" x14ac:dyDescent="0.3"/>
    <row r="48" ht="14.4" hidden="1" customHeight="1" outlineLevel="1" x14ac:dyDescent="0.3"/>
    <row r="49" ht="14.4" hidden="1" customHeight="1" outlineLevel="1" x14ac:dyDescent="0.3"/>
    <row r="50" ht="14.4" hidden="1" customHeight="1" outlineLevel="1" x14ac:dyDescent="0.3"/>
    <row r="51" ht="14.4" hidden="1" customHeight="1" outlineLevel="1" x14ac:dyDescent="0.3"/>
    <row r="52" ht="14.4" hidden="1" customHeight="1" outlineLevel="1" x14ac:dyDescent="0.3"/>
    <row r="53" ht="14.4" hidden="1" customHeight="1" outlineLevel="1" x14ac:dyDescent="0.3"/>
    <row r="54" ht="14.4" hidden="1" customHeight="1" outlineLevel="1" x14ac:dyDescent="0.3"/>
    <row r="55" ht="14.4" hidden="1" customHeight="1" outlineLevel="1" x14ac:dyDescent="0.3"/>
    <row r="56" ht="14.4" hidden="1" customHeight="1" collapsed="1" x14ac:dyDescent="0.3"/>
    <row r="57" ht="14.4" hidden="1" customHeight="1" outlineLevel="1" x14ac:dyDescent="0.3"/>
    <row r="58" ht="14.4" hidden="1" customHeight="1" outlineLevel="1" x14ac:dyDescent="0.3"/>
    <row r="59" ht="14.4" hidden="1" customHeight="1" outlineLevel="1" x14ac:dyDescent="0.3"/>
    <row r="60" ht="14.4" hidden="1" customHeight="1" outlineLevel="1" x14ac:dyDescent="0.3"/>
    <row r="61" ht="14.4" hidden="1" customHeight="1" outlineLevel="1" x14ac:dyDescent="0.3"/>
    <row r="62" ht="14.4" hidden="1" customHeight="1" collapsed="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hidden="1" customHeight="1" x14ac:dyDescent="0.3"/>
    <row r="81" ht="14.4" hidden="1" customHeight="1" x14ac:dyDescent="0.3"/>
    <row r="82" ht="14.4" hidden="1" customHeight="1" x14ac:dyDescent="0.3"/>
    <row r="83" ht="14.4" hidden="1" customHeight="1" x14ac:dyDescent="0.3"/>
    <row r="84" ht="14.4" hidden="1" customHeight="1" x14ac:dyDescent="0.3"/>
    <row r="85" ht="14.4" hidden="1" customHeight="1" x14ac:dyDescent="0.3"/>
    <row r="86" ht="14.4" hidden="1" customHeight="1" x14ac:dyDescent="0.3"/>
    <row r="87" ht="14.4" hidden="1" customHeight="1" x14ac:dyDescent="0.3"/>
    <row r="88" ht="14.4" hidden="1" customHeight="1" x14ac:dyDescent="0.3"/>
    <row r="89" ht="14.4" hidden="1" customHeight="1" x14ac:dyDescent="0.3"/>
    <row r="90" ht="14.4" hidden="1" customHeight="1" x14ac:dyDescent="0.3"/>
    <row r="91" ht="14.4" hidden="1" customHeight="1" x14ac:dyDescent="0.3"/>
    <row r="92" ht="14.4" hidden="1" customHeight="1" x14ac:dyDescent="0.3"/>
    <row r="93" ht="14.4" hidden="1" customHeight="1" x14ac:dyDescent="0.3"/>
    <row r="94" ht="14.4" hidden="1" customHeight="1" outlineLevel="1" x14ac:dyDescent="0.3"/>
    <row r="95" ht="14.4" hidden="1" customHeight="1" outlineLevel="1" x14ac:dyDescent="0.3"/>
    <row r="96" ht="14.4" hidden="1" customHeight="1" outlineLevel="1" x14ac:dyDescent="0.3"/>
    <row r="97" ht="14.4" hidden="1" customHeight="1" outlineLevel="1" x14ac:dyDescent="0.3"/>
    <row r="98" ht="14.4" hidden="1" customHeight="1" outlineLevel="1" x14ac:dyDescent="0.3"/>
    <row r="99" ht="14.4" hidden="1" customHeight="1" outlineLevel="1" x14ac:dyDescent="0.3"/>
    <row r="100" ht="14.4" hidden="1" customHeight="1" outlineLevel="1" x14ac:dyDescent="0.3"/>
    <row r="101" ht="14.4" hidden="1" customHeight="1" outlineLevel="1" x14ac:dyDescent="0.3"/>
    <row r="102" ht="14.4" hidden="1" customHeight="1" outlineLevel="1" x14ac:dyDescent="0.3"/>
    <row r="103" ht="14.4" hidden="1" customHeight="1" outlineLevel="1" x14ac:dyDescent="0.3"/>
    <row r="104" ht="14.4" hidden="1" customHeight="1" outlineLevel="1" x14ac:dyDescent="0.3"/>
    <row r="105" ht="14.4" hidden="1" customHeight="1" outlineLevel="1" x14ac:dyDescent="0.3"/>
    <row r="106" ht="14.4" hidden="1" customHeight="1" outlineLevel="1" x14ac:dyDescent="0.3"/>
    <row r="107" ht="14.4" hidden="1" customHeight="1" outlineLevel="1" x14ac:dyDescent="0.3"/>
    <row r="108" ht="14.4" hidden="1" customHeight="1" outlineLevel="1" x14ac:dyDescent="0.3"/>
    <row r="109" ht="14.4" hidden="1" customHeight="1" outlineLevel="1" x14ac:dyDescent="0.3"/>
    <row r="110" ht="14.4" hidden="1" customHeight="1" outlineLevel="1" x14ac:dyDescent="0.3"/>
    <row r="111" ht="14.4" hidden="1" customHeight="1" outlineLevel="1" x14ac:dyDescent="0.3"/>
    <row r="112" ht="14.4" hidden="1" customHeight="1" outlineLevel="1" x14ac:dyDescent="0.3"/>
    <row r="113" ht="14.4" hidden="1" customHeight="1" outlineLevel="1" x14ac:dyDescent="0.3"/>
    <row r="114" ht="14.4" hidden="1" customHeight="1" outlineLevel="1" x14ac:dyDescent="0.3"/>
    <row r="115" ht="14.4" hidden="1" customHeight="1" outlineLevel="1" x14ac:dyDescent="0.3"/>
    <row r="116" ht="14.4" hidden="1" customHeight="1" outlineLevel="1" x14ac:dyDescent="0.3"/>
    <row r="117" ht="14.4" hidden="1" customHeight="1" outlineLevel="1" x14ac:dyDescent="0.3"/>
    <row r="118" ht="14.4" hidden="1" customHeight="1" outlineLevel="1" x14ac:dyDescent="0.3"/>
    <row r="119" ht="14.4" hidden="1" customHeight="1" collapsed="1" x14ac:dyDescent="0.3"/>
    <row r="120" ht="14.4" hidden="1" customHeight="1" outlineLevel="1" x14ac:dyDescent="0.3"/>
    <row r="121" ht="14.4" hidden="1" customHeight="1" outlineLevel="1" x14ac:dyDescent="0.3"/>
    <row r="122" ht="14.4" hidden="1" customHeight="1" outlineLevel="1" x14ac:dyDescent="0.3"/>
    <row r="123" ht="14.4" hidden="1" customHeight="1" outlineLevel="1" x14ac:dyDescent="0.3"/>
    <row r="124" ht="14.4" hidden="1" customHeight="1" outlineLevel="1" x14ac:dyDescent="0.3"/>
    <row r="125" ht="14.4" hidden="1" customHeight="1" outlineLevel="1" x14ac:dyDescent="0.3"/>
    <row r="126" ht="14.4" hidden="1" customHeight="1" outlineLevel="1" x14ac:dyDescent="0.3"/>
    <row r="127" ht="14.4" hidden="1" customHeight="1" outlineLevel="1" x14ac:dyDescent="0.3"/>
    <row r="128" ht="14.4" hidden="1" customHeight="1" collapsed="1" x14ac:dyDescent="0.3"/>
    <row r="129" ht="14.4" hidden="1" customHeight="1" outlineLevel="1" x14ac:dyDescent="0.3"/>
    <row r="130" ht="14.4" hidden="1" customHeight="1" outlineLevel="1" x14ac:dyDescent="0.3"/>
    <row r="131" ht="14.4" hidden="1" customHeight="1" outlineLevel="1" x14ac:dyDescent="0.3"/>
    <row r="132" ht="14.4" hidden="1" customHeight="1" outlineLevel="1" x14ac:dyDescent="0.3"/>
    <row r="133" ht="14.4" hidden="1" customHeight="1" outlineLevel="1" x14ac:dyDescent="0.3"/>
    <row r="134" ht="14.4" hidden="1" customHeight="1" collapsed="1" x14ac:dyDescent="0.3"/>
    <row r="135" ht="14.4" hidden="1" customHeight="1" x14ac:dyDescent="0.3"/>
    <row r="136" ht="14.4" hidden="1" customHeight="1" x14ac:dyDescent="0.3"/>
    <row r="137" ht="14.4" hidden="1" customHeight="1" x14ac:dyDescent="0.3"/>
    <row r="138" ht="14.4" hidden="1" customHeight="1" x14ac:dyDescent="0.3"/>
    <row r="139" ht="14.4" hidden="1" customHeight="1" x14ac:dyDescent="0.3"/>
    <row r="140" ht="14.4" hidden="1" customHeight="1" x14ac:dyDescent="0.3"/>
    <row r="141" ht="14.4" hidden="1" customHeight="1" x14ac:dyDescent="0.3"/>
    <row r="142" ht="14.4" hidden="1" customHeight="1" x14ac:dyDescent="0.3"/>
    <row r="143" ht="14.4" hidden="1" customHeight="1" x14ac:dyDescent="0.3"/>
    <row r="144" ht="14.4" hidden="1" customHeight="1" x14ac:dyDescent="0.3"/>
    <row r="145" ht="14.4" hidden="1" customHeight="1" x14ac:dyDescent="0.3"/>
    <row r="146" ht="14.4" hidden="1" customHeight="1" x14ac:dyDescent="0.3"/>
    <row r="147" ht="14.4" hidden="1" customHeight="1" x14ac:dyDescent="0.3"/>
    <row r="148" ht="14.4" hidden="1" customHeight="1" x14ac:dyDescent="0.3"/>
    <row r="149" ht="14.4" hidden="1" customHeight="1" x14ac:dyDescent="0.3"/>
    <row r="150" ht="14.4" hidden="1" customHeight="1" x14ac:dyDescent="0.3"/>
    <row r="151" ht="14.4" hidden="1" customHeight="1" x14ac:dyDescent="0.3"/>
    <row r="152" ht="14.4" hidden="1" customHeight="1" outlineLevel="1" x14ac:dyDescent="0.3"/>
    <row r="153" ht="14.4" hidden="1" customHeight="1" outlineLevel="1" x14ac:dyDescent="0.3"/>
    <row r="154" ht="14.4" hidden="1" customHeight="1" outlineLevel="1" x14ac:dyDescent="0.3"/>
    <row r="155" ht="14.4" hidden="1" customHeight="1" outlineLevel="1" x14ac:dyDescent="0.3"/>
    <row r="156" ht="14.4" hidden="1" customHeight="1" collapsed="1" x14ac:dyDescent="0.3"/>
    <row r="157" ht="14.4" hidden="1" customHeight="1" outlineLevel="1" x14ac:dyDescent="0.3"/>
    <row r="158" ht="14.4" hidden="1" customHeight="1" outlineLevel="1" x14ac:dyDescent="0.3"/>
    <row r="159" ht="14.4" hidden="1" customHeight="1" outlineLevel="1" x14ac:dyDescent="0.3"/>
    <row r="160" ht="14.4" hidden="1" customHeight="1" collapsed="1" x14ac:dyDescent="0.3"/>
    <row r="161" ht="14.4" hidden="1" customHeight="1" outlineLevel="1" x14ac:dyDescent="0.3"/>
    <row r="162" ht="14.4" hidden="1" customHeight="1" outlineLevel="1" x14ac:dyDescent="0.3"/>
    <row r="163" ht="14.4" hidden="1" customHeight="1" outlineLevel="1" x14ac:dyDescent="0.3"/>
    <row r="164" ht="14.4" hidden="1" customHeight="1" outlineLevel="1" x14ac:dyDescent="0.3"/>
    <row r="165" ht="14.4" hidden="1" customHeight="1" outlineLevel="1" x14ac:dyDescent="0.3"/>
    <row r="166" ht="14.4" hidden="1" customHeight="1" outlineLevel="1" x14ac:dyDescent="0.3"/>
    <row r="167" ht="14.4" hidden="1" customHeight="1" outlineLevel="1" x14ac:dyDescent="0.3"/>
    <row r="168" ht="14.4" hidden="1" customHeight="1" outlineLevel="1" x14ac:dyDescent="0.3"/>
    <row r="169" ht="14.4" hidden="1" customHeight="1" collapsed="1" x14ac:dyDescent="0.3"/>
    <row r="170" ht="14.4" hidden="1" customHeight="1" outlineLevel="1" x14ac:dyDescent="0.3"/>
    <row r="171" ht="14.4" hidden="1" customHeight="1" outlineLevel="1" x14ac:dyDescent="0.3"/>
    <row r="172" ht="14.4" hidden="1" customHeight="1" outlineLevel="1" x14ac:dyDescent="0.3"/>
    <row r="173" ht="14.4" hidden="1" customHeight="1" collapsed="1" x14ac:dyDescent="0.3"/>
    <row r="174" ht="14.4" hidden="1" customHeight="1" x14ac:dyDescent="0.3"/>
    <row r="175" ht="14.4" hidden="1" customHeight="1" x14ac:dyDescent="0.3"/>
    <row r="176" ht="14.4" hidden="1" customHeight="1" collapsed="1" x14ac:dyDescent="0.3"/>
    <row r="177" ht="14.4" hidden="1" customHeight="1" x14ac:dyDescent="0.3"/>
    <row r="178" ht="14.4" hidden="1" customHeight="1" x14ac:dyDescent="0.3"/>
    <row r="179" ht="14.4" hidden="1" customHeight="1" x14ac:dyDescent="0.3"/>
    <row r="180" ht="14.4" hidden="1" customHeight="1" x14ac:dyDescent="0.3"/>
    <row r="181" ht="14.4" hidden="1" customHeight="1" x14ac:dyDescent="0.3"/>
    <row r="182" ht="14.4" hidden="1" customHeight="1" outlineLevel="1" x14ac:dyDescent="0.3"/>
    <row r="183" ht="14.4" hidden="1" customHeight="1" outlineLevel="1" x14ac:dyDescent="0.3"/>
    <row r="184" ht="14.4" hidden="1" customHeight="1" outlineLevel="1" x14ac:dyDescent="0.3"/>
    <row r="185" ht="14.4" hidden="1" customHeight="1" outlineLevel="1" x14ac:dyDescent="0.3"/>
    <row r="186" ht="14.4" hidden="1" customHeight="1" collapsed="1" x14ac:dyDescent="0.3"/>
    <row r="187" ht="14.4" hidden="1" customHeight="1" outlineLevel="1" x14ac:dyDescent="0.3"/>
    <row r="188" ht="14.4" hidden="1" customHeight="1" outlineLevel="1" x14ac:dyDescent="0.3"/>
    <row r="189" ht="14.4" hidden="1" customHeight="1" outlineLevel="1" x14ac:dyDescent="0.3"/>
    <row r="190" ht="14.4" hidden="1" customHeight="1" collapsed="1" x14ac:dyDescent="0.3"/>
    <row r="191" ht="14.4" hidden="1" customHeight="1" outlineLevel="1" x14ac:dyDescent="0.3"/>
    <row r="192" ht="14.4" hidden="1" customHeight="1" outlineLevel="1" x14ac:dyDescent="0.3"/>
    <row r="193" ht="14.4" hidden="1" customHeight="1" outlineLevel="1" x14ac:dyDescent="0.3"/>
    <row r="194" ht="14.4" hidden="1" customHeight="1" outlineLevel="1" x14ac:dyDescent="0.3"/>
    <row r="195" ht="14.4" hidden="1" customHeight="1" outlineLevel="1" x14ac:dyDescent="0.3"/>
    <row r="196" ht="14.4" hidden="1" customHeight="1" outlineLevel="1" x14ac:dyDescent="0.3"/>
    <row r="197" ht="14.4" hidden="1" customHeight="1" outlineLevel="1" x14ac:dyDescent="0.3"/>
    <row r="198" ht="14.4" hidden="1" customHeight="1" outlineLevel="1" x14ac:dyDescent="0.3"/>
    <row r="199" ht="14.4" hidden="1" customHeight="1" collapsed="1" x14ac:dyDescent="0.3"/>
    <row r="200" ht="14.4" hidden="1" customHeight="1" outlineLevel="1" x14ac:dyDescent="0.3"/>
    <row r="201" ht="14.4" hidden="1" customHeight="1" outlineLevel="1" x14ac:dyDescent="0.3"/>
    <row r="202" ht="14.4" hidden="1" customHeight="1" outlineLevel="1" x14ac:dyDescent="0.3"/>
    <row r="203" ht="14.4" hidden="1" customHeight="1" collapsed="1" x14ac:dyDescent="0.3"/>
    <row r="204" ht="14.4" hidden="1" customHeight="1" x14ac:dyDescent="0.3"/>
    <row r="205" ht="14.4" hidden="1" customHeight="1" x14ac:dyDescent="0.3"/>
    <row r="206" ht="14.4" hidden="1" customHeight="1" collapsed="1" x14ac:dyDescent="0.3"/>
    <row r="207" ht="14.4" hidden="1" customHeight="1" x14ac:dyDescent="0.3"/>
    <row r="208" ht="14.4" hidden="1" customHeight="1" x14ac:dyDescent="0.3"/>
    <row r="209" ht="14.4" hidden="1" customHeight="1" x14ac:dyDescent="0.3"/>
    <row r="210" ht="14.4" hidden="1" customHeight="1" x14ac:dyDescent="0.3"/>
    <row r="211" ht="14.4" hidden="1" customHeight="1" x14ac:dyDescent="0.3"/>
    <row r="212" ht="14.4" hidden="1" customHeight="1" outlineLevel="1" x14ac:dyDescent="0.3"/>
    <row r="213" ht="14.4" hidden="1" customHeight="1" outlineLevel="1" x14ac:dyDescent="0.3"/>
    <row r="214" ht="14.4" hidden="1" customHeight="1" outlineLevel="1" x14ac:dyDescent="0.3"/>
    <row r="215" ht="14.4" hidden="1" customHeight="1" outlineLevel="1" x14ac:dyDescent="0.3"/>
    <row r="216" ht="14.4" hidden="1" customHeight="1" collapsed="1" x14ac:dyDescent="0.3"/>
    <row r="217" ht="14.4" hidden="1" customHeight="1" outlineLevel="1" x14ac:dyDescent="0.3"/>
    <row r="218" ht="14.4" hidden="1" customHeight="1" outlineLevel="1" x14ac:dyDescent="0.3"/>
    <row r="219" ht="14.4" hidden="1" customHeight="1" outlineLevel="1" x14ac:dyDescent="0.3"/>
    <row r="220" ht="14.4" hidden="1" customHeight="1" collapsed="1" x14ac:dyDescent="0.3"/>
    <row r="221" ht="14.4" hidden="1" customHeight="1" outlineLevel="1" x14ac:dyDescent="0.3"/>
    <row r="222" ht="14.4" hidden="1" customHeight="1" outlineLevel="1" x14ac:dyDescent="0.3"/>
    <row r="223" ht="14.4" hidden="1" customHeight="1" outlineLevel="1" x14ac:dyDescent="0.3"/>
    <row r="224" ht="14.4" hidden="1" customHeight="1" outlineLevel="1" x14ac:dyDescent="0.3"/>
    <row r="225" ht="14.4" hidden="1" customHeight="1" outlineLevel="1" x14ac:dyDescent="0.3"/>
    <row r="226" ht="14.4" hidden="1" customHeight="1" outlineLevel="1" x14ac:dyDescent="0.3"/>
    <row r="227" ht="14.4" hidden="1" customHeight="1" outlineLevel="1" x14ac:dyDescent="0.3"/>
    <row r="228" ht="14.4" hidden="1" customHeight="1" outlineLevel="1" x14ac:dyDescent="0.3"/>
    <row r="229" ht="14.4" hidden="1" customHeight="1" collapsed="1" x14ac:dyDescent="0.3"/>
    <row r="230" ht="14.4" hidden="1" customHeight="1" outlineLevel="1" x14ac:dyDescent="0.3"/>
    <row r="231" ht="14.4" hidden="1" customHeight="1" outlineLevel="1" x14ac:dyDescent="0.3"/>
    <row r="232" ht="14.4" hidden="1" customHeight="1" outlineLevel="1" x14ac:dyDescent="0.3"/>
    <row r="233" ht="14.4" hidden="1" customHeight="1" collapsed="1" x14ac:dyDescent="0.3"/>
    <row r="234" ht="14.4" hidden="1" customHeight="1" x14ac:dyDescent="0.3"/>
    <row r="235" ht="14.4" hidden="1" customHeight="1" x14ac:dyDescent="0.3"/>
    <row r="236" ht="14.4" hidden="1" customHeight="1" collapsed="1" x14ac:dyDescent="0.3"/>
    <row r="237" ht="14.4" hidden="1" customHeight="1" x14ac:dyDescent="0.3"/>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W233"/>
  <sheetViews>
    <sheetView showGridLines="0" showRowColHeaders="0" zoomScale="85" zoomScaleNormal="85" workbookViewId="0">
      <pane xSplit="8" ySplit="26" topLeftCell="I27" activePane="bottomRight" state="frozen"/>
      <selection pane="topRight"/>
      <selection pane="bottomLeft"/>
      <selection pane="bottomRight"/>
    </sheetView>
  </sheetViews>
  <sheetFormatPr defaultColWidth="0" defaultRowHeight="14.4" zeroHeight="1" x14ac:dyDescent="0.3"/>
  <cols>
    <col min="1" max="1" width="2.77734375" style="2" customWidth="1"/>
    <col min="2" max="4" width="1.44140625" style="2" customWidth="1"/>
    <col min="5" max="5" width="50.109375" style="2" customWidth="1"/>
    <col min="6" max="6" width="12.88671875" style="2" bestFit="1" customWidth="1"/>
    <col min="7" max="7" width="9.5546875" style="2" bestFit="1" customWidth="1"/>
    <col min="8" max="8" width="11.6640625" style="2" customWidth="1"/>
    <col min="9" max="9" width="8.77734375" style="2" customWidth="1"/>
    <col min="10" max="10" width="10.77734375" style="2" bestFit="1" customWidth="1"/>
    <col min="11" max="49" width="9.77734375" style="2" bestFit="1" customWidth="1"/>
    <col min="50" max="16384" width="8.77734375" style="2" hidden="1"/>
  </cols>
  <sheetData>
    <row r="1" spans="1:49" x14ac:dyDescent="0.3"/>
    <row r="2" spans="1:49" x14ac:dyDescent="0.3">
      <c r="J2" s="49"/>
      <c r="K2" s="49"/>
      <c r="L2" s="49"/>
      <c r="M2" s="49"/>
      <c r="N2" s="49"/>
      <c r="O2" s="49"/>
      <c r="P2" s="49"/>
      <c r="Q2" s="49"/>
      <c r="R2" s="49"/>
      <c r="S2" s="49"/>
      <c r="T2" s="49"/>
      <c r="U2" s="49"/>
      <c r="V2" s="49"/>
      <c r="W2" s="49"/>
      <c r="X2" s="49"/>
      <c r="Y2" s="49"/>
      <c r="Z2" s="49"/>
      <c r="AA2" s="49"/>
      <c r="AB2" s="49"/>
      <c r="AC2" s="49"/>
      <c r="AD2" s="49"/>
      <c r="AE2" s="49"/>
      <c r="AF2" s="49"/>
      <c r="AG2" s="49"/>
    </row>
    <row r="3" spans="1:49" x14ac:dyDescent="0.3">
      <c r="F3" s="3"/>
      <c r="J3" s="4">
        <f>Timing!J3</f>
        <v>43100</v>
      </c>
      <c r="K3" s="4">
        <f>Timing!K3</f>
        <v>43465</v>
      </c>
      <c r="L3" s="4">
        <f>Timing!L3</f>
        <v>43830</v>
      </c>
      <c r="M3" s="4">
        <f>Timing!M3</f>
        <v>44196</v>
      </c>
      <c r="N3" s="4">
        <f>Timing!N3</f>
        <v>44561</v>
      </c>
      <c r="O3" s="4">
        <f>Timing!O3</f>
        <v>44926</v>
      </c>
      <c r="P3" s="4">
        <f>Timing!P3</f>
        <v>45291</v>
      </c>
      <c r="Q3" s="4">
        <f>Timing!Q3</f>
        <v>45657</v>
      </c>
      <c r="R3" s="4">
        <f>Timing!R3</f>
        <v>46022</v>
      </c>
      <c r="S3" s="4">
        <f>Timing!S3</f>
        <v>46387</v>
      </c>
      <c r="T3" s="4">
        <f>Timing!T3</f>
        <v>46752</v>
      </c>
      <c r="U3" s="4">
        <f>Timing!U3</f>
        <v>47118</v>
      </c>
      <c r="V3" s="4">
        <f>Timing!V3</f>
        <v>47483</v>
      </c>
      <c r="W3" s="4">
        <f>Timing!W3</f>
        <v>47848</v>
      </c>
      <c r="X3" s="4">
        <f>Timing!X3</f>
        <v>48213</v>
      </c>
      <c r="Y3" s="4">
        <f>Timing!Y3</f>
        <v>48579</v>
      </c>
      <c r="Z3" s="4">
        <f>Timing!Z3</f>
        <v>48944</v>
      </c>
      <c r="AA3" s="4">
        <f>Timing!AA3</f>
        <v>49309</v>
      </c>
      <c r="AB3" s="4">
        <f>Timing!AB3</f>
        <v>49674</v>
      </c>
      <c r="AC3" s="4">
        <f>Timing!AC3</f>
        <v>50040</v>
      </c>
      <c r="AD3" s="4" t="str">
        <f>Timing!AD3</f>
        <v>---</v>
      </c>
      <c r="AE3" s="4" t="str">
        <f>Timing!AE3</f>
        <v>---</v>
      </c>
      <c r="AF3" s="4" t="str">
        <f>Timing!AF3</f>
        <v>---</v>
      </c>
      <c r="AG3" s="4" t="str">
        <f>Timing!AG3</f>
        <v>---</v>
      </c>
      <c r="AH3" s="4" t="str">
        <f>Timing!AH3</f>
        <v>---</v>
      </c>
      <c r="AI3" s="4" t="str">
        <f>Timing!AI3</f>
        <v>---</v>
      </c>
      <c r="AJ3" s="4" t="str">
        <f>Timing!AJ3</f>
        <v>---</v>
      </c>
      <c r="AK3" s="4" t="str">
        <f>Timing!AK3</f>
        <v>---</v>
      </c>
      <c r="AL3" s="4" t="str">
        <f>Timing!AL3</f>
        <v>---</v>
      </c>
      <c r="AM3" s="4" t="str">
        <f>Timing!AM3</f>
        <v>---</v>
      </c>
      <c r="AN3" s="4" t="str">
        <f>Timing!AN3</f>
        <v>---</v>
      </c>
      <c r="AO3" s="4" t="str">
        <f>Timing!AO3</f>
        <v>---</v>
      </c>
      <c r="AP3" s="4" t="str">
        <f>Timing!AP3</f>
        <v>---</v>
      </c>
      <c r="AQ3" s="4" t="str">
        <f>Timing!AQ3</f>
        <v>---</v>
      </c>
      <c r="AR3" s="4" t="str">
        <f>Timing!AR3</f>
        <v>---</v>
      </c>
      <c r="AS3" s="4" t="str">
        <f>Timing!AS3</f>
        <v>---</v>
      </c>
      <c r="AT3" s="4" t="str">
        <f>Timing!AT3</f>
        <v>---</v>
      </c>
      <c r="AU3" s="4" t="str">
        <f>Timing!AU3</f>
        <v>---</v>
      </c>
      <c r="AV3" s="4" t="str">
        <f>Timing!AV3</f>
        <v>---</v>
      </c>
      <c r="AW3" s="4" t="str">
        <f>Timing!AW3</f>
        <v>---</v>
      </c>
    </row>
    <row r="4" spans="1:49" s="13" customFormat="1" hidden="1" x14ac:dyDescent="0.3">
      <c r="A4" s="13" t="s">
        <v>121</v>
      </c>
      <c r="H4" s="34"/>
    </row>
    <row r="5" spans="1:49" ht="14.4" hidden="1" customHeight="1" x14ac:dyDescent="0.3">
      <c r="A5" s="132" t="s">
        <v>182</v>
      </c>
      <c r="F5" s="3"/>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row>
    <row r="6" spans="1:49" ht="14.4" hidden="1" customHeight="1" x14ac:dyDescent="0.3">
      <c r="A6" s="132"/>
      <c r="B6" s="22" t="s">
        <v>72</v>
      </c>
      <c r="C6" s="23"/>
      <c r="D6" s="1"/>
      <c r="E6" s="1"/>
      <c r="F6" s="1"/>
      <c r="G6" s="1"/>
      <c r="H6" s="1"/>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14.4" hidden="1" customHeight="1" x14ac:dyDescent="0.3">
      <c r="A7" s="132"/>
      <c r="B7" s="22"/>
      <c r="C7" s="23"/>
      <c r="D7" s="1"/>
      <c r="E7" s="26" t="s">
        <v>2</v>
      </c>
      <c r="F7" s="65">
        <f>MIN(F11,F17,F23)</f>
        <v>43028</v>
      </c>
      <c r="G7" s="66" t="s">
        <v>3</v>
      </c>
      <c r="H7" s="30"/>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1:49" ht="14.4" hidden="1" customHeight="1" x14ac:dyDescent="0.3">
      <c r="A8" s="132"/>
      <c r="B8" s="22"/>
      <c r="C8" s="23"/>
      <c r="D8" s="1"/>
      <c r="E8" s="26" t="s">
        <v>114</v>
      </c>
      <c r="F8" s="65">
        <f>MAX(DATE(YEAR(F12)+F14,12,31),DATE(YEAR(F18)+F20,12,31),DATE(YEAR(F24)+F26,12,31))</f>
        <v>52596</v>
      </c>
      <c r="G8" s="66" t="s">
        <v>3</v>
      </c>
      <c r="H8" s="1"/>
      <c r="J8" s="6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row>
    <row r="9" spans="1:49" ht="14.4" hidden="1" customHeight="1" x14ac:dyDescent="0.3">
      <c r="A9" s="132"/>
      <c r="B9" s="22"/>
      <c r="C9" s="23"/>
      <c r="D9" s="1"/>
      <c r="E9" s="1"/>
      <c r="F9" s="29"/>
      <c r="G9" s="1"/>
      <c r="H9" s="1"/>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row>
    <row r="10" spans="1:49" ht="14.4" hidden="1" customHeight="1" x14ac:dyDescent="0.3">
      <c r="A10" s="132"/>
      <c r="B10" s="3" t="s">
        <v>4</v>
      </c>
      <c r="F10" s="3" t="s">
        <v>0</v>
      </c>
    </row>
    <row r="11" spans="1:49" ht="14.4" hidden="1" customHeight="1" x14ac:dyDescent="0.3">
      <c r="A11" s="132"/>
      <c r="E11" s="2" t="s">
        <v>18</v>
      </c>
      <c r="F11" s="5">
        <v>43028</v>
      </c>
      <c r="G11" s="6" t="s">
        <v>3</v>
      </c>
    </row>
    <row r="12" spans="1:49" ht="14.4" hidden="1" customHeight="1" x14ac:dyDescent="0.3">
      <c r="A12" s="132"/>
      <c r="E12" s="2" t="s">
        <v>117</v>
      </c>
      <c r="F12" s="5">
        <v>45111</v>
      </c>
      <c r="G12" s="6" t="s">
        <v>3</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row>
    <row r="13" spans="1:49" ht="14.4" hidden="1" customHeight="1" x14ac:dyDescent="0.3">
      <c r="A13" s="132"/>
      <c r="E13" s="2" t="s">
        <v>19</v>
      </c>
      <c r="F13" s="58">
        <f>MAX(J13:AG13)</f>
        <v>0.23</v>
      </c>
      <c r="G13" s="2" t="s">
        <v>7</v>
      </c>
      <c r="J13" s="7">
        <v>0.01</v>
      </c>
      <c r="K13" s="7">
        <v>0.02</v>
      </c>
      <c r="L13" s="7">
        <v>0.03</v>
      </c>
      <c r="M13" s="7">
        <v>0.04</v>
      </c>
      <c r="N13" s="7">
        <v>0.05</v>
      </c>
      <c r="O13" s="7">
        <v>0.06</v>
      </c>
      <c r="P13" s="7">
        <v>7.0000000000000007E-2</v>
      </c>
      <c r="Q13" s="7">
        <v>0.08</v>
      </c>
      <c r="R13" s="7">
        <v>0.09</v>
      </c>
      <c r="S13" s="7">
        <v>0.1</v>
      </c>
      <c r="T13" s="7">
        <v>0.11</v>
      </c>
      <c r="U13" s="7">
        <v>0.12</v>
      </c>
      <c r="V13" s="7">
        <v>0.13</v>
      </c>
      <c r="W13" s="7">
        <v>0.14000000000000001</v>
      </c>
      <c r="X13" s="7">
        <v>0.15</v>
      </c>
      <c r="Y13" s="7">
        <v>0.16</v>
      </c>
      <c r="Z13" s="7">
        <v>0.17</v>
      </c>
      <c r="AA13" s="7">
        <v>0.18</v>
      </c>
      <c r="AB13" s="7">
        <v>0.19</v>
      </c>
      <c r="AC13" s="7">
        <v>0.2</v>
      </c>
      <c r="AD13" s="7">
        <v>0.21</v>
      </c>
      <c r="AE13" s="7">
        <v>0.22</v>
      </c>
      <c r="AF13" s="7">
        <v>0.23</v>
      </c>
      <c r="AG13" s="7"/>
      <c r="AH13" s="7"/>
      <c r="AI13" s="7"/>
      <c r="AJ13" s="7"/>
      <c r="AK13" s="7"/>
      <c r="AL13" s="7"/>
      <c r="AM13" s="7"/>
      <c r="AN13" s="7"/>
      <c r="AO13" s="7"/>
      <c r="AP13" s="7"/>
      <c r="AQ13" s="7"/>
      <c r="AR13" s="7"/>
      <c r="AS13" s="7"/>
      <c r="AT13" s="7"/>
      <c r="AU13" s="7"/>
      <c r="AV13" s="7"/>
      <c r="AW13" s="7"/>
    </row>
    <row r="14" spans="1:49" ht="14.4" hidden="1" customHeight="1" x14ac:dyDescent="0.3">
      <c r="A14" s="132"/>
      <c r="E14" s="2" t="s">
        <v>20</v>
      </c>
      <c r="F14" s="8">
        <v>15</v>
      </c>
      <c r="G14" s="2" t="s">
        <v>8</v>
      </c>
    </row>
    <row r="15" spans="1:49" ht="14.4" hidden="1" customHeight="1" x14ac:dyDescent="0.3">
      <c r="A15" s="132"/>
    </row>
    <row r="16" spans="1:49" ht="14.4" hidden="1" customHeight="1" x14ac:dyDescent="0.3">
      <c r="A16" s="132"/>
      <c r="B16" s="3" t="s">
        <v>5</v>
      </c>
      <c r="F16" s="3" t="s">
        <v>0</v>
      </c>
    </row>
    <row r="17" spans="1:49" ht="14.4" hidden="1" customHeight="1" x14ac:dyDescent="0.3">
      <c r="A17" s="132"/>
      <c r="E17" s="2" t="s">
        <v>21</v>
      </c>
      <c r="F17" s="5">
        <v>43393</v>
      </c>
      <c r="G17" s="6" t="s">
        <v>3</v>
      </c>
    </row>
    <row r="18" spans="1:49" ht="14.4" hidden="1" customHeight="1" x14ac:dyDescent="0.3">
      <c r="A18" s="132"/>
      <c r="E18" s="2" t="s">
        <v>118</v>
      </c>
      <c r="F18" s="5">
        <v>45477</v>
      </c>
      <c r="G18" s="6" t="s">
        <v>3</v>
      </c>
    </row>
    <row r="19" spans="1:49" ht="14.4" hidden="1" customHeight="1" x14ac:dyDescent="0.3">
      <c r="A19" s="132"/>
      <c r="E19" s="2" t="s">
        <v>22</v>
      </c>
      <c r="F19" s="58">
        <f>MAX(J19:AG19)</f>
        <v>0.23</v>
      </c>
      <c r="G19" s="2" t="s">
        <v>7</v>
      </c>
      <c r="J19" s="7">
        <v>0.01</v>
      </c>
      <c r="K19" s="7">
        <v>0.02</v>
      </c>
      <c r="L19" s="7">
        <v>0.03</v>
      </c>
      <c r="M19" s="7">
        <v>0.04</v>
      </c>
      <c r="N19" s="7">
        <v>0.05</v>
      </c>
      <c r="O19" s="7">
        <v>0.06</v>
      </c>
      <c r="P19" s="7">
        <v>7.0000000000000007E-2</v>
      </c>
      <c r="Q19" s="7">
        <v>0.08</v>
      </c>
      <c r="R19" s="7">
        <v>0.09</v>
      </c>
      <c r="S19" s="7">
        <v>0.1</v>
      </c>
      <c r="T19" s="7">
        <v>0.11</v>
      </c>
      <c r="U19" s="7">
        <v>0.12</v>
      </c>
      <c r="V19" s="7">
        <v>0.13</v>
      </c>
      <c r="W19" s="7">
        <v>0.14000000000000001</v>
      </c>
      <c r="X19" s="7">
        <v>0.15</v>
      </c>
      <c r="Y19" s="7">
        <v>0.16</v>
      </c>
      <c r="Z19" s="7">
        <v>0.17</v>
      </c>
      <c r="AA19" s="7">
        <v>0.18</v>
      </c>
      <c r="AB19" s="7">
        <v>0.19</v>
      </c>
      <c r="AC19" s="7">
        <v>0.2</v>
      </c>
      <c r="AD19" s="7">
        <v>0.21</v>
      </c>
      <c r="AE19" s="7">
        <v>0.22</v>
      </c>
      <c r="AF19" s="7">
        <v>0.23</v>
      </c>
      <c r="AG19" s="7"/>
      <c r="AH19" s="7"/>
      <c r="AI19" s="7"/>
      <c r="AJ19" s="7"/>
      <c r="AK19" s="7"/>
      <c r="AL19" s="7"/>
      <c r="AM19" s="7"/>
      <c r="AN19" s="7"/>
      <c r="AO19" s="7"/>
      <c r="AP19" s="7"/>
      <c r="AQ19" s="7"/>
      <c r="AR19" s="7"/>
      <c r="AS19" s="7"/>
      <c r="AT19" s="7"/>
      <c r="AU19" s="7"/>
      <c r="AV19" s="7"/>
      <c r="AW19" s="7"/>
    </row>
    <row r="20" spans="1:49" ht="14.4" hidden="1" customHeight="1" x14ac:dyDescent="0.3">
      <c r="A20" s="132"/>
      <c r="E20" s="2" t="s">
        <v>23</v>
      </c>
      <c r="F20" s="8">
        <v>15</v>
      </c>
      <c r="G20" s="2" t="s">
        <v>8</v>
      </c>
    </row>
    <row r="21" spans="1:49" ht="14.4" hidden="1" customHeight="1" x14ac:dyDescent="0.3">
      <c r="A21" s="132"/>
    </row>
    <row r="22" spans="1:49" ht="14.4" hidden="1" customHeight="1" x14ac:dyDescent="0.3">
      <c r="A22" s="132"/>
      <c r="B22" s="3" t="s">
        <v>6</v>
      </c>
      <c r="F22" s="3" t="s">
        <v>0</v>
      </c>
    </row>
    <row r="23" spans="1:49" ht="14.4" hidden="1" customHeight="1" x14ac:dyDescent="0.3">
      <c r="A23" s="132"/>
      <c r="E23" s="2" t="s">
        <v>24</v>
      </c>
      <c r="F23" s="5">
        <v>43758</v>
      </c>
      <c r="G23" s="6" t="s">
        <v>3</v>
      </c>
    </row>
    <row r="24" spans="1:49" ht="14.4" hidden="1" customHeight="1" x14ac:dyDescent="0.3">
      <c r="A24" s="132"/>
      <c r="E24" s="2" t="s">
        <v>119</v>
      </c>
      <c r="F24" s="5">
        <v>45842</v>
      </c>
      <c r="G24" s="6" t="s">
        <v>3</v>
      </c>
    </row>
    <row r="25" spans="1:49" ht="14.4" hidden="1" customHeight="1" x14ac:dyDescent="0.3">
      <c r="A25" s="132"/>
      <c r="E25" s="2" t="s">
        <v>25</v>
      </c>
      <c r="F25" s="58">
        <f>MAX(J25:AG25)</f>
        <v>0.23</v>
      </c>
      <c r="G25" s="2" t="s">
        <v>7</v>
      </c>
      <c r="J25" s="7">
        <v>0.01</v>
      </c>
      <c r="K25" s="7">
        <v>0.02</v>
      </c>
      <c r="L25" s="7">
        <v>0.03</v>
      </c>
      <c r="M25" s="7">
        <v>0.04</v>
      </c>
      <c r="N25" s="7">
        <v>0.05</v>
      </c>
      <c r="O25" s="7">
        <v>0.06</v>
      </c>
      <c r="P25" s="7">
        <v>7.0000000000000007E-2</v>
      </c>
      <c r="Q25" s="7">
        <v>0.08</v>
      </c>
      <c r="R25" s="7">
        <v>0.09</v>
      </c>
      <c r="S25" s="7">
        <v>0.1</v>
      </c>
      <c r="T25" s="7">
        <v>0.11</v>
      </c>
      <c r="U25" s="7">
        <v>0.12</v>
      </c>
      <c r="V25" s="7">
        <v>0.13</v>
      </c>
      <c r="W25" s="7">
        <v>0.14000000000000001</v>
      </c>
      <c r="X25" s="7">
        <v>0.15</v>
      </c>
      <c r="Y25" s="7">
        <v>0.16</v>
      </c>
      <c r="Z25" s="7">
        <v>0.17</v>
      </c>
      <c r="AA25" s="7">
        <v>0.18</v>
      </c>
      <c r="AB25" s="7">
        <v>0.19</v>
      </c>
      <c r="AC25" s="7">
        <v>0.2</v>
      </c>
      <c r="AD25" s="7">
        <v>0.21</v>
      </c>
      <c r="AE25" s="7">
        <v>0.22</v>
      </c>
      <c r="AF25" s="7">
        <v>0.23</v>
      </c>
      <c r="AG25" s="7"/>
      <c r="AH25" s="7"/>
      <c r="AI25" s="7"/>
      <c r="AJ25" s="7"/>
      <c r="AK25" s="7"/>
      <c r="AL25" s="7"/>
      <c r="AM25" s="7"/>
      <c r="AN25" s="7"/>
      <c r="AO25" s="7"/>
      <c r="AP25" s="7"/>
      <c r="AQ25" s="7"/>
      <c r="AR25" s="7"/>
      <c r="AS25" s="7"/>
      <c r="AT25" s="7"/>
      <c r="AU25" s="7"/>
      <c r="AV25" s="7"/>
      <c r="AW25" s="7"/>
    </row>
    <row r="26" spans="1:49" ht="14.4" hidden="1" customHeight="1" x14ac:dyDescent="0.3">
      <c r="A26" s="132"/>
      <c r="E26" s="2" t="s">
        <v>26</v>
      </c>
      <c r="F26" s="8">
        <v>18</v>
      </c>
      <c r="G26" s="2" t="s">
        <v>8</v>
      </c>
    </row>
    <row r="27" spans="1:49" hidden="1" x14ac:dyDescent="0.3">
      <c r="E27" s="54"/>
    </row>
    <row r="28" spans="1:49" s="13" customFormat="1" x14ac:dyDescent="0.3">
      <c r="A28" s="13" t="s">
        <v>9</v>
      </c>
      <c r="H28" s="34"/>
    </row>
    <row r="29" spans="1:49" ht="14.4" customHeight="1" x14ac:dyDescent="0.3">
      <c r="A29" s="132" t="s">
        <v>183</v>
      </c>
    </row>
    <row r="30" spans="1:49" x14ac:dyDescent="0.3">
      <c r="A30" s="132"/>
      <c r="B30" s="3" t="s">
        <v>1</v>
      </c>
      <c r="F30" s="123" t="s">
        <v>190</v>
      </c>
      <c r="H30" s="123" t="s">
        <v>191</v>
      </c>
    </row>
    <row r="31" spans="1:49" x14ac:dyDescent="0.3">
      <c r="A31" s="132"/>
      <c r="E31" s="2" t="str">
        <f>'Assumpties scen 1'!E31</f>
        <v>Aankoop meetsystemen BK1</v>
      </c>
      <c r="F31" s="20">
        <v>1</v>
      </c>
      <c r="G31" s="1" t="s">
        <v>88</v>
      </c>
      <c r="H31" s="21" t="s">
        <v>28</v>
      </c>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row>
    <row r="32" spans="1:49" x14ac:dyDescent="0.3">
      <c r="A32" s="132"/>
      <c r="E32" s="2" t="str">
        <f>'Assumpties scen 1'!E32</f>
        <v>Aankoop meetsystemen HA1</v>
      </c>
      <c r="F32" s="20">
        <v>1</v>
      </c>
      <c r="G32" s="1" t="s">
        <v>88</v>
      </c>
      <c r="H32" s="21" t="s">
        <v>28</v>
      </c>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row>
    <row r="33" spans="1:49" x14ac:dyDescent="0.3">
      <c r="A33" s="132"/>
      <c r="E33" s="2" t="str">
        <f>'Assumpties scen 1'!E33</f>
        <v>Aankoop meetsystemen NHA1</v>
      </c>
      <c r="F33" s="20">
        <v>1</v>
      </c>
      <c r="G33" s="1" t="s">
        <v>88</v>
      </c>
      <c r="H33" s="21" t="s">
        <v>28</v>
      </c>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row>
    <row r="34" spans="1:49" x14ac:dyDescent="0.3">
      <c r="A34" s="132"/>
      <c r="E34" s="2" t="s">
        <v>37</v>
      </c>
      <c r="F34" s="20">
        <v>1</v>
      </c>
      <c r="G34" s="1" t="s">
        <v>88</v>
      </c>
      <c r="H34" s="21" t="s">
        <v>28</v>
      </c>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row>
    <row r="35" spans="1:49" x14ac:dyDescent="0.3">
      <c r="A35" s="132"/>
      <c r="E35" s="2" t="s">
        <v>38</v>
      </c>
      <c r="F35" s="20">
        <v>1</v>
      </c>
      <c r="G35" s="1" t="s">
        <v>88</v>
      </c>
      <c r="H35" s="21" t="s">
        <v>28</v>
      </c>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row>
    <row r="36" spans="1:49" x14ac:dyDescent="0.3">
      <c r="A36" s="132"/>
      <c r="E36" s="2" t="s">
        <v>36</v>
      </c>
      <c r="F36" s="20">
        <v>1</v>
      </c>
      <c r="G36" s="1" t="s">
        <v>88</v>
      </c>
      <c r="H36" s="21" t="s">
        <v>28</v>
      </c>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row>
    <row r="37" spans="1:49" x14ac:dyDescent="0.3">
      <c r="A37" s="132"/>
      <c r="E37" s="9" t="s">
        <v>39</v>
      </c>
      <c r="F37" s="20">
        <v>1</v>
      </c>
      <c r="G37" s="1" t="s">
        <v>88</v>
      </c>
      <c r="H37" s="21" t="s">
        <v>28</v>
      </c>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row>
    <row r="38" spans="1:49" x14ac:dyDescent="0.3">
      <c r="A38" s="132"/>
      <c r="E38" s="2" t="s">
        <v>40</v>
      </c>
      <c r="F38" s="20">
        <v>1</v>
      </c>
      <c r="G38" s="1" t="s">
        <v>88</v>
      </c>
      <c r="H38" s="21" t="s">
        <v>28</v>
      </c>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row>
    <row r="39" spans="1:49" s="15" customFormat="1" x14ac:dyDescent="0.3">
      <c r="A39" s="132"/>
      <c r="E39" s="9" t="s">
        <v>41</v>
      </c>
      <c r="F39" s="20">
        <v>1</v>
      </c>
      <c r="G39" s="1" t="s">
        <v>88</v>
      </c>
      <c r="H39" s="21" t="s">
        <v>28</v>
      </c>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row>
    <row r="40" spans="1:49" x14ac:dyDescent="0.3">
      <c r="A40" s="132"/>
      <c r="E40" s="2" t="s">
        <v>42</v>
      </c>
      <c r="F40" s="20">
        <v>1</v>
      </c>
      <c r="G40" s="1" t="s">
        <v>88</v>
      </c>
      <c r="H40" s="21" t="s">
        <v>28</v>
      </c>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row>
    <row r="41" spans="1:49" x14ac:dyDescent="0.3">
      <c r="A41" s="132"/>
      <c r="E41" s="2" t="s">
        <v>43</v>
      </c>
      <c r="F41" s="20">
        <v>1</v>
      </c>
      <c r="G41" s="1" t="s">
        <v>88</v>
      </c>
      <c r="H41" s="21" t="s">
        <v>28</v>
      </c>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row>
    <row r="42" spans="1:49" x14ac:dyDescent="0.3">
      <c r="A42" s="132"/>
      <c r="E42" s="14" t="s">
        <v>34</v>
      </c>
      <c r="F42" s="20">
        <v>1</v>
      </c>
      <c r="G42" s="1" t="s">
        <v>88</v>
      </c>
      <c r="H42" s="21" t="s">
        <v>28</v>
      </c>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row>
    <row r="43" spans="1:49" x14ac:dyDescent="0.3">
      <c r="A43" s="132"/>
      <c r="E43" s="14" t="s">
        <v>34</v>
      </c>
      <c r="F43" s="20">
        <v>1</v>
      </c>
      <c r="G43" s="1" t="s">
        <v>88</v>
      </c>
      <c r="H43" s="21" t="s">
        <v>28</v>
      </c>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row>
    <row r="44" spans="1:49" x14ac:dyDescent="0.3">
      <c r="A44" s="132"/>
      <c r="E44" s="14" t="s">
        <v>34</v>
      </c>
      <c r="F44" s="20">
        <v>1</v>
      </c>
      <c r="G44" s="1" t="s">
        <v>88</v>
      </c>
      <c r="H44" s="21" t="s">
        <v>28</v>
      </c>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row>
    <row r="45" spans="1:49" x14ac:dyDescent="0.3">
      <c r="A45" s="132"/>
      <c r="E45" s="14" t="s">
        <v>34</v>
      </c>
      <c r="F45" s="20">
        <v>1</v>
      </c>
      <c r="G45" s="1" t="s">
        <v>88</v>
      </c>
      <c r="H45" s="21" t="s">
        <v>28</v>
      </c>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row>
    <row r="46" spans="1:49" x14ac:dyDescent="0.3">
      <c r="A46" s="132"/>
      <c r="E46" s="14" t="s">
        <v>34</v>
      </c>
      <c r="F46" s="20">
        <v>1</v>
      </c>
      <c r="G46" s="1" t="s">
        <v>88</v>
      </c>
      <c r="H46" s="21" t="s">
        <v>28</v>
      </c>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row>
    <row r="47" spans="1:49" x14ac:dyDescent="0.3">
      <c r="A47" s="132"/>
      <c r="F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row>
    <row r="48" spans="1:49" x14ac:dyDescent="0.3">
      <c r="A48" s="132"/>
      <c r="B48" s="3" t="s">
        <v>33</v>
      </c>
    </row>
    <row r="49" spans="1:49" x14ac:dyDescent="0.3">
      <c r="A49" s="132"/>
      <c r="E49" t="s">
        <v>44</v>
      </c>
      <c r="G49" s="2" t="s">
        <v>28</v>
      </c>
      <c r="H49" s="122"/>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row>
    <row r="50" spans="1:49" x14ac:dyDescent="0.3">
      <c r="A50" s="132"/>
      <c r="E50" s="2" t="s">
        <v>45</v>
      </c>
      <c r="G50" s="2" t="s">
        <v>28</v>
      </c>
      <c r="H50" s="122"/>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row>
    <row r="51" spans="1:49" x14ac:dyDescent="0.3">
      <c r="A51" s="132"/>
      <c r="E51" s="9" t="s">
        <v>46</v>
      </c>
      <c r="G51" s="2" t="s">
        <v>28</v>
      </c>
      <c r="H51" s="122"/>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row>
    <row r="52" spans="1:49" x14ac:dyDescent="0.3">
      <c r="A52" s="132"/>
      <c r="E52" s="9" t="s">
        <v>47</v>
      </c>
      <c r="G52" s="2" t="s">
        <v>28</v>
      </c>
      <c r="H52" s="122"/>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row>
    <row r="53" spans="1:49" x14ac:dyDescent="0.3">
      <c r="A53" s="132"/>
      <c r="E53" s="9" t="s">
        <v>52</v>
      </c>
      <c r="G53" s="2" t="s">
        <v>28</v>
      </c>
      <c r="H53" s="122"/>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row>
    <row r="54" spans="1:49" x14ac:dyDescent="0.3">
      <c r="A54" s="132"/>
      <c r="E54" s="9" t="s">
        <v>31</v>
      </c>
      <c r="G54" s="2" t="s">
        <v>28</v>
      </c>
      <c r="H54" s="122"/>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row>
    <row r="55" spans="1:49" x14ac:dyDescent="0.3">
      <c r="A55" s="132"/>
      <c r="E55" s="9" t="s">
        <v>50</v>
      </c>
      <c r="G55" s="2" t="s">
        <v>28</v>
      </c>
      <c r="H55" s="122"/>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row>
    <row r="56" spans="1:49" x14ac:dyDescent="0.3">
      <c r="A56" s="132"/>
      <c r="E56" s="9" t="s">
        <v>53</v>
      </c>
      <c r="F56" s="9"/>
      <c r="G56" s="2" t="s">
        <v>28</v>
      </c>
      <c r="H56" s="122"/>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row>
    <row r="57" spans="1:49" x14ac:dyDescent="0.3">
      <c r="A57" s="132"/>
      <c r="E57" s="14" t="s">
        <v>34</v>
      </c>
      <c r="G57" s="2" t="s">
        <v>28</v>
      </c>
      <c r="H57" s="122"/>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row>
    <row r="58" spans="1:49" x14ac:dyDescent="0.3">
      <c r="A58" s="132"/>
      <c r="E58" s="14" t="s">
        <v>34</v>
      </c>
      <c r="G58" s="2" t="s">
        <v>28</v>
      </c>
      <c r="H58" s="122"/>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row>
    <row r="59" spans="1:49" x14ac:dyDescent="0.3">
      <c r="A59" s="132"/>
      <c r="E59" s="14" t="s">
        <v>34</v>
      </c>
      <c r="G59" s="2" t="s">
        <v>28</v>
      </c>
      <c r="H59" s="122"/>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row>
    <row r="60" spans="1:49" x14ac:dyDescent="0.3">
      <c r="A60" s="132"/>
      <c r="E60" s="14" t="s">
        <v>34</v>
      </c>
      <c r="G60" s="2" t="s">
        <v>28</v>
      </c>
      <c r="H60" s="122"/>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row>
    <row r="61" spans="1:49" x14ac:dyDescent="0.3">
      <c r="A61" s="132"/>
      <c r="H61" s="122"/>
    </row>
    <row r="62" spans="1:49" x14ac:dyDescent="0.3">
      <c r="A62" s="132"/>
      <c r="E62" s="9" t="s">
        <v>48</v>
      </c>
      <c r="G62" s="2" t="s">
        <v>28</v>
      </c>
      <c r="H62" s="122"/>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row>
    <row r="63" spans="1:49" x14ac:dyDescent="0.3">
      <c r="A63" s="132"/>
      <c r="E63" s="9" t="s">
        <v>49</v>
      </c>
      <c r="G63" s="2" t="s">
        <v>28</v>
      </c>
      <c r="H63" s="123"/>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row>
    <row r="64" spans="1:49" x14ac:dyDescent="0.3">
      <c r="A64" s="132"/>
      <c r="E64" s="9" t="s">
        <v>59</v>
      </c>
      <c r="G64" s="2" t="s">
        <v>28</v>
      </c>
      <c r="H64" s="122"/>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row>
    <row r="65" spans="1:49" x14ac:dyDescent="0.3">
      <c r="A65" s="132"/>
      <c r="E65" s="9" t="s">
        <v>73</v>
      </c>
      <c r="G65" s="2" t="s">
        <v>28</v>
      </c>
      <c r="H65" s="122"/>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row>
    <row r="66" spans="1:49" x14ac:dyDescent="0.3">
      <c r="A66" s="132"/>
      <c r="E66" s="9" t="s">
        <v>60</v>
      </c>
      <c r="G66" s="2" t="s">
        <v>28</v>
      </c>
      <c r="H66" s="122"/>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row>
    <row r="67" spans="1:49" x14ac:dyDescent="0.3">
      <c r="A67" s="132"/>
      <c r="E67" s="9" t="s">
        <v>74</v>
      </c>
      <c r="G67" s="2" t="s">
        <v>28</v>
      </c>
      <c r="H67" s="123"/>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row>
    <row r="68" spans="1:49" x14ac:dyDescent="0.3">
      <c r="A68" s="132"/>
      <c r="E68" s="9" t="s">
        <v>76</v>
      </c>
      <c r="G68" s="2" t="s">
        <v>28</v>
      </c>
      <c r="H68" s="123"/>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row>
    <row r="69" spans="1:49" x14ac:dyDescent="0.3">
      <c r="A69" s="132"/>
      <c r="E69" s="9" t="s">
        <v>77</v>
      </c>
      <c r="G69" s="2" t="s">
        <v>28</v>
      </c>
      <c r="H69" s="123"/>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row>
    <row r="70" spans="1:49" x14ac:dyDescent="0.3">
      <c r="A70" s="132"/>
      <c r="E70" s="14" t="s">
        <v>34</v>
      </c>
      <c r="G70" s="2" t="s">
        <v>28</v>
      </c>
      <c r="H70" s="123"/>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row>
    <row r="71" spans="1:49" x14ac:dyDescent="0.3">
      <c r="A71" s="132"/>
      <c r="E71" s="14" t="s">
        <v>34</v>
      </c>
      <c r="G71" s="2" t="s">
        <v>28</v>
      </c>
      <c r="H71" s="123"/>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row>
    <row r="72" spans="1:49" x14ac:dyDescent="0.3">
      <c r="A72" s="132"/>
      <c r="E72" s="14" t="s">
        <v>34</v>
      </c>
      <c r="G72" s="2" t="s">
        <v>28</v>
      </c>
      <c r="H72" s="122"/>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row>
    <row r="73" spans="1:49" x14ac:dyDescent="0.3">
      <c r="A73" s="132"/>
      <c r="E73" s="14" t="s">
        <v>34</v>
      </c>
      <c r="G73" s="2" t="s">
        <v>28</v>
      </c>
      <c r="H73" s="122"/>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row>
    <row r="74" spans="1:49" s="9" customFormat="1" x14ac:dyDescent="0.3">
      <c r="A74" s="132"/>
      <c r="H74" s="124"/>
    </row>
    <row r="75" spans="1:49" s="9" customFormat="1" x14ac:dyDescent="0.3">
      <c r="A75" s="132"/>
      <c r="B75" s="16" t="s">
        <v>90</v>
      </c>
      <c r="H75" s="124"/>
    </row>
    <row r="76" spans="1:49" x14ac:dyDescent="0.3">
      <c r="A76" s="132"/>
      <c r="E76" s="9" t="s">
        <v>51</v>
      </c>
      <c r="G76" s="2" t="s">
        <v>28</v>
      </c>
      <c r="H76" s="122"/>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row>
    <row r="77" spans="1:49" x14ac:dyDescent="0.3">
      <c r="A77" s="132"/>
      <c r="E77" s="9" t="s">
        <v>56</v>
      </c>
      <c r="G77" s="2" t="s">
        <v>28</v>
      </c>
      <c r="H77" s="122"/>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row>
    <row r="78" spans="1:49" x14ac:dyDescent="0.3">
      <c r="A78" s="132"/>
      <c r="E78" s="9" t="s">
        <v>57</v>
      </c>
      <c r="G78" s="2" t="s">
        <v>28</v>
      </c>
      <c r="H78" s="122"/>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row>
    <row r="79" spans="1:49" x14ac:dyDescent="0.3">
      <c r="A79" s="132"/>
      <c r="E79" s="9" t="s">
        <v>58</v>
      </c>
      <c r="G79" s="2" t="s">
        <v>28</v>
      </c>
      <c r="H79" s="123"/>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row>
    <row r="80" spans="1:49" x14ac:dyDescent="0.3">
      <c r="A80" s="132"/>
      <c r="E80" s="14" t="s">
        <v>34</v>
      </c>
      <c r="G80" s="2" t="s">
        <v>28</v>
      </c>
      <c r="H80" s="123"/>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row>
    <row r="81" spans="1:49" x14ac:dyDescent="0.3">
      <c r="A81" s="132"/>
      <c r="E81" s="14" t="s">
        <v>34</v>
      </c>
      <c r="G81" s="2" t="s">
        <v>28</v>
      </c>
      <c r="H81" s="123"/>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row>
    <row r="82" spans="1:49" x14ac:dyDescent="0.3">
      <c r="A82" s="132"/>
      <c r="E82" s="14" t="s">
        <v>34</v>
      </c>
      <c r="G82" s="2" t="s">
        <v>28</v>
      </c>
      <c r="H82" s="122"/>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row>
    <row r="83" spans="1:49" x14ac:dyDescent="0.3">
      <c r="A83" s="132"/>
      <c r="E83" s="14" t="s">
        <v>34</v>
      </c>
      <c r="G83" s="2" t="s">
        <v>28</v>
      </c>
      <c r="H83" s="122"/>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row>
    <row r="84" spans="1:49" s="9" customFormat="1" x14ac:dyDescent="0.3">
      <c r="A84" s="132"/>
      <c r="E84" s="17"/>
      <c r="F84" s="17"/>
      <c r="G84" s="17"/>
      <c r="H84" s="124"/>
    </row>
    <row r="85" spans="1:49" x14ac:dyDescent="0.3">
      <c r="A85" s="132"/>
      <c r="B85" s="3" t="s">
        <v>91</v>
      </c>
      <c r="E85" s="9"/>
      <c r="H85" s="122"/>
    </row>
    <row r="86" spans="1:49" x14ac:dyDescent="0.3">
      <c r="A86" s="132"/>
      <c r="E86" s="9" t="s">
        <v>75</v>
      </c>
      <c r="G86" s="2" t="s">
        <v>28</v>
      </c>
      <c r="H86" s="123"/>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row>
    <row r="87" spans="1:49" x14ac:dyDescent="0.3">
      <c r="A87" s="132"/>
      <c r="E87" s="9" t="str">
        <f>'Assumpties scen 1'!E87</f>
        <v>Volume geleverd opbrengend water BK1</v>
      </c>
      <c r="G87" s="2" t="s">
        <v>54</v>
      </c>
      <c r="H87" s="125"/>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row>
    <row r="88" spans="1:49" x14ac:dyDescent="0.3">
      <c r="A88" s="132"/>
      <c r="E88" s="9" t="str">
        <f>'Assumpties scen 1'!E88</f>
        <v>Volume geleverd opbrengend water HA1</v>
      </c>
      <c r="G88" s="2" t="s">
        <v>54</v>
      </c>
      <c r="H88" s="125"/>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row>
    <row r="89" spans="1:49" x14ac:dyDescent="0.3">
      <c r="A89" s="132"/>
      <c r="E89" s="9" t="str">
        <f>'Assumpties scen 1'!E89</f>
        <v>Volume geleverd opbrengend water NHA1</v>
      </c>
      <c r="G89" s="2" t="s">
        <v>54</v>
      </c>
      <c r="H89" s="125"/>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row>
    <row r="90" spans="1:49" x14ac:dyDescent="0.3">
      <c r="A90" s="132"/>
      <c r="E90" s="19" t="s">
        <v>34</v>
      </c>
      <c r="F90" s="18"/>
      <c r="G90" s="2" t="s">
        <v>28</v>
      </c>
      <c r="H90" s="125"/>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row>
    <row r="91" spans="1:49" x14ac:dyDescent="0.3">
      <c r="A91" s="132"/>
      <c r="E91" s="19" t="s">
        <v>34</v>
      </c>
      <c r="F91" s="18"/>
      <c r="G91" s="2" t="s">
        <v>28</v>
      </c>
      <c r="H91" s="125"/>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row>
    <row r="92" spans="1:49" x14ac:dyDescent="0.3">
      <c r="A92" s="132"/>
      <c r="E92" s="19" t="s">
        <v>34</v>
      </c>
      <c r="F92" s="18"/>
      <c r="G92" s="2" t="s">
        <v>28</v>
      </c>
      <c r="H92" s="122"/>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row>
    <row r="93" spans="1:49" x14ac:dyDescent="0.3">
      <c r="A93" s="132"/>
      <c r="E93" s="19" t="s">
        <v>34</v>
      </c>
      <c r="F93" s="18"/>
      <c r="G93" s="2" t="s">
        <v>28</v>
      </c>
      <c r="H93" s="122"/>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row>
    <row r="94" spans="1:49" s="9" customFormat="1" x14ac:dyDescent="0.3">
      <c r="A94" s="132"/>
      <c r="E94" s="17"/>
      <c r="F94" s="17"/>
      <c r="H94" s="124"/>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row>
    <row r="95" spans="1:49" s="9" customFormat="1" x14ac:dyDescent="0.3">
      <c r="A95" s="132"/>
      <c r="B95" s="16" t="s">
        <v>105</v>
      </c>
      <c r="F95" s="17"/>
      <c r="H95" s="124"/>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row>
    <row r="96" spans="1:49" x14ac:dyDescent="0.3">
      <c r="A96" s="132"/>
      <c r="E96" s="9" t="str">
        <f>'Assumpties scen 1'!E96</f>
        <v>Inkomsten watervoorziening BK1</v>
      </c>
      <c r="G96" s="2" t="s">
        <v>28</v>
      </c>
      <c r="H96" s="122"/>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row>
    <row r="97" spans="1:49" x14ac:dyDescent="0.3">
      <c r="A97" s="132"/>
      <c r="E97" s="9" t="str">
        <f>'Assumpties scen 1'!E97</f>
        <v>Inkomsten watervoorziening HA1</v>
      </c>
      <c r="G97" s="2" t="s">
        <v>28</v>
      </c>
      <c r="H97" s="122"/>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row>
    <row r="98" spans="1:49" x14ac:dyDescent="0.3">
      <c r="A98" s="132"/>
      <c r="E98" s="9" t="str">
        <f>'Assumpties scen 1'!E98</f>
        <v>Inkomsten watervoorziening NHA1</v>
      </c>
      <c r="G98" s="2" t="s">
        <v>28</v>
      </c>
      <c r="H98" s="122"/>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row>
    <row r="99" spans="1:49" x14ac:dyDescent="0.3">
      <c r="A99" s="132"/>
      <c r="E99" s="9" t="s">
        <v>164</v>
      </c>
      <c r="G99" s="2" t="s">
        <v>28</v>
      </c>
      <c r="H99" s="122"/>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row>
    <row r="100" spans="1:49" x14ac:dyDescent="0.3">
      <c r="A100" s="132"/>
      <c r="E100" s="9" t="s">
        <v>113</v>
      </c>
      <c r="G100" s="2" t="s">
        <v>28</v>
      </c>
      <c r="H100" s="122"/>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row>
    <row r="101" spans="1:49" x14ac:dyDescent="0.3">
      <c r="A101" s="132"/>
      <c r="E101" s="9" t="s">
        <v>116</v>
      </c>
      <c r="G101" s="2" t="s">
        <v>28</v>
      </c>
      <c r="H101" s="122"/>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row>
    <row r="102" spans="1:49" x14ac:dyDescent="0.3">
      <c r="A102" s="132"/>
      <c r="E102" s="19" t="s">
        <v>34</v>
      </c>
      <c r="F102" s="18"/>
      <c r="G102" s="2" t="s">
        <v>28</v>
      </c>
      <c r="H102" s="122"/>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row>
    <row r="103" spans="1:49" x14ac:dyDescent="0.3">
      <c r="A103" s="132"/>
      <c r="E103" s="19" t="s">
        <v>34</v>
      </c>
      <c r="F103" s="18"/>
      <c r="G103" s="2" t="s">
        <v>28</v>
      </c>
      <c r="H103" s="122"/>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row>
    <row r="104" spans="1:49" x14ac:dyDescent="0.3">
      <c r="A104" s="132"/>
      <c r="E104" s="19" t="s">
        <v>34</v>
      </c>
      <c r="F104" s="18"/>
      <c r="G104" s="2" t="s">
        <v>28</v>
      </c>
      <c r="H104" s="122"/>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row>
    <row r="105" spans="1:49" x14ac:dyDescent="0.3">
      <c r="A105" s="132"/>
      <c r="E105" s="19" t="s">
        <v>34</v>
      </c>
      <c r="F105" s="18"/>
      <c r="G105" s="2" t="s">
        <v>28</v>
      </c>
      <c r="H105" s="122"/>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row>
    <row r="106" spans="1:49" x14ac:dyDescent="0.3">
      <c r="A106" s="132"/>
      <c r="E106" s="17"/>
      <c r="F106" s="18"/>
      <c r="H106" s="122"/>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row>
    <row r="107" spans="1:49" s="9" customFormat="1" x14ac:dyDescent="0.3">
      <c r="A107" s="132"/>
      <c r="B107" s="22" t="s">
        <v>87</v>
      </c>
      <c r="C107" s="23"/>
      <c r="D107" s="1"/>
      <c r="E107" s="1"/>
      <c r="F107" s="1"/>
      <c r="G107" s="1"/>
      <c r="H107" s="126"/>
    </row>
    <row r="108" spans="1:49" s="9" customFormat="1" x14ac:dyDescent="0.3">
      <c r="A108" s="132"/>
      <c r="B108" s="22"/>
      <c r="C108" s="23"/>
      <c r="D108" s="1"/>
      <c r="E108" s="9" t="s">
        <v>86</v>
      </c>
      <c r="F108"/>
      <c r="G108" s="1" t="s">
        <v>28</v>
      </c>
      <c r="H108" s="127"/>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row>
    <row r="109" spans="1:49" s="9" customFormat="1" x14ac:dyDescent="0.3">
      <c r="A109" s="132"/>
      <c r="B109" s="22"/>
      <c r="C109" s="23"/>
      <c r="D109" s="1"/>
      <c r="E109" s="9" t="s">
        <v>98</v>
      </c>
      <c r="F109"/>
      <c r="G109" s="1" t="s">
        <v>28</v>
      </c>
      <c r="H109" s="127"/>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row>
    <row r="110" spans="1:49" s="9" customFormat="1" x14ac:dyDescent="0.3">
      <c r="A110" s="132"/>
      <c r="B110" s="22"/>
      <c r="C110" s="23"/>
      <c r="D110" s="1"/>
      <c r="E110" s="9" t="s">
        <v>85</v>
      </c>
      <c r="F110"/>
      <c r="G110" s="1" t="s">
        <v>28</v>
      </c>
      <c r="H110" s="127"/>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row>
    <row r="111" spans="1:49" s="9" customFormat="1" x14ac:dyDescent="0.3">
      <c r="A111" s="132"/>
      <c r="B111" s="22"/>
      <c r="C111" s="23"/>
      <c r="D111" s="1"/>
      <c r="E111"/>
      <c r="F111"/>
      <c r="G111"/>
      <c r="H111" s="127"/>
    </row>
    <row r="112" spans="1:49" s="9" customFormat="1" x14ac:dyDescent="0.3">
      <c r="F112" s="17"/>
      <c r="G112" s="17"/>
      <c r="H112" s="124"/>
    </row>
    <row r="113" spans="1:49" ht="15.45" customHeight="1" x14ac:dyDescent="0.3">
      <c r="H113" s="122"/>
    </row>
    <row r="114" spans="1:49" s="13" customFormat="1" x14ac:dyDescent="0.3">
      <c r="A114" s="13" t="str">
        <f>'Assumpties scen 1'!B10</f>
        <v>Beschermde klanten 1</v>
      </c>
      <c r="H114" s="128"/>
    </row>
    <row r="115" spans="1:49" s="16" customFormat="1" ht="14.4" customHeight="1" x14ac:dyDescent="0.3">
      <c r="A115" s="132" t="str">
        <f>UPPER(A114)</f>
        <v>BESCHERMDE KLANTEN 1</v>
      </c>
      <c r="H115" s="129"/>
    </row>
    <row r="116" spans="1:49" s="16" customFormat="1" x14ac:dyDescent="0.3">
      <c r="A116" s="132"/>
      <c r="B116" s="16" t="s">
        <v>55</v>
      </c>
      <c r="H116" s="129"/>
    </row>
    <row r="117" spans="1:49" s="16" customFormat="1" x14ac:dyDescent="0.3">
      <c r="A117" s="132"/>
      <c r="E117" s="57" t="s">
        <v>111</v>
      </c>
      <c r="G117" s="57" t="s">
        <v>61</v>
      </c>
      <c r="H117" s="12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row>
    <row r="118" spans="1:49" s="16" customFormat="1" ht="14.4" hidden="1" customHeight="1" x14ac:dyDescent="0.3">
      <c r="A118" s="132"/>
      <c r="E118" s="61" t="s">
        <v>112</v>
      </c>
      <c r="F118" s="62"/>
      <c r="G118" s="62" t="s">
        <v>7</v>
      </c>
      <c r="H118" s="129"/>
      <c r="J118" s="56">
        <f>J13</f>
        <v>0.01</v>
      </c>
      <c r="K118" s="56">
        <f t="shared" ref="K118:AW118" si="0">K13</f>
        <v>0.02</v>
      </c>
      <c r="L118" s="56">
        <f t="shared" si="0"/>
        <v>0.03</v>
      </c>
      <c r="M118" s="56">
        <f t="shared" si="0"/>
        <v>0.04</v>
      </c>
      <c r="N118" s="56">
        <f t="shared" si="0"/>
        <v>0.05</v>
      </c>
      <c r="O118" s="56">
        <f t="shared" si="0"/>
        <v>0.06</v>
      </c>
      <c r="P118" s="56">
        <f t="shared" si="0"/>
        <v>7.0000000000000007E-2</v>
      </c>
      <c r="Q118" s="56">
        <f t="shared" si="0"/>
        <v>0.08</v>
      </c>
      <c r="R118" s="56">
        <f t="shared" si="0"/>
        <v>0.09</v>
      </c>
      <c r="S118" s="56">
        <f t="shared" si="0"/>
        <v>0.1</v>
      </c>
      <c r="T118" s="56">
        <f t="shared" si="0"/>
        <v>0.11</v>
      </c>
      <c r="U118" s="56">
        <f t="shared" si="0"/>
        <v>0.12</v>
      </c>
      <c r="V118" s="56">
        <f t="shared" si="0"/>
        <v>0.13</v>
      </c>
      <c r="W118" s="56">
        <f t="shared" si="0"/>
        <v>0.14000000000000001</v>
      </c>
      <c r="X118" s="56">
        <f t="shared" si="0"/>
        <v>0.15</v>
      </c>
      <c r="Y118" s="56">
        <f t="shared" si="0"/>
        <v>0.16</v>
      </c>
      <c r="Z118" s="56">
        <f t="shared" si="0"/>
        <v>0.17</v>
      </c>
      <c r="AA118" s="56">
        <f t="shared" si="0"/>
        <v>0.18</v>
      </c>
      <c r="AB118" s="56">
        <f t="shared" si="0"/>
        <v>0.19</v>
      </c>
      <c r="AC118" s="56">
        <f t="shared" si="0"/>
        <v>0.2</v>
      </c>
      <c r="AD118" s="56">
        <f t="shared" si="0"/>
        <v>0.21</v>
      </c>
      <c r="AE118" s="56">
        <f t="shared" si="0"/>
        <v>0.22</v>
      </c>
      <c r="AF118" s="56">
        <f t="shared" si="0"/>
        <v>0.23</v>
      </c>
      <c r="AG118" s="56">
        <f t="shared" si="0"/>
        <v>0</v>
      </c>
      <c r="AH118" s="56">
        <f t="shared" si="0"/>
        <v>0</v>
      </c>
      <c r="AI118" s="56">
        <f t="shared" si="0"/>
        <v>0</v>
      </c>
      <c r="AJ118" s="56">
        <f t="shared" si="0"/>
        <v>0</v>
      </c>
      <c r="AK118" s="56">
        <f t="shared" si="0"/>
        <v>0</v>
      </c>
      <c r="AL118" s="56">
        <f t="shared" si="0"/>
        <v>0</v>
      </c>
      <c r="AM118" s="56">
        <f t="shared" si="0"/>
        <v>0</v>
      </c>
      <c r="AN118" s="56">
        <f t="shared" si="0"/>
        <v>0</v>
      </c>
      <c r="AO118" s="56">
        <f t="shared" si="0"/>
        <v>0</v>
      </c>
      <c r="AP118" s="56">
        <f t="shared" si="0"/>
        <v>0</v>
      </c>
      <c r="AQ118" s="56">
        <f t="shared" si="0"/>
        <v>0</v>
      </c>
      <c r="AR118" s="56">
        <f t="shared" si="0"/>
        <v>0</v>
      </c>
      <c r="AS118" s="56">
        <f t="shared" si="0"/>
        <v>0</v>
      </c>
      <c r="AT118" s="56">
        <f t="shared" si="0"/>
        <v>0</v>
      </c>
      <c r="AU118" s="56">
        <f t="shared" si="0"/>
        <v>0</v>
      </c>
      <c r="AV118" s="56">
        <f t="shared" si="0"/>
        <v>0</v>
      </c>
      <c r="AW118" s="56">
        <f t="shared" si="0"/>
        <v>0</v>
      </c>
    </row>
    <row r="119" spans="1:49" s="16" customFormat="1" x14ac:dyDescent="0.3">
      <c r="A119" s="132"/>
      <c r="H119" s="129"/>
    </row>
    <row r="120" spans="1:49" x14ac:dyDescent="0.3">
      <c r="A120" s="132"/>
      <c r="B120" s="3" t="s">
        <v>106</v>
      </c>
      <c r="F120" s="16"/>
      <c r="G120" s="16"/>
      <c r="H120" s="122"/>
    </row>
    <row r="121" spans="1:49" x14ac:dyDescent="0.3">
      <c r="A121" s="132"/>
      <c r="B121" s="3"/>
      <c r="E121" s="2" t="s">
        <v>32</v>
      </c>
      <c r="F121" s="11"/>
      <c r="G121" s="2" t="s">
        <v>28</v>
      </c>
      <c r="H121" s="122"/>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row>
    <row r="122" spans="1:49" x14ac:dyDescent="0.3">
      <c r="A122" s="132"/>
      <c r="E122" s="2" t="s">
        <v>27</v>
      </c>
      <c r="F122" s="12"/>
      <c r="G122" s="2" t="s">
        <v>28</v>
      </c>
      <c r="H122" s="122"/>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row>
    <row r="123" spans="1:49" x14ac:dyDescent="0.3">
      <c r="A123" s="132"/>
      <c r="E123" s="19" t="s">
        <v>34</v>
      </c>
      <c r="F123" s="18"/>
      <c r="G123" s="2" t="s">
        <v>28</v>
      </c>
      <c r="H123" s="122"/>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row>
    <row r="124" spans="1:49" x14ac:dyDescent="0.3">
      <c r="A124" s="132"/>
      <c r="E124" s="19" t="s">
        <v>34</v>
      </c>
      <c r="F124" s="18"/>
      <c r="G124" s="2" t="s">
        <v>28</v>
      </c>
      <c r="H124" s="122"/>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row>
    <row r="125" spans="1:49" x14ac:dyDescent="0.3">
      <c r="A125" s="132"/>
      <c r="F125" s="11"/>
      <c r="H125" s="122"/>
    </row>
    <row r="126" spans="1:49" x14ac:dyDescent="0.3">
      <c r="A126" s="132"/>
      <c r="B126" s="3" t="s">
        <v>30</v>
      </c>
      <c r="F126" s="11"/>
      <c r="H126" s="122"/>
    </row>
    <row r="127" spans="1:49" x14ac:dyDescent="0.3">
      <c r="A127" s="132"/>
      <c r="B127" s="3"/>
      <c r="E127" s="2" t="s">
        <v>31</v>
      </c>
      <c r="F127" s="11"/>
      <c r="G127" s="2" t="s">
        <v>28</v>
      </c>
      <c r="H127" s="122"/>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row>
    <row r="128" spans="1:49" x14ac:dyDescent="0.3">
      <c r="A128" s="132"/>
      <c r="E128" s="19" t="s">
        <v>34</v>
      </c>
      <c r="F128" s="18"/>
      <c r="G128" s="2" t="s">
        <v>28</v>
      </c>
      <c r="H128" s="122"/>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row>
    <row r="129" spans="1:49" x14ac:dyDescent="0.3">
      <c r="A129" s="132"/>
      <c r="E129" s="19" t="s">
        <v>34</v>
      </c>
      <c r="F129" s="18"/>
      <c r="G129" s="2" t="s">
        <v>28</v>
      </c>
      <c r="H129" s="122"/>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row>
    <row r="130" spans="1:49" x14ac:dyDescent="0.3">
      <c r="A130" s="132"/>
      <c r="F130" s="9"/>
      <c r="H130" s="122"/>
    </row>
    <row r="131" spans="1:49" x14ac:dyDescent="0.3">
      <c r="A131" s="132"/>
      <c r="B131" s="3" t="s">
        <v>166</v>
      </c>
      <c r="F131" s="9"/>
      <c r="H131" s="122"/>
    </row>
    <row r="132" spans="1:49" x14ac:dyDescent="0.3">
      <c r="A132" s="132"/>
      <c r="B132" s="3"/>
      <c r="E132" s="9" t="s">
        <v>175</v>
      </c>
      <c r="F132" s="9"/>
      <c r="G132" s="2" t="s">
        <v>54</v>
      </c>
      <c r="H132" s="125" t="s">
        <v>184</v>
      </c>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row>
    <row r="133" spans="1:49" x14ac:dyDescent="0.3">
      <c r="A133" s="132"/>
      <c r="E133" s="2" t="s">
        <v>108</v>
      </c>
      <c r="F133" s="11"/>
      <c r="G133" s="2" t="s">
        <v>29</v>
      </c>
      <c r="H133" s="125" t="s">
        <v>184</v>
      </c>
      <c r="J133" s="117"/>
      <c r="K133" s="118" t="str">
        <f>IF(AND(J132&gt;0,K132&gt;0),(K132-J132)/J132,"")</f>
        <v/>
      </c>
      <c r="L133" s="118" t="str">
        <f t="shared" ref="L133:AW133" si="1">IF(AND(K132&gt;0,L132&gt;0),(L132-K132)/K132,"")</f>
        <v/>
      </c>
      <c r="M133" s="118" t="str">
        <f t="shared" si="1"/>
        <v/>
      </c>
      <c r="N133" s="118" t="str">
        <f t="shared" si="1"/>
        <v/>
      </c>
      <c r="O133" s="118" t="str">
        <f t="shared" si="1"/>
        <v/>
      </c>
      <c r="P133" s="118" t="str">
        <f t="shared" si="1"/>
        <v/>
      </c>
      <c r="Q133" s="118" t="str">
        <f t="shared" si="1"/>
        <v/>
      </c>
      <c r="R133" s="118" t="str">
        <f t="shared" si="1"/>
        <v/>
      </c>
      <c r="S133" s="118" t="str">
        <f t="shared" si="1"/>
        <v/>
      </c>
      <c r="T133" s="118" t="str">
        <f t="shared" si="1"/>
        <v/>
      </c>
      <c r="U133" s="118" t="str">
        <f t="shared" si="1"/>
        <v/>
      </c>
      <c r="V133" s="118" t="str">
        <f t="shared" si="1"/>
        <v/>
      </c>
      <c r="W133" s="118" t="str">
        <f t="shared" si="1"/>
        <v/>
      </c>
      <c r="X133" s="118" t="str">
        <f t="shared" si="1"/>
        <v/>
      </c>
      <c r="Y133" s="118" t="str">
        <f t="shared" si="1"/>
        <v/>
      </c>
      <c r="Z133" s="118" t="str">
        <f t="shared" si="1"/>
        <v/>
      </c>
      <c r="AA133" s="118" t="str">
        <f t="shared" si="1"/>
        <v/>
      </c>
      <c r="AB133" s="118" t="str">
        <f t="shared" si="1"/>
        <v/>
      </c>
      <c r="AC133" s="118" t="str">
        <f t="shared" si="1"/>
        <v/>
      </c>
      <c r="AD133" s="118" t="str">
        <f t="shared" si="1"/>
        <v/>
      </c>
      <c r="AE133" s="118" t="str">
        <f t="shared" si="1"/>
        <v/>
      </c>
      <c r="AF133" s="118" t="str">
        <f t="shared" si="1"/>
        <v/>
      </c>
      <c r="AG133" s="118" t="str">
        <f t="shared" si="1"/>
        <v/>
      </c>
      <c r="AH133" s="118" t="str">
        <f t="shared" si="1"/>
        <v/>
      </c>
      <c r="AI133" s="118" t="str">
        <f t="shared" si="1"/>
        <v/>
      </c>
      <c r="AJ133" s="118" t="str">
        <f t="shared" si="1"/>
        <v/>
      </c>
      <c r="AK133" s="118" t="str">
        <f t="shared" si="1"/>
        <v/>
      </c>
      <c r="AL133" s="118" t="str">
        <f t="shared" si="1"/>
        <v/>
      </c>
      <c r="AM133" s="118" t="str">
        <f t="shared" si="1"/>
        <v/>
      </c>
      <c r="AN133" s="118" t="str">
        <f t="shared" si="1"/>
        <v/>
      </c>
      <c r="AO133" s="118" t="str">
        <f t="shared" si="1"/>
        <v/>
      </c>
      <c r="AP133" s="118" t="str">
        <f t="shared" si="1"/>
        <v/>
      </c>
      <c r="AQ133" s="118" t="str">
        <f t="shared" si="1"/>
        <v/>
      </c>
      <c r="AR133" s="118" t="str">
        <f t="shared" si="1"/>
        <v/>
      </c>
      <c r="AS133" s="118" t="str">
        <f t="shared" si="1"/>
        <v/>
      </c>
      <c r="AT133" s="118" t="str">
        <f t="shared" si="1"/>
        <v/>
      </c>
      <c r="AU133" s="118" t="str">
        <f t="shared" si="1"/>
        <v/>
      </c>
      <c r="AV133" s="118" t="str">
        <f t="shared" si="1"/>
        <v/>
      </c>
      <c r="AW133" s="118" t="str">
        <f t="shared" si="1"/>
        <v/>
      </c>
    </row>
    <row r="134" spans="1:49" x14ac:dyDescent="0.3">
      <c r="A134" s="132"/>
      <c r="E134" s="2" t="s">
        <v>103</v>
      </c>
      <c r="F134" s="11"/>
      <c r="G134" s="2" t="s">
        <v>28</v>
      </c>
      <c r="H134" s="122"/>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row>
    <row r="135" spans="1:49" x14ac:dyDescent="0.3">
      <c r="A135" s="132"/>
      <c r="E135" s="2" t="s">
        <v>104</v>
      </c>
      <c r="F135" s="11"/>
      <c r="G135" s="2" t="s">
        <v>28</v>
      </c>
      <c r="H135" s="122"/>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row>
    <row r="136" spans="1:49" x14ac:dyDescent="0.3">
      <c r="A136" s="132"/>
      <c r="E136" s="2" t="s">
        <v>99</v>
      </c>
      <c r="F136" s="11"/>
      <c r="G136" s="2" t="s">
        <v>28</v>
      </c>
      <c r="H136" s="122"/>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row>
    <row r="137" spans="1:49" x14ac:dyDescent="0.3">
      <c r="A137" s="132"/>
      <c r="E137" s="2" t="s">
        <v>101</v>
      </c>
      <c r="F137" s="11"/>
      <c r="G137" s="2" t="s">
        <v>28</v>
      </c>
      <c r="H137" s="122"/>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row>
    <row r="138" spans="1:49" x14ac:dyDescent="0.3">
      <c r="A138" s="132"/>
      <c r="E138" s="2" t="s">
        <v>100</v>
      </c>
      <c r="F138" s="11"/>
      <c r="G138" s="2" t="s">
        <v>28</v>
      </c>
      <c r="H138" s="122"/>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row>
    <row r="139" spans="1:49" x14ac:dyDescent="0.3">
      <c r="A139" s="132"/>
      <c r="E139" s="2" t="s">
        <v>102</v>
      </c>
      <c r="F139" s="11"/>
      <c r="G139" s="2" t="s">
        <v>28</v>
      </c>
      <c r="H139" s="122"/>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row>
    <row r="140" spans="1:49" x14ac:dyDescent="0.3">
      <c r="A140" s="132"/>
      <c r="E140" s="19" t="s">
        <v>34</v>
      </c>
      <c r="F140" s="18"/>
      <c r="G140" s="2" t="s">
        <v>28</v>
      </c>
      <c r="H140" s="122"/>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row>
    <row r="141" spans="1:49" x14ac:dyDescent="0.3">
      <c r="A141" s="132"/>
      <c r="E141" s="19" t="s">
        <v>34</v>
      </c>
      <c r="F141" s="18"/>
      <c r="G141" s="2" t="s">
        <v>28</v>
      </c>
      <c r="H141" s="122"/>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row>
    <row r="142" spans="1:49" x14ac:dyDescent="0.3">
      <c r="A142" s="132"/>
      <c r="F142" s="11"/>
      <c r="H142" s="122"/>
    </row>
    <row r="143" spans="1:49" x14ac:dyDescent="0.3">
      <c r="A143" s="132"/>
      <c r="B143" s="3" t="s">
        <v>62</v>
      </c>
      <c r="F143" s="11"/>
      <c r="H143" s="122"/>
    </row>
    <row r="144" spans="1:49" x14ac:dyDescent="0.3">
      <c r="A144" s="132"/>
      <c r="E144" s="2" t="s">
        <v>165</v>
      </c>
      <c r="F144" s="11"/>
      <c r="G144" s="2" t="s">
        <v>54</v>
      </c>
      <c r="H144" s="125" t="s">
        <v>184</v>
      </c>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row>
    <row r="145" spans="1:49" x14ac:dyDescent="0.3">
      <c r="A145" s="132"/>
      <c r="E145" s="2" t="s">
        <v>165</v>
      </c>
      <c r="F145" s="11"/>
      <c r="G145" s="2" t="s">
        <v>28</v>
      </c>
      <c r="H145" s="125"/>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row>
    <row r="146" spans="1:49" x14ac:dyDescent="0.3">
      <c r="A146" s="132"/>
      <c r="E146" s="19" t="s">
        <v>34</v>
      </c>
      <c r="F146" s="18"/>
      <c r="G146" s="2" t="s">
        <v>28</v>
      </c>
      <c r="H146" s="122"/>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row>
    <row r="147" spans="1:49" x14ac:dyDescent="0.3">
      <c r="A147" s="132"/>
      <c r="E147" s="19" t="s">
        <v>34</v>
      </c>
      <c r="F147" s="18"/>
      <c r="G147" s="2" t="s">
        <v>28</v>
      </c>
      <c r="H147" s="122"/>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row>
    <row r="148" spans="1:49" x14ac:dyDescent="0.3">
      <c r="H148" s="122"/>
    </row>
    <row r="149" spans="1:49" x14ac:dyDescent="0.3">
      <c r="H149" s="122"/>
    </row>
    <row r="150" spans="1:49" s="13" customFormat="1" x14ac:dyDescent="0.3">
      <c r="A150" s="13" t="str">
        <f>'Assumpties scen 1'!B16</f>
        <v>Huishoudelijke abonnees 1</v>
      </c>
      <c r="H150" s="128"/>
    </row>
    <row r="151" spans="1:49" ht="14.4" customHeight="1" x14ac:dyDescent="0.3">
      <c r="A151" s="132" t="str">
        <f>UPPER(A150)</f>
        <v>HUISHOUDELIJKE ABONNEES 1</v>
      </c>
      <c r="B151" s="3"/>
      <c r="H151" s="122"/>
    </row>
    <row r="152" spans="1:49" s="16" customFormat="1" x14ac:dyDescent="0.3">
      <c r="A152" s="132"/>
      <c r="B152" s="16" t="s">
        <v>55</v>
      </c>
      <c r="H152" s="129"/>
    </row>
    <row r="153" spans="1:49" s="16" customFormat="1" x14ac:dyDescent="0.3">
      <c r="A153" s="132"/>
      <c r="E153" s="57" t="s">
        <v>111</v>
      </c>
      <c r="G153" s="57" t="s">
        <v>61</v>
      </c>
      <c r="H153" s="12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row>
    <row r="154" spans="1:49" s="16" customFormat="1" ht="14.4" hidden="1" customHeight="1" x14ac:dyDescent="0.3">
      <c r="A154" s="132"/>
      <c r="E154" s="61" t="s">
        <v>112</v>
      </c>
      <c r="F154" s="62"/>
      <c r="G154" s="62" t="s">
        <v>7</v>
      </c>
      <c r="H154" s="129"/>
      <c r="J154" s="56">
        <f>J19</f>
        <v>0.01</v>
      </c>
      <c r="K154" s="56">
        <f t="shared" ref="K154:AW154" si="2">K19</f>
        <v>0.02</v>
      </c>
      <c r="L154" s="56">
        <f t="shared" si="2"/>
        <v>0.03</v>
      </c>
      <c r="M154" s="56">
        <f t="shared" si="2"/>
        <v>0.04</v>
      </c>
      <c r="N154" s="56">
        <f t="shared" si="2"/>
        <v>0.05</v>
      </c>
      <c r="O154" s="56">
        <f t="shared" si="2"/>
        <v>0.06</v>
      </c>
      <c r="P154" s="56">
        <f t="shared" si="2"/>
        <v>7.0000000000000007E-2</v>
      </c>
      <c r="Q154" s="56">
        <f t="shared" si="2"/>
        <v>0.08</v>
      </c>
      <c r="R154" s="56">
        <f t="shared" si="2"/>
        <v>0.09</v>
      </c>
      <c r="S154" s="56">
        <f t="shared" si="2"/>
        <v>0.1</v>
      </c>
      <c r="T154" s="56">
        <f t="shared" si="2"/>
        <v>0.11</v>
      </c>
      <c r="U154" s="56">
        <f t="shared" si="2"/>
        <v>0.12</v>
      </c>
      <c r="V154" s="56">
        <f t="shared" si="2"/>
        <v>0.13</v>
      </c>
      <c r="W154" s="56">
        <f t="shared" si="2"/>
        <v>0.14000000000000001</v>
      </c>
      <c r="X154" s="56">
        <f t="shared" si="2"/>
        <v>0.15</v>
      </c>
      <c r="Y154" s="56">
        <f t="shared" si="2"/>
        <v>0.16</v>
      </c>
      <c r="Z154" s="56">
        <f t="shared" si="2"/>
        <v>0.17</v>
      </c>
      <c r="AA154" s="56">
        <f t="shared" si="2"/>
        <v>0.18</v>
      </c>
      <c r="AB154" s="56">
        <f t="shared" si="2"/>
        <v>0.19</v>
      </c>
      <c r="AC154" s="56">
        <f t="shared" si="2"/>
        <v>0.2</v>
      </c>
      <c r="AD154" s="56">
        <f t="shared" si="2"/>
        <v>0.21</v>
      </c>
      <c r="AE154" s="56">
        <f t="shared" si="2"/>
        <v>0.22</v>
      </c>
      <c r="AF154" s="56">
        <f t="shared" si="2"/>
        <v>0.23</v>
      </c>
      <c r="AG154" s="56">
        <f t="shared" si="2"/>
        <v>0</v>
      </c>
      <c r="AH154" s="56">
        <f t="shared" si="2"/>
        <v>0</v>
      </c>
      <c r="AI154" s="56">
        <f t="shared" si="2"/>
        <v>0</v>
      </c>
      <c r="AJ154" s="56">
        <f t="shared" si="2"/>
        <v>0</v>
      </c>
      <c r="AK154" s="56">
        <f t="shared" si="2"/>
        <v>0</v>
      </c>
      <c r="AL154" s="56">
        <f t="shared" si="2"/>
        <v>0</v>
      </c>
      <c r="AM154" s="56">
        <f t="shared" si="2"/>
        <v>0</v>
      </c>
      <c r="AN154" s="56">
        <f t="shared" si="2"/>
        <v>0</v>
      </c>
      <c r="AO154" s="56">
        <f t="shared" si="2"/>
        <v>0</v>
      </c>
      <c r="AP154" s="56">
        <f t="shared" si="2"/>
        <v>0</v>
      </c>
      <c r="AQ154" s="56">
        <f t="shared" si="2"/>
        <v>0</v>
      </c>
      <c r="AR154" s="56">
        <f t="shared" si="2"/>
        <v>0</v>
      </c>
      <c r="AS154" s="56">
        <f t="shared" si="2"/>
        <v>0</v>
      </c>
      <c r="AT154" s="56">
        <f t="shared" si="2"/>
        <v>0</v>
      </c>
      <c r="AU154" s="56">
        <f t="shared" si="2"/>
        <v>0</v>
      </c>
      <c r="AV154" s="56">
        <f t="shared" si="2"/>
        <v>0</v>
      </c>
      <c r="AW154" s="56">
        <f t="shared" si="2"/>
        <v>0</v>
      </c>
    </row>
    <row r="155" spans="1:49" s="16" customFormat="1" x14ac:dyDescent="0.3">
      <c r="A155" s="132"/>
      <c r="H155" s="129"/>
    </row>
    <row r="156" spans="1:49" x14ac:dyDescent="0.3">
      <c r="A156" s="132"/>
      <c r="B156" s="3" t="s">
        <v>106</v>
      </c>
      <c r="F156" s="16"/>
      <c r="G156" s="16"/>
      <c r="H156" s="122"/>
    </row>
    <row r="157" spans="1:49" x14ac:dyDescent="0.3">
      <c r="A157" s="132"/>
      <c r="B157" s="3"/>
      <c r="E157" s="2" t="s">
        <v>32</v>
      </c>
      <c r="F157" s="11"/>
      <c r="G157" s="2" t="s">
        <v>28</v>
      </c>
      <c r="H157" s="122"/>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row>
    <row r="158" spans="1:49" x14ac:dyDescent="0.3">
      <c r="A158" s="132"/>
      <c r="E158" s="2" t="s">
        <v>27</v>
      </c>
      <c r="F158" s="12"/>
      <c r="G158" s="2" t="s">
        <v>28</v>
      </c>
      <c r="H158" s="122"/>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row>
    <row r="159" spans="1:49" x14ac:dyDescent="0.3">
      <c r="A159" s="132"/>
      <c r="E159" s="19" t="s">
        <v>34</v>
      </c>
      <c r="F159" s="18"/>
      <c r="G159" s="2" t="s">
        <v>28</v>
      </c>
      <c r="H159" s="122"/>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row>
    <row r="160" spans="1:49" x14ac:dyDescent="0.3">
      <c r="A160" s="132"/>
      <c r="E160" s="19" t="s">
        <v>34</v>
      </c>
      <c r="F160" s="18"/>
      <c r="G160" s="2" t="s">
        <v>28</v>
      </c>
      <c r="H160" s="122"/>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row>
    <row r="161" spans="1:49" x14ac:dyDescent="0.3">
      <c r="A161" s="132"/>
      <c r="F161" s="11"/>
      <c r="H161" s="122"/>
    </row>
    <row r="162" spans="1:49" x14ac:dyDescent="0.3">
      <c r="A162" s="132"/>
      <c r="B162" s="3" t="s">
        <v>30</v>
      </c>
      <c r="F162" s="11"/>
      <c r="H162" s="122"/>
    </row>
    <row r="163" spans="1:49" x14ac:dyDescent="0.3">
      <c r="A163" s="132"/>
      <c r="B163" s="3"/>
      <c r="E163" s="2" t="s">
        <v>31</v>
      </c>
      <c r="F163" s="11"/>
      <c r="G163" s="2" t="s">
        <v>28</v>
      </c>
      <c r="H163" s="122"/>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row>
    <row r="164" spans="1:49" x14ac:dyDescent="0.3">
      <c r="A164" s="132"/>
      <c r="E164" s="19" t="s">
        <v>34</v>
      </c>
      <c r="F164" s="18"/>
      <c r="G164" s="2" t="s">
        <v>28</v>
      </c>
      <c r="H164" s="122"/>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row>
    <row r="165" spans="1:49" x14ac:dyDescent="0.3">
      <c r="A165" s="132"/>
      <c r="E165" s="19" t="s">
        <v>34</v>
      </c>
      <c r="F165" s="18"/>
      <c r="G165" s="2" t="s">
        <v>28</v>
      </c>
      <c r="H165" s="122"/>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row>
    <row r="166" spans="1:49" x14ac:dyDescent="0.3">
      <c r="A166" s="132"/>
      <c r="F166" s="9"/>
      <c r="H166" s="122"/>
    </row>
    <row r="167" spans="1:49" x14ac:dyDescent="0.3">
      <c r="A167" s="132"/>
      <c r="B167" s="3" t="s">
        <v>166</v>
      </c>
      <c r="F167" s="9"/>
      <c r="H167" s="122"/>
    </row>
    <row r="168" spans="1:49" x14ac:dyDescent="0.3">
      <c r="A168" s="132"/>
      <c r="B168" s="3"/>
      <c r="E168" s="9" t="s">
        <v>175</v>
      </c>
      <c r="F168" s="9"/>
      <c r="G168" s="2" t="s">
        <v>54</v>
      </c>
      <c r="H168" s="125" t="s">
        <v>184</v>
      </c>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row>
    <row r="169" spans="1:49" x14ac:dyDescent="0.3">
      <c r="A169" s="132"/>
      <c r="E169" s="2" t="s">
        <v>108</v>
      </c>
      <c r="F169" s="11"/>
      <c r="G169" s="2" t="s">
        <v>29</v>
      </c>
      <c r="H169" s="125" t="s">
        <v>184</v>
      </c>
      <c r="J169" s="117"/>
      <c r="K169" s="118" t="str">
        <f>IF(AND(J168&gt;0,K168&gt;0),(K168-J168)/J168,"")</f>
        <v/>
      </c>
      <c r="L169" s="118" t="str">
        <f t="shared" ref="L169" si="3">IF(AND(K168&gt;0,L168&gt;0),(L168-K168)/K168,"")</f>
        <v/>
      </c>
      <c r="M169" s="118" t="str">
        <f t="shared" ref="M169" si="4">IF(AND(L168&gt;0,M168&gt;0),(M168-L168)/L168,"")</f>
        <v/>
      </c>
      <c r="N169" s="118" t="str">
        <f t="shared" ref="N169" si="5">IF(AND(M168&gt;0,N168&gt;0),(N168-M168)/M168,"")</f>
        <v/>
      </c>
      <c r="O169" s="118" t="str">
        <f t="shared" ref="O169" si="6">IF(AND(N168&gt;0,O168&gt;0),(O168-N168)/N168,"")</f>
        <v/>
      </c>
      <c r="P169" s="118" t="str">
        <f t="shared" ref="P169" si="7">IF(AND(O168&gt;0,P168&gt;0),(P168-O168)/O168,"")</f>
        <v/>
      </c>
      <c r="Q169" s="118" t="str">
        <f t="shared" ref="Q169" si="8">IF(AND(P168&gt;0,Q168&gt;0),(Q168-P168)/P168,"")</f>
        <v/>
      </c>
      <c r="R169" s="118" t="str">
        <f t="shared" ref="R169" si="9">IF(AND(Q168&gt;0,R168&gt;0),(R168-Q168)/Q168,"")</f>
        <v/>
      </c>
      <c r="S169" s="118" t="str">
        <f t="shared" ref="S169" si="10">IF(AND(R168&gt;0,S168&gt;0),(S168-R168)/R168,"")</f>
        <v/>
      </c>
      <c r="T169" s="118" t="str">
        <f t="shared" ref="T169" si="11">IF(AND(S168&gt;0,T168&gt;0),(T168-S168)/S168,"")</f>
        <v/>
      </c>
      <c r="U169" s="118" t="str">
        <f t="shared" ref="U169" si="12">IF(AND(T168&gt;0,U168&gt;0),(U168-T168)/T168,"")</f>
        <v/>
      </c>
      <c r="V169" s="118" t="str">
        <f t="shared" ref="V169" si="13">IF(AND(U168&gt;0,V168&gt;0),(V168-U168)/U168,"")</f>
        <v/>
      </c>
      <c r="W169" s="118" t="str">
        <f t="shared" ref="W169" si="14">IF(AND(V168&gt;0,W168&gt;0),(W168-V168)/V168,"")</f>
        <v/>
      </c>
      <c r="X169" s="118" t="str">
        <f t="shared" ref="X169" si="15">IF(AND(W168&gt;0,X168&gt;0),(X168-W168)/W168,"")</f>
        <v/>
      </c>
      <c r="Y169" s="118" t="str">
        <f t="shared" ref="Y169" si="16">IF(AND(X168&gt;0,Y168&gt;0),(Y168-X168)/X168,"")</f>
        <v/>
      </c>
      <c r="Z169" s="118" t="str">
        <f t="shared" ref="Z169" si="17">IF(AND(Y168&gt;0,Z168&gt;0),(Z168-Y168)/Y168,"")</f>
        <v/>
      </c>
      <c r="AA169" s="118" t="str">
        <f t="shared" ref="AA169" si="18">IF(AND(Z168&gt;0,AA168&gt;0),(AA168-Z168)/Z168,"")</f>
        <v/>
      </c>
      <c r="AB169" s="118" t="str">
        <f t="shared" ref="AB169" si="19">IF(AND(AA168&gt;0,AB168&gt;0),(AB168-AA168)/AA168,"")</f>
        <v/>
      </c>
      <c r="AC169" s="118" t="str">
        <f t="shared" ref="AC169" si="20">IF(AND(AB168&gt;0,AC168&gt;0),(AC168-AB168)/AB168,"")</f>
        <v/>
      </c>
      <c r="AD169" s="118" t="str">
        <f t="shared" ref="AD169" si="21">IF(AND(AC168&gt;0,AD168&gt;0),(AD168-AC168)/AC168,"")</f>
        <v/>
      </c>
      <c r="AE169" s="118" t="str">
        <f t="shared" ref="AE169" si="22">IF(AND(AD168&gt;0,AE168&gt;0),(AE168-AD168)/AD168,"")</f>
        <v/>
      </c>
      <c r="AF169" s="118" t="str">
        <f t="shared" ref="AF169" si="23">IF(AND(AE168&gt;0,AF168&gt;0),(AF168-AE168)/AE168,"")</f>
        <v/>
      </c>
      <c r="AG169" s="118" t="str">
        <f t="shared" ref="AG169" si="24">IF(AND(AF168&gt;0,AG168&gt;0),(AG168-AF168)/AF168,"")</f>
        <v/>
      </c>
      <c r="AH169" s="118" t="str">
        <f t="shared" ref="AH169" si="25">IF(AND(AG168&gt;0,AH168&gt;0),(AH168-AG168)/AG168,"")</f>
        <v/>
      </c>
      <c r="AI169" s="118" t="str">
        <f t="shared" ref="AI169" si="26">IF(AND(AH168&gt;0,AI168&gt;0),(AI168-AH168)/AH168,"")</f>
        <v/>
      </c>
      <c r="AJ169" s="118" t="str">
        <f t="shared" ref="AJ169" si="27">IF(AND(AI168&gt;0,AJ168&gt;0),(AJ168-AI168)/AI168,"")</f>
        <v/>
      </c>
      <c r="AK169" s="118" t="str">
        <f t="shared" ref="AK169" si="28">IF(AND(AJ168&gt;0,AK168&gt;0),(AK168-AJ168)/AJ168,"")</f>
        <v/>
      </c>
      <c r="AL169" s="118" t="str">
        <f t="shared" ref="AL169" si="29">IF(AND(AK168&gt;0,AL168&gt;0),(AL168-AK168)/AK168,"")</f>
        <v/>
      </c>
      <c r="AM169" s="118" t="str">
        <f t="shared" ref="AM169" si="30">IF(AND(AL168&gt;0,AM168&gt;0),(AM168-AL168)/AL168,"")</f>
        <v/>
      </c>
      <c r="AN169" s="118" t="str">
        <f t="shared" ref="AN169" si="31">IF(AND(AM168&gt;0,AN168&gt;0),(AN168-AM168)/AM168,"")</f>
        <v/>
      </c>
      <c r="AO169" s="118" t="str">
        <f t="shared" ref="AO169" si="32">IF(AND(AN168&gt;0,AO168&gt;0),(AO168-AN168)/AN168,"")</f>
        <v/>
      </c>
      <c r="AP169" s="118" t="str">
        <f t="shared" ref="AP169" si="33">IF(AND(AO168&gt;0,AP168&gt;0),(AP168-AO168)/AO168,"")</f>
        <v/>
      </c>
      <c r="AQ169" s="118" t="str">
        <f t="shared" ref="AQ169" si="34">IF(AND(AP168&gt;0,AQ168&gt;0),(AQ168-AP168)/AP168,"")</f>
        <v/>
      </c>
      <c r="AR169" s="118" t="str">
        <f t="shared" ref="AR169" si="35">IF(AND(AQ168&gt;0,AR168&gt;0),(AR168-AQ168)/AQ168,"")</f>
        <v/>
      </c>
      <c r="AS169" s="118" t="str">
        <f t="shared" ref="AS169" si="36">IF(AND(AR168&gt;0,AS168&gt;0),(AS168-AR168)/AR168,"")</f>
        <v/>
      </c>
      <c r="AT169" s="118" t="str">
        <f t="shared" ref="AT169" si="37">IF(AND(AS168&gt;0,AT168&gt;0),(AT168-AS168)/AS168,"")</f>
        <v/>
      </c>
      <c r="AU169" s="118" t="str">
        <f t="shared" ref="AU169" si="38">IF(AND(AT168&gt;0,AU168&gt;0),(AU168-AT168)/AT168,"")</f>
        <v/>
      </c>
      <c r="AV169" s="118" t="str">
        <f t="shared" ref="AV169" si="39">IF(AND(AU168&gt;0,AV168&gt;0),(AV168-AU168)/AU168,"")</f>
        <v/>
      </c>
      <c r="AW169" s="118" t="str">
        <f t="shared" ref="AW169" si="40">IF(AND(AV168&gt;0,AW168&gt;0),(AW168-AV168)/AV168,"")</f>
        <v/>
      </c>
    </row>
    <row r="170" spans="1:49" x14ac:dyDescent="0.3">
      <c r="A170" s="132"/>
      <c r="E170" s="2" t="s">
        <v>103</v>
      </c>
      <c r="F170" s="11"/>
      <c r="G170" s="2" t="s">
        <v>28</v>
      </c>
      <c r="H170" s="122"/>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row>
    <row r="171" spans="1:49" x14ac:dyDescent="0.3">
      <c r="A171" s="132"/>
      <c r="E171" s="2" t="s">
        <v>104</v>
      </c>
      <c r="F171" s="11"/>
      <c r="G171" s="2" t="s">
        <v>28</v>
      </c>
      <c r="H171" s="122"/>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row>
    <row r="172" spans="1:49" x14ac:dyDescent="0.3">
      <c r="A172" s="132"/>
      <c r="E172" s="2" t="s">
        <v>99</v>
      </c>
      <c r="F172" s="11"/>
      <c r="G172" s="2" t="s">
        <v>28</v>
      </c>
      <c r="H172" s="122"/>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row>
    <row r="173" spans="1:49" x14ac:dyDescent="0.3">
      <c r="A173" s="132"/>
      <c r="E173" s="2" t="s">
        <v>101</v>
      </c>
      <c r="F173" s="11"/>
      <c r="G173" s="2" t="s">
        <v>28</v>
      </c>
      <c r="H173" s="122"/>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row>
    <row r="174" spans="1:49" x14ac:dyDescent="0.3">
      <c r="A174" s="132"/>
      <c r="E174" s="2" t="s">
        <v>100</v>
      </c>
      <c r="F174" s="11"/>
      <c r="G174" s="2" t="s">
        <v>28</v>
      </c>
      <c r="H174" s="122"/>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row>
    <row r="175" spans="1:49" x14ac:dyDescent="0.3">
      <c r="A175" s="132"/>
      <c r="E175" s="2" t="s">
        <v>102</v>
      </c>
      <c r="F175" s="11"/>
      <c r="G175" s="2" t="s">
        <v>28</v>
      </c>
      <c r="H175" s="122"/>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row>
    <row r="176" spans="1:49" x14ac:dyDescent="0.3">
      <c r="A176" s="132"/>
      <c r="E176" s="19" t="s">
        <v>34</v>
      </c>
      <c r="F176" s="18"/>
      <c r="G176" s="2" t="s">
        <v>28</v>
      </c>
      <c r="H176" s="122"/>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row>
    <row r="177" spans="1:49" x14ac:dyDescent="0.3">
      <c r="A177" s="132"/>
      <c r="E177" s="19" t="s">
        <v>34</v>
      </c>
      <c r="F177" s="18"/>
      <c r="G177" s="2" t="s">
        <v>28</v>
      </c>
      <c r="H177" s="122"/>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row>
    <row r="178" spans="1:49" x14ac:dyDescent="0.3">
      <c r="A178" s="132"/>
      <c r="F178" s="11"/>
      <c r="H178" s="122"/>
    </row>
    <row r="179" spans="1:49" x14ac:dyDescent="0.3">
      <c r="A179" s="132"/>
      <c r="B179" s="3" t="s">
        <v>62</v>
      </c>
      <c r="F179" s="11"/>
      <c r="H179" s="122"/>
    </row>
    <row r="180" spans="1:49" x14ac:dyDescent="0.3">
      <c r="A180" s="132"/>
      <c r="E180" s="2" t="s">
        <v>165</v>
      </c>
      <c r="F180" s="11"/>
      <c r="G180" s="2" t="s">
        <v>54</v>
      </c>
      <c r="H180" s="125" t="s">
        <v>184</v>
      </c>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row>
    <row r="181" spans="1:49" x14ac:dyDescent="0.3">
      <c r="A181" s="132"/>
      <c r="E181" s="2" t="s">
        <v>165</v>
      </c>
      <c r="F181" s="11"/>
      <c r="G181" s="2" t="s">
        <v>28</v>
      </c>
      <c r="H181" s="125"/>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row>
    <row r="182" spans="1:49" x14ac:dyDescent="0.3">
      <c r="A182" s="132"/>
      <c r="E182" s="19" t="s">
        <v>34</v>
      </c>
      <c r="F182" s="18"/>
      <c r="G182" s="2" t="s">
        <v>28</v>
      </c>
      <c r="H182" s="122"/>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row>
    <row r="183" spans="1:49" x14ac:dyDescent="0.3">
      <c r="A183" s="132"/>
      <c r="E183" s="19" t="s">
        <v>34</v>
      </c>
      <c r="F183" s="18"/>
      <c r="G183" s="2" t="s">
        <v>28</v>
      </c>
      <c r="H183" s="122"/>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row>
    <row r="184" spans="1:49" s="9" customFormat="1" x14ac:dyDescent="0.3">
      <c r="E184" s="17"/>
      <c r="F184" s="17"/>
      <c r="H184" s="124"/>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row>
    <row r="185" spans="1:49" x14ac:dyDescent="0.3">
      <c r="B185" s="3"/>
      <c r="H185" s="122"/>
    </row>
    <row r="186" spans="1:49" s="13" customFormat="1" x14ac:dyDescent="0.3">
      <c r="A186" s="13" t="str">
        <f>'Assumpties scen 1'!B22</f>
        <v>Niet-huishoudelijke abonnees 1</v>
      </c>
      <c r="H186" s="128"/>
    </row>
    <row r="187" spans="1:49" ht="14.4" customHeight="1" x14ac:dyDescent="0.3">
      <c r="A187" s="132" t="str">
        <f>UPPER(A186)</f>
        <v>NIET-HUISHOUDELIJKE ABONNEES 1</v>
      </c>
      <c r="B187" s="3"/>
      <c r="H187" s="122"/>
    </row>
    <row r="188" spans="1:49" s="16" customFormat="1" x14ac:dyDescent="0.3">
      <c r="A188" s="132"/>
      <c r="B188" s="16" t="s">
        <v>55</v>
      </c>
      <c r="H188" s="129"/>
    </row>
    <row r="189" spans="1:49" s="16" customFormat="1" x14ac:dyDescent="0.3">
      <c r="A189" s="132"/>
      <c r="E189" s="57" t="s">
        <v>111</v>
      </c>
      <c r="G189" s="57" t="s">
        <v>61</v>
      </c>
      <c r="H189" s="12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row>
    <row r="190" spans="1:49" s="16" customFormat="1" ht="14.4" hidden="1" customHeight="1" x14ac:dyDescent="0.3">
      <c r="A190" s="132"/>
      <c r="E190" s="61" t="s">
        <v>112</v>
      </c>
      <c r="F190" s="62"/>
      <c r="G190" s="62" t="s">
        <v>7</v>
      </c>
      <c r="H190" s="129"/>
      <c r="J190" s="56">
        <f>J25</f>
        <v>0.01</v>
      </c>
      <c r="K190" s="56">
        <f t="shared" ref="K190:AW190" si="41">K25</f>
        <v>0.02</v>
      </c>
      <c r="L190" s="56">
        <f t="shared" si="41"/>
        <v>0.03</v>
      </c>
      <c r="M190" s="56">
        <f t="shared" si="41"/>
        <v>0.04</v>
      </c>
      <c r="N190" s="56">
        <f t="shared" si="41"/>
        <v>0.05</v>
      </c>
      <c r="O190" s="56">
        <f t="shared" si="41"/>
        <v>0.06</v>
      </c>
      <c r="P190" s="56">
        <f t="shared" si="41"/>
        <v>7.0000000000000007E-2</v>
      </c>
      <c r="Q190" s="56">
        <f t="shared" si="41"/>
        <v>0.08</v>
      </c>
      <c r="R190" s="56">
        <f t="shared" si="41"/>
        <v>0.09</v>
      </c>
      <c r="S190" s="56">
        <f t="shared" si="41"/>
        <v>0.1</v>
      </c>
      <c r="T190" s="56">
        <f t="shared" si="41"/>
        <v>0.11</v>
      </c>
      <c r="U190" s="56">
        <f t="shared" si="41"/>
        <v>0.12</v>
      </c>
      <c r="V190" s="56">
        <f t="shared" si="41"/>
        <v>0.13</v>
      </c>
      <c r="W190" s="56">
        <f t="shared" si="41"/>
        <v>0.14000000000000001</v>
      </c>
      <c r="X190" s="56">
        <f t="shared" si="41"/>
        <v>0.15</v>
      </c>
      <c r="Y190" s="56">
        <f t="shared" si="41"/>
        <v>0.16</v>
      </c>
      <c r="Z190" s="56">
        <f t="shared" si="41"/>
        <v>0.17</v>
      </c>
      <c r="AA190" s="56">
        <f t="shared" si="41"/>
        <v>0.18</v>
      </c>
      <c r="AB190" s="56">
        <f t="shared" si="41"/>
        <v>0.19</v>
      </c>
      <c r="AC190" s="56">
        <f t="shared" si="41"/>
        <v>0.2</v>
      </c>
      <c r="AD190" s="56">
        <f t="shared" si="41"/>
        <v>0.21</v>
      </c>
      <c r="AE190" s="56">
        <f t="shared" si="41"/>
        <v>0.22</v>
      </c>
      <c r="AF190" s="56">
        <f t="shared" si="41"/>
        <v>0.23</v>
      </c>
      <c r="AG190" s="56">
        <f t="shared" si="41"/>
        <v>0</v>
      </c>
      <c r="AH190" s="56">
        <f t="shared" si="41"/>
        <v>0</v>
      </c>
      <c r="AI190" s="56">
        <f t="shared" si="41"/>
        <v>0</v>
      </c>
      <c r="AJ190" s="56">
        <f t="shared" si="41"/>
        <v>0</v>
      </c>
      <c r="AK190" s="56">
        <f t="shared" si="41"/>
        <v>0</v>
      </c>
      <c r="AL190" s="56">
        <f t="shared" si="41"/>
        <v>0</v>
      </c>
      <c r="AM190" s="56">
        <f t="shared" si="41"/>
        <v>0</v>
      </c>
      <c r="AN190" s="56">
        <f t="shared" si="41"/>
        <v>0</v>
      </c>
      <c r="AO190" s="56">
        <f t="shared" si="41"/>
        <v>0</v>
      </c>
      <c r="AP190" s="56">
        <f t="shared" si="41"/>
        <v>0</v>
      </c>
      <c r="AQ190" s="56">
        <f t="shared" si="41"/>
        <v>0</v>
      </c>
      <c r="AR190" s="56">
        <f t="shared" si="41"/>
        <v>0</v>
      </c>
      <c r="AS190" s="56">
        <f t="shared" si="41"/>
        <v>0</v>
      </c>
      <c r="AT190" s="56">
        <f t="shared" si="41"/>
        <v>0</v>
      </c>
      <c r="AU190" s="56">
        <f t="shared" si="41"/>
        <v>0</v>
      </c>
      <c r="AV190" s="56">
        <f t="shared" si="41"/>
        <v>0</v>
      </c>
      <c r="AW190" s="56">
        <f t="shared" si="41"/>
        <v>0</v>
      </c>
    </row>
    <row r="191" spans="1:49" s="16" customFormat="1" x14ac:dyDescent="0.3">
      <c r="A191" s="132"/>
      <c r="H191" s="129"/>
    </row>
    <row r="192" spans="1:49" x14ac:dyDescent="0.3">
      <c r="A192" s="132"/>
      <c r="B192" s="3" t="s">
        <v>106</v>
      </c>
      <c r="F192" s="16"/>
      <c r="G192" s="16"/>
      <c r="H192" s="122"/>
    </row>
    <row r="193" spans="1:49" x14ac:dyDescent="0.3">
      <c r="A193" s="132"/>
      <c r="B193" s="3"/>
      <c r="E193" s="2" t="s">
        <v>32</v>
      </c>
      <c r="F193" s="11"/>
      <c r="G193" s="2" t="s">
        <v>28</v>
      </c>
      <c r="H193" s="122"/>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row>
    <row r="194" spans="1:49" x14ac:dyDescent="0.3">
      <c r="A194" s="132"/>
      <c r="E194" s="2" t="s">
        <v>27</v>
      </c>
      <c r="F194" s="12"/>
      <c r="G194" s="2" t="s">
        <v>28</v>
      </c>
      <c r="H194" s="122"/>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row>
    <row r="195" spans="1:49" x14ac:dyDescent="0.3">
      <c r="A195" s="132"/>
      <c r="E195" s="19" t="s">
        <v>34</v>
      </c>
      <c r="F195" s="18"/>
      <c r="G195" s="2" t="s">
        <v>28</v>
      </c>
      <c r="H195" s="122"/>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row>
    <row r="196" spans="1:49" x14ac:dyDescent="0.3">
      <c r="A196" s="132"/>
      <c r="E196" s="19" t="s">
        <v>34</v>
      </c>
      <c r="F196" s="18"/>
      <c r="G196" s="2" t="s">
        <v>28</v>
      </c>
      <c r="H196" s="122"/>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row>
    <row r="197" spans="1:49" x14ac:dyDescent="0.3">
      <c r="A197" s="132"/>
      <c r="F197" s="11"/>
      <c r="H197" s="122"/>
    </row>
    <row r="198" spans="1:49" x14ac:dyDescent="0.3">
      <c r="A198" s="132"/>
      <c r="B198" s="3" t="s">
        <v>30</v>
      </c>
      <c r="F198" s="11"/>
      <c r="H198" s="122"/>
    </row>
    <row r="199" spans="1:49" x14ac:dyDescent="0.3">
      <c r="A199" s="132"/>
      <c r="B199" s="3"/>
      <c r="E199" s="2" t="s">
        <v>31</v>
      </c>
      <c r="F199" s="11"/>
      <c r="G199" s="2" t="s">
        <v>28</v>
      </c>
      <c r="H199" s="122"/>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row>
    <row r="200" spans="1:49" x14ac:dyDescent="0.3">
      <c r="A200" s="132"/>
      <c r="E200" s="19" t="s">
        <v>34</v>
      </c>
      <c r="F200" s="18"/>
      <c r="G200" s="2" t="s">
        <v>28</v>
      </c>
      <c r="H200" s="122"/>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row>
    <row r="201" spans="1:49" x14ac:dyDescent="0.3">
      <c r="A201" s="132"/>
      <c r="E201" s="19" t="s">
        <v>34</v>
      </c>
      <c r="F201" s="18"/>
      <c r="G201" s="2" t="s">
        <v>28</v>
      </c>
      <c r="H201" s="122"/>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row>
    <row r="202" spans="1:49" x14ac:dyDescent="0.3">
      <c r="A202" s="132"/>
      <c r="F202" s="9"/>
      <c r="H202" s="122"/>
    </row>
    <row r="203" spans="1:49" x14ac:dyDescent="0.3">
      <c r="A203" s="132"/>
      <c r="B203" s="3" t="s">
        <v>166</v>
      </c>
      <c r="F203" s="9"/>
      <c r="H203" s="122"/>
    </row>
    <row r="204" spans="1:49" x14ac:dyDescent="0.3">
      <c r="A204" s="132"/>
      <c r="B204" s="3"/>
      <c r="E204" s="9" t="s">
        <v>175</v>
      </c>
      <c r="F204" s="9"/>
      <c r="G204" s="2" t="s">
        <v>54</v>
      </c>
      <c r="H204" s="125" t="s">
        <v>184</v>
      </c>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row>
    <row r="205" spans="1:49" x14ac:dyDescent="0.3">
      <c r="A205" s="132"/>
      <c r="E205" s="2" t="s">
        <v>108</v>
      </c>
      <c r="F205" s="11"/>
      <c r="G205" s="2" t="s">
        <v>29</v>
      </c>
      <c r="H205" s="125" t="s">
        <v>184</v>
      </c>
      <c r="J205" s="117"/>
      <c r="K205" s="118" t="str">
        <f>IF(AND(J204&gt;0,K204&gt;0),(K204-J204)/J204,"")</f>
        <v/>
      </c>
      <c r="L205" s="118" t="str">
        <f t="shared" ref="L205" si="42">IF(AND(K204&gt;0,L204&gt;0),(L204-K204)/K204,"")</f>
        <v/>
      </c>
      <c r="M205" s="118" t="str">
        <f t="shared" ref="M205" si="43">IF(AND(L204&gt;0,M204&gt;0),(M204-L204)/L204,"")</f>
        <v/>
      </c>
      <c r="N205" s="118" t="str">
        <f t="shared" ref="N205" si="44">IF(AND(M204&gt;0,N204&gt;0),(N204-M204)/M204,"")</f>
        <v/>
      </c>
      <c r="O205" s="118" t="str">
        <f t="shared" ref="O205" si="45">IF(AND(N204&gt;0,O204&gt;0),(O204-N204)/N204,"")</f>
        <v/>
      </c>
      <c r="P205" s="118" t="str">
        <f t="shared" ref="P205" si="46">IF(AND(O204&gt;0,P204&gt;0),(P204-O204)/O204,"")</f>
        <v/>
      </c>
      <c r="Q205" s="118" t="str">
        <f t="shared" ref="Q205" si="47">IF(AND(P204&gt;0,Q204&gt;0),(Q204-P204)/P204,"")</f>
        <v/>
      </c>
      <c r="R205" s="118" t="str">
        <f t="shared" ref="R205" si="48">IF(AND(Q204&gt;0,R204&gt;0),(R204-Q204)/Q204,"")</f>
        <v/>
      </c>
      <c r="S205" s="118" t="str">
        <f t="shared" ref="S205" si="49">IF(AND(R204&gt;0,S204&gt;0),(S204-R204)/R204,"")</f>
        <v/>
      </c>
      <c r="T205" s="118" t="str">
        <f t="shared" ref="T205" si="50">IF(AND(S204&gt;0,T204&gt;0),(T204-S204)/S204,"")</f>
        <v/>
      </c>
      <c r="U205" s="118" t="str">
        <f t="shared" ref="U205" si="51">IF(AND(T204&gt;0,U204&gt;0),(U204-T204)/T204,"")</f>
        <v/>
      </c>
      <c r="V205" s="118" t="str">
        <f t="shared" ref="V205" si="52">IF(AND(U204&gt;0,V204&gt;0),(V204-U204)/U204,"")</f>
        <v/>
      </c>
      <c r="W205" s="118" t="str">
        <f t="shared" ref="W205" si="53">IF(AND(V204&gt;0,W204&gt;0),(W204-V204)/V204,"")</f>
        <v/>
      </c>
      <c r="X205" s="118" t="str">
        <f t="shared" ref="X205" si="54">IF(AND(W204&gt;0,X204&gt;0),(X204-W204)/W204,"")</f>
        <v/>
      </c>
      <c r="Y205" s="118" t="str">
        <f t="shared" ref="Y205" si="55">IF(AND(X204&gt;0,Y204&gt;0),(Y204-X204)/X204,"")</f>
        <v/>
      </c>
      <c r="Z205" s="118" t="str">
        <f t="shared" ref="Z205" si="56">IF(AND(Y204&gt;0,Z204&gt;0),(Z204-Y204)/Y204,"")</f>
        <v/>
      </c>
      <c r="AA205" s="118" t="str">
        <f t="shared" ref="AA205" si="57">IF(AND(Z204&gt;0,AA204&gt;0),(AA204-Z204)/Z204,"")</f>
        <v/>
      </c>
      <c r="AB205" s="118" t="str">
        <f t="shared" ref="AB205" si="58">IF(AND(AA204&gt;0,AB204&gt;0),(AB204-AA204)/AA204,"")</f>
        <v/>
      </c>
      <c r="AC205" s="118" t="str">
        <f t="shared" ref="AC205" si="59">IF(AND(AB204&gt;0,AC204&gt;0),(AC204-AB204)/AB204,"")</f>
        <v/>
      </c>
      <c r="AD205" s="118" t="str">
        <f t="shared" ref="AD205" si="60">IF(AND(AC204&gt;0,AD204&gt;0),(AD204-AC204)/AC204,"")</f>
        <v/>
      </c>
      <c r="AE205" s="118" t="str">
        <f t="shared" ref="AE205" si="61">IF(AND(AD204&gt;0,AE204&gt;0),(AE204-AD204)/AD204,"")</f>
        <v/>
      </c>
      <c r="AF205" s="118" t="str">
        <f t="shared" ref="AF205" si="62">IF(AND(AE204&gt;0,AF204&gt;0),(AF204-AE204)/AE204,"")</f>
        <v/>
      </c>
      <c r="AG205" s="118" t="str">
        <f t="shared" ref="AG205" si="63">IF(AND(AF204&gt;0,AG204&gt;0),(AG204-AF204)/AF204,"")</f>
        <v/>
      </c>
      <c r="AH205" s="118" t="str">
        <f t="shared" ref="AH205" si="64">IF(AND(AG204&gt;0,AH204&gt;0),(AH204-AG204)/AG204,"")</f>
        <v/>
      </c>
      <c r="AI205" s="118" t="str">
        <f t="shared" ref="AI205" si="65">IF(AND(AH204&gt;0,AI204&gt;0),(AI204-AH204)/AH204,"")</f>
        <v/>
      </c>
      <c r="AJ205" s="118" t="str">
        <f t="shared" ref="AJ205" si="66">IF(AND(AI204&gt;0,AJ204&gt;0),(AJ204-AI204)/AI204,"")</f>
        <v/>
      </c>
      <c r="AK205" s="118" t="str">
        <f t="shared" ref="AK205" si="67">IF(AND(AJ204&gt;0,AK204&gt;0),(AK204-AJ204)/AJ204,"")</f>
        <v/>
      </c>
      <c r="AL205" s="118" t="str">
        <f t="shared" ref="AL205" si="68">IF(AND(AK204&gt;0,AL204&gt;0),(AL204-AK204)/AK204,"")</f>
        <v/>
      </c>
      <c r="AM205" s="118" t="str">
        <f t="shared" ref="AM205" si="69">IF(AND(AL204&gt;0,AM204&gt;0),(AM204-AL204)/AL204,"")</f>
        <v/>
      </c>
      <c r="AN205" s="118" t="str">
        <f t="shared" ref="AN205" si="70">IF(AND(AM204&gt;0,AN204&gt;0),(AN204-AM204)/AM204,"")</f>
        <v/>
      </c>
      <c r="AO205" s="118" t="str">
        <f t="shared" ref="AO205" si="71">IF(AND(AN204&gt;0,AO204&gt;0),(AO204-AN204)/AN204,"")</f>
        <v/>
      </c>
      <c r="AP205" s="118" t="str">
        <f t="shared" ref="AP205" si="72">IF(AND(AO204&gt;0,AP204&gt;0),(AP204-AO204)/AO204,"")</f>
        <v/>
      </c>
      <c r="AQ205" s="118" t="str">
        <f t="shared" ref="AQ205" si="73">IF(AND(AP204&gt;0,AQ204&gt;0),(AQ204-AP204)/AP204,"")</f>
        <v/>
      </c>
      <c r="AR205" s="118" t="str">
        <f t="shared" ref="AR205" si="74">IF(AND(AQ204&gt;0,AR204&gt;0),(AR204-AQ204)/AQ204,"")</f>
        <v/>
      </c>
      <c r="AS205" s="118" t="str">
        <f t="shared" ref="AS205" si="75">IF(AND(AR204&gt;0,AS204&gt;0),(AS204-AR204)/AR204,"")</f>
        <v/>
      </c>
      <c r="AT205" s="118" t="str">
        <f t="shared" ref="AT205" si="76">IF(AND(AS204&gt;0,AT204&gt;0),(AT204-AS204)/AS204,"")</f>
        <v/>
      </c>
      <c r="AU205" s="118" t="str">
        <f t="shared" ref="AU205" si="77">IF(AND(AT204&gt;0,AU204&gt;0),(AU204-AT204)/AT204,"")</f>
        <v/>
      </c>
      <c r="AV205" s="118" t="str">
        <f t="shared" ref="AV205" si="78">IF(AND(AU204&gt;0,AV204&gt;0),(AV204-AU204)/AU204,"")</f>
        <v/>
      </c>
      <c r="AW205" s="118" t="str">
        <f t="shared" ref="AW205" si="79">IF(AND(AV204&gt;0,AW204&gt;0),(AW204-AV204)/AV204,"")</f>
        <v/>
      </c>
    </row>
    <row r="206" spans="1:49" x14ac:dyDescent="0.3">
      <c r="A206" s="132"/>
      <c r="E206" s="2" t="s">
        <v>192</v>
      </c>
      <c r="F206" s="11"/>
      <c r="G206" s="2" t="s">
        <v>28</v>
      </c>
      <c r="H206" s="122"/>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row>
    <row r="207" spans="1:49" x14ac:dyDescent="0.3">
      <c r="A207" s="132"/>
      <c r="E207" s="2" t="s">
        <v>193</v>
      </c>
      <c r="F207" s="11"/>
      <c r="G207" s="2" t="s">
        <v>28</v>
      </c>
      <c r="H207" s="122"/>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row>
    <row r="208" spans="1:49" x14ac:dyDescent="0.3">
      <c r="A208" s="132"/>
      <c r="E208" s="2" t="s">
        <v>194</v>
      </c>
      <c r="F208" s="11"/>
      <c r="G208" s="2" t="s">
        <v>28</v>
      </c>
      <c r="H208" s="122"/>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row>
    <row r="209" spans="1:49" x14ac:dyDescent="0.3">
      <c r="A209" s="132"/>
      <c r="E209" s="19" t="s">
        <v>34</v>
      </c>
      <c r="F209" s="18"/>
      <c r="G209" s="2" t="s">
        <v>28</v>
      </c>
      <c r="H209" s="122"/>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row>
    <row r="210" spans="1:49" x14ac:dyDescent="0.3">
      <c r="A210" s="132"/>
      <c r="E210" s="19" t="s">
        <v>34</v>
      </c>
      <c r="F210" s="18"/>
      <c r="G210" s="2" t="s">
        <v>28</v>
      </c>
      <c r="H210" s="122"/>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row>
    <row r="211" spans="1:49" x14ac:dyDescent="0.3">
      <c r="A211" s="132"/>
      <c r="F211" s="11"/>
      <c r="H211" s="122"/>
    </row>
    <row r="212" spans="1:49" x14ac:dyDescent="0.3">
      <c r="A212" s="132"/>
      <c r="B212" s="3" t="s">
        <v>62</v>
      </c>
      <c r="F212" s="11"/>
      <c r="H212" s="122"/>
    </row>
    <row r="213" spans="1:49" x14ac:dyDescent="0.3">
      <c r="A213" s="132"/>
      <c r="E213" s="2" t="s">
        <v>165</v>
      </c>
      <c r="F213" s="11"/>
      <c r="G213" s="2" t="s">
        <v>54</v>
      </c>
      <c r="H213" s="125" t="s">
        <v>184</v>
      </c>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row>
    <row r="214" spans="1:49" x14ac:dyDescent="0.3">
      <c r="A214" s="132"/>
      <c r="E214" s="2" t="s">
        <v>165</v>
      </c>
      <c r="F214" s="11"/>
      <c r="G214" s="2" t="s">
        <v>28</v>
      </c>
      <c r="H214" s="125"/>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row>
    <row r="215" spans="1:49" x14ac:dyDescent="0.3">
      <c r="A215" s="132"/>
      <c r="E215" s="19" t="s">
        <v>34</v>
      </c>
      <c r="F215" s="18"/>
      <c r="G215" s="2" t="s">
        <v>28</v>
      </c>
      <c r="H215" s="122"/>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row>
    <row r="216" spans="1:49" x14ac:dyDescent="0.3">
      <c r="A216" s="132"/>
      <c r="E216" s="19" t="s">
        <v>34</v>
      </c>
      <c r="F216" s="18"/>
      <c r="G216" s="2" t="s">
        <v>28</v>
      </c>
      <c r="H216" s="122"/>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row>
    <row r="217" spans="1:49" hidden="1" x14ac:dyDescent="0.3"/>
    <row r="218" spans="1:49" hidden="1" x14ac:dyDescent="0.3"/>
    <row r="219" spans="1:49" hidden="1" x14ac:dyDescent="0.3"/>
    <row r="220" spans="1:49" hidden="1" x14ac:dyDescent="0.3"/>
    <row r="221" spans="1:49" hidden="1" x14ac:dyDescent="0.3"/>
    <row r="222" spans="1:49" hidden="1" x14ac:dyDescent="0.3"/>
    <row r="223" spans="1:49" hidden="1" x14ac:dyDescent="0.3"/>
    <row r="224" spans="1:49" hidden="1" x14ac:dyDescent="0.3"/>
    <row r="225" hidden="1" x14ac:dyDescent="0.3"/>
    <row r="226" hidden="1" x14ac:dyDescent="0.3"/>
    <row r="227" hidden="1" x14ac:dyDescent="0.3"/>
    <row r="228" hidden="1" x14ac:dyDescent="0.3"/>
    <row r="229" hidden="1" x14ac:dyDescent="0.3"/>
    <row r="230" hidden="1" x14ac:dyDescent="0.3"/>
    <row r="231" x14ac:dyDescent="0.3"/>
    <row r="232" x14ac:dyDescent="0.3"/>
    <row r="233" x14ac:dyDescent="0.3"/>
  </sheetData>
  <mergeCells count="5">
    <mergeCell ref="A5:A26"/>
    <mergeCell ref="A29:A111"/>
    <mergeCell ref="A115:A147"/>
    <mergeCell ref="A151:A183"/>
    <mergeCell ref="A187:A216"/>
  </mergeCells>
  <dataValidations count="1">
    <dataValidation type="whole" operator="greaterThan" showInputMessage="1" showErrorMessage="1" errorTitle="Getal moet groter zijn dan 0!" error="Deze waarde moet minstens 1 zijn, indien er geen kapitaaluitgaven gebeuren in deze categorie moet de waarde 1 zijn." sqref="F31:F46">
      <formula1>0</formula1>
    </dataValidation>
  </dataValidations>
  <pageMargins left="0.23622047244094491" right="0.23622047244094491" top="0"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W233"/>
  <sheetViews>
    <sheetView showGridLines="0" showRowColHeaders="0" zoomScale="85" zoomScaleNormal="85" workbookViewId="0">
      <pane xSplit="8" ySplit="3" topLeftCell="I4" activePane="bottomRight" state="frozen"/>
      <selection pane="topRight"/>
      <selection pane="bottomLeft"/>
      <selection pane="bottomRight"/>
    </sheetView>
  </sheetViews>
  <sheetFormatPr defaultColWidth="0" defaultRowHeight="14.4" zeroHeight="1" x14ac:dyDescent="0.3"/>
  <cols>
    <col min="1" max="1" width="2.77734375" style="2" customWidth="1"/>
    <col min="2" max="4" width="1.44140625" style="2" customWidth="1"/>
    <col min="5" max="5" width="50.109375" style="2" customWidth="1"/>
    <col min="6" max="6" width="12.88671875" style="2" bestFit="1" customWidth="1"/>
    <col min="7" max="7" width="9.5546875" style="2" bestFit="1" customWidth="1"/>
    <col min="8" max="8" width="11.6640625" style="2" customWidth="1"/>
    <col min="9" max="9" width="8.77734375" style="2" customWidth="1"/>
    <col min="10" max="10" width="10.77734375" style="2" bestFit="1" customWidth="1"/>
    <col min="11" max="49" width="9.77734375" style="2" bestFit="1" customWidth="1"/>
    <col min="50" max="16384" width="8.77734375" style="2" hidden="1"/>
  </cols>
  <sheetData>
    <row r="1" spans="1:49" x14ac:dyDescent="0.3"/>
    <row r="2" spans="1:49" x14ac:dyDescent="0.3">
      <c r="J2" s="49"/>
      <c r="K2" s="49"/>
      <c r="L2" s="49"/>
      <c r="M2" s="49"/>
      <c r="N2" s="49"/>
      <c r="O2" s="49"/>
      <c r="P2" s="49"/>
      <c r="Q2" s="49"/>
      <c r="R2" s="49"/>
      <c r="S2" s="49"/>
      <c r="T2" s="49"/>
      <c r="U2" s="49"/>
      <c r="V2" s="49"/>
      <c r="W2" s="49"/>
      <c r="X2" s="49"/>
      <c r="Y2" s="49"/>
      <c r="Z2" s="49"/>
      <c r="AA2" s="49"/>
      <c r="AB2" s="49"/>
      <c r="AC2" s="49"/>
      <c r="AD2" s="49"/>
      <c r="AE2" s="49"/>
      <c r="AF2" s="49"/>
      <c r="AG2" s="49"/>
    </row>
    <row r="3" spans="1:49" x14ac:dyDescent="0.3">
      <c r="F3" s="3"/>
      <c r="J3" s="4">
        <f>Timing!J3</f>
        <v>43100</v>
      </c>
      <c r="K3" s="4">
        <f>Timing!K3</f>
        <v>43465</v>
      </c>
      <c r="L3" s="4">
        <f>Timing!L3</f>
        <v>43830</v>
      </c>
      <c r="M3" s="4">
        <f>Timing!M3</f>
        <v>44196</v>
      </c>
      <c r="N3" s="4">
        <f>Timing!N3</f>
        <v>44561</v>
      </c>
      <c r="O3" s="4">
        <f>Timing!O3</f>
        <v>44926</v>
      </c>
      <c r="P3" s="4">
        <f>Timing!P3</f>
        <v>45291</v>
      </c>
      <c r="Q3" s="4">
        <f>Timing!Q3</f>
        <v>45657</v>
      </c>
      <c r="R3" s="4">
        <f>Timing!R3</f>
        <v>46022</v>
      </c>
      <c r="S3" s="4">
        <f>Timing!S3</f>
        <v>46387</v>
      </c>
      <c r="T3" s="4">
        <f>Timing!T3</f>
        <v>46752</v>
      </c>
      <c r="U3" s="4">
        <f>Timing!U3</f>
        <v>47118</v>
      </c>
      <c r="V3" s="4">
        <f>Timing!V3</f>
        <v>47483</v>
      </c>
      <c r="W3" s="4">
        <f>Timing!W3</f>
        <v>47848</v>
      </c>
      <c r="X3" s="4">
        <f>Timing!X3</f>
        <v>48213</v>
      </c>
      <c r="Y3" s="4">
        <f>Timing!Y3</f>
        <v>48579</v>
      </c>
      <c r="Z3" s="4">
        <f>Timing!Z3</f>
        <v>48944</v>
      </c>
      <c r="AA3" s="4">
        <f>Timing!AA3</f>
        <v>49309</v>
      </c>
      <c r="AB3" s="4">
        <f>Timing!AB3</f>
        <v>49674</v>
      </c>
      <c r="AC3" s="4">
        <f>Timing!AC3</f>
        <v>50040</v>
      </c>
      <c r="AD3" s="4" t="str">
        <f>Timing!AD3</f>
        <v>---</v>
      </c>
      <c r="AE3" s="4" t="str">
        <f>Timing!AE3</f>
        <v>---</v>
      </c>
      <c r="AF3" s="4" t="str">
        <f>Timing!AF3</f>
        <v>---</v>
      </c>
      <c r="AG3" s="4" t="str">
        <f>Timing!AG3</f>
        <v>---</v>
      </c>
      <c r="AH3" s="4" t="str">
        <f>Timing!AH3</f>
        <v>---</v>
      </c>
      <c r="AI3" s="4" t="str">
        <f>Timing!AI3</f>
        <v>---</v>
      </c>
      <c r="AJ3" s="4" t="str">
        <f>Timing!AJ3</f>
        <v>---</v>
      </c>
      <c r="AK3" s="4" t="str">
        <f>Timing!AK3</f>
        <v>---</v>
      </c>
      <c r="AL3" s="4" t="str">
        <f>Timing!AL3</f>
        <v>---</v>
      </c>
      <c r="AM3" s="4" t="str">
        <f>Timing!AM3</f>
        <v>---</v>
      </c>
      <c r="AN3" s="4" t="str">
        <f>Timing!AN3</f>
        <v>---</v>
      </c>
      <c r="AO3" s="4" t="str">
        <f>Timing!AO3</f>
        <v>---</v>
      </c>
      <c r="AP3" s="4" t="str">
        <f>Timing!AP3</f>
        <v>---</v>
      </c>
      <c r="AQ3" s="4" t="str">
        <f>Timing!AQ3</f>
        <v>---</v>
      </c>
      <c r="AR3" s="4" t="str">
        <f>Timing!AR3</f>
        <v>---</v>
      </c>
      <c r="AS3" s="4" t="str">
        <f>Timing!AS3</f>
        <v>---</v>
      </c>
      <c r="AT3" s="4" t="str">
        <f>Timing!AT3</f>
        <v>---</v>
      </c>
      <c r="AU3" s="4" t="str">
        <f>Timing!AU3</f>
        <v>---</v>
      </c>
      <c r="AV3" s="4" t="str">
        <f>Timing!AV3</f>
        <v>---</v>
      </c>
      <c r="AW3" s="4" t="str">
        <f>Timing!AW3</f>
        <v>---</v>
      </c>
    </row>
    <row r="4" spans="1:49" s="13" customFormat="1" x14ac:dyDescent="0.3">
      <c r="A4" s="13" t="s">
        <v>121</v>
      </c>
      <c r="H4" s="34"/>
    </row>
    <row r="5" spans="1:49" x14ac:dyDescent="0.3">
      <c r="A5" s="132" t="s">
        <v>182</v>
      </c>
      <c r="F5" s="3"/>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row>
    <row r="6" spans="1:49" x14ac:dyDescent="0.3">
      <c r="A6" s="132"/>
      <c r="B6" s="22" t="s">
        <v>72</v>
      </c>
      <c r="C6" s="23"/>
      <c r="D6" s="1"/>
      <c r="E6" s="1"/>
      <c r="F6" s="1"/>
      <c r="G6" s="1"/>
      <c r="H6" s="1"/>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x14ac:dyDescent="0.3">
      <c r="A7" s="132"/>
      <c r="B7" s="22"/>
      <c r="C7" s="23"/>
      <c r="D7" s="1"/>
      <c r="E7" s="26" t="s">
        <v>2</v>
      </c>
      <c r="F7" s="65">
        <f>MIN(F11,F17,F23)</f>
        <v>43070</v>
      </c>
      <c r="G7" s="66" t="s">
        <v>3</v>
      </c>
      <c r="H7" s="30"/>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1:49" x14ac:dyDescent="0.3">
      <c r="A8" s="132"/>
      <c r="B8" s="22"/>
      <c r="C8" s="23"/>
      <c r="D8" s="1"/>
      <c r="E8" s="26" t="s">
        <v>114</v>
      </c>
      <c r="F8" s="65">
        <f>MAX(DATE(YEAR(F12)+F14,12,31),DATE(YEAR(F18)+F20,12,31),DATE(YEAR(F24)+F26,12,31))</f>
        <v>50040</v>
      </c>
      <c r="G8" s="66" t="s">
        <v>3</v>
      </c>
      <c r="H8" s="1"/>
      <c r="J8" s="6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row>
    <row r="9" spans="1:49" x14ac:dyDescent="0.3">
      <c r="A9" s="132"/>
      <c r="B9" s="22"/>
      <c r="C9" s="23"/>
      <c r="D9" s="1"/>
      <c r="E9" s="1"/>
      <c r="F9" s="29"/>
      <c r="G9" s="1"/>
      <c r="H9" s="1"/>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row>
    <row r="10" spans="1:49" x14ac:dyDescent="0.3">
      <c r="A10" s="132"/>
      <c r="B10" s="3" t="s">
        <v>202</v>
      </c>
      <c r="F10" s="3" t="s">
        <v>0</v>
      </c>
      <c r="G10" s="3" t="s">
        <v>199</v>
      </c>
    </row>
    <row r="11" spans="1:49" x14ac:dyDescent="0.3">
      <c r="A11" s="132"/>
      <c r="E11" s="2" t="str">
        <f>CONCATENATE("Startdatum uitrol ",G10)</f>
        <v>Startdatum uitrol BK1</v>
      </c>
      <c r="F11" s="5">
        <v>43070</v>
      </c>
      <c r="G11" s="6" t="s">
        <v>3</v>
      </c>
    </row>
    <row r="12" spans="1:49" x14ac:dyDescent="0.3">
      <c r="A12" s="132"/>
      <c r="E12" s="2" t="str">
        <f>CONCATENATE("Einddatum uitrol ",G10)</f>
        <v>Einddatum uitrol BK1</v>
      </c>
      <c r="F12" s="5">
        <v>44166</v>
      </c>
      <c r="G12" s="6" t="s">
        <v>3</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row>
    <row r="13" spans="1:49" x14ac:dyDescent="0.3">
      <c r="A13" s="132"/>
      <c r="E13" s="2" t="str">
        <f>CONCATENATE("Dekkingsgraad ",G10," op einddatum")</f>
        <v>Dekkingsgraad BK1 op einddatum</v>
      </c>
      <c r="F13" s="58">
        <f>MAX(J13:AG13)</f>
        <v>0</v>
      </c>
      <c r="G13" s="2" t="s">
        <v>7</v>
      </c>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x14ac:dyDescent="0.3">
      <c r="A14" s="132"/>
      <c r="E14" s="2" t="str">
        <f>CONCATENATE("Operationele periode ",G10)</f>
        <v>Operationele periode BK1</v>
      </c>
      <c r="F14" s="8">
        <v>16</v>
      </c>
      <c r="G14" s="2" t="s">
        <v>8</v>
      </c>
    </row>
    <row r="15" spans="1:49" x14ac:dyDescent="0.3">
      <c r="A15" s="132"/>
    </row>
    <row r="16" spans="1:49" x14ac:dyDescent="0.3">
      <c r="A16" s="132"/>
      <c r="B16" s="3" t="s">
        <v>203</v>
      </c>
      <c r="F16" s="3" t="s">
        <v>0</v>
      </c>
      <c r="G16" s="16" t="s">
        <v>200</v>
      </c>
    </row>
    <row r="17" spans="1:49" x14ac:dyDescent="0.3">
      <c r="A17" s="132"/>
      <c r="E17" s="2" t="str">
        <f>CONCATENATE("Startdatum uitrol ",G16)</f>
        <v>Startdatum uitrol HA1</v>
      </c>
      <c r="F17" s="5">
        <v>43070</v>
      </c>
      <c r="G17" s="6" t="s">
        <v>3</v>
      </c>
    </row>
    <row r="18" spans="1:49" x14ac:dyDescent="0.3">
      <c r="A18" s="132"/>
      <c r="E18" s="2" t="str">
        <f>CONCATENATE("Einddatum uitrol ",G16)</f>
        <v>Einddatum uitrol HA1</v>
      </c>
      <c r="F18" s="5">
        <v>44166</v>
      </c>
      <c r="G18" s="6" t="s">
        <v>3</v>
      </c>
    </row>
    <row r="19" spans="1:49" x14ac:dyDescent="0.3">
      <c r="A19" s="132"/>
      <c r="E19" s="2" t="str">
        <f>CONCATENATE("Dekkingsgraad ",G16," op einddatum")</f>
        <v>Dekkingsgraad HA1 op einddatum</v>
      </c>
      <c r="F19" s="58">
        <f>MAX(J19:AG19)</f>
        <v>0</v>
      </c>
      <c r="G19" s="2" t="s">
        <v>7</v>
      </c>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row>
    <row r="20" spans="1:49" x14ac:dyDescent="0.3">
      <c r="A20" s="132"/>
      <c r="E20" s="2" t="str">
        <f>CONCATENATE("Operationele periode ",G16)</f>
        <v>Operationele periode HA1</v>
      </c>
      <c r="F20" s="8">
        <v>16</v>
      </c>
      <c r="G20" s="2" t="s">
        <v>8</v>
      </c>
    </row>
    <row r="21" spans="1:49" x14ac:dyDescent="0.3">
      <c r="A21" s="132"/>
    </row>
    <row r="22" spans="1:49" x14ac:dyDescent="0.3">
      <c r="A22" s="132"/>
      <c r="B22" s="3" t="s">
        <v>204</v>
      </c>
      <c r="F22" s="3" t="s">
        <v>0</v>
      </c>
      <c r="G22" s="16" t="s">
        <v>201</v>
      </c>
    </row>
    <row r="23" spans="1:49" x14ac:dyDescent="0.3">
      <c r="A23" s="132"/>
      <c r="E23" s="2" t="str">
        <f>CONCATENATE("Startdatum uitrol ",G22)</f>
        <v>Startdatum uitrol NHA1</v>
      </c>
      <c r="F23" s="5">
        <v>43070</v>
      </c>
      <c r="G23" s="6" t="s">
        <v>3</v>
      </c>
    </row>
    <row r="24" spans="1:49" x14ac:dyDescent="0.3">
      <c r="A24" s="132"/>
      <c r="E24" s="2" t="str">
        <f>CONCATENATE("Einddatum uitrol ",G22)</f>
        <v>Einddatum uitrol NHA1</v>
      </c>
      <c r="F24" s="5">
        <v>44166</v>
      </c>
      <c r="G24" s="6" t="s">
        <v>3</v>
      </c>
    </row>
    <row r="25" spans="1:49" x14ac:dyDescent="0.3">
      <c r="A25" s="132"/>
      <c r="E25" s="2" t="str">
        <f>CONCATENATE("Dekkingsgraad ",G22," op einddatum")</f>
        <v>Dekkingsgraad NHA1 op einddatum</v>
      </c>
      <c r="F25" s="58">
        <f>MAX(J25:AG25)</f>
        <v>0</v>
      </c>
      <c r="G25" s="2" t="s">
        <v>7</v>
      </c>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row>
    <row r="26" spans="1:49" x14ac:dyDescent="0.3">
      <c r="A26" s="132"/>
      <c r="E26" s="2" t="str">
        <f>CONCATENATE("Operationele periode ",G22)</f>
        <v>Operationele periode NHA1</v>
      </c>
      <c r="F26" s="8">
        <v>16</v>
      </c>
      <c r="G26" s="2" t="s">
        <v>8</v>
      </c>
    </row>
    <row r="27" spans="1:49" x14ac:dyDescent="0.3">
      <c r="E27" s="54"/>
    </row>
    <row r="28" spans="1:49" s="10" customFormat="1" x14ac:dyDescent="0.3">
      <c r="A28" s="10" t="s">
        <v>9</v>
      </c>
      <c r="H28" s="34"/>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row>
    <row r="29" spans="1:49" x14ac:dyDescent="0.3">
      <c r="A29" s="132" t="s">
        <v>183</v>
      </c>
    </row>
    <row r="30" spans="1:49" x14ac:dyDescent="0.3">
      <c r="A30" s="132"/>
      <c r="B30" s="3" t="s">
        <v>1</v>
      </c>
      <c r="F30" s="123" t="s">
        <v>190</v>
      </c>
      <c r="H30" s="123" t="s">
        <v>191</v>
      </c>
    </row>
    <row r="31" spans="1:49" x14ac:dyDescent="0.3">
      <c r="A31" s="132"/>
      <c r="E31" s="2" t="str">
        <f>CONCATENATE("Aankoop meetsystemen ",G10)</f>
        <v>Aankoop meetsystemen BK1</v>
      </c>
      <c r="F31" s="20">
        <v>1</v>
      </c>
      <c r="G31" s="1" t="s">
        <v>88</v>
      </c>
      <c r="H31" s="21" t="s">
        <v>28</v>
      </c>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row>
    <row r="32" spans="1:49" x14ac:dyDescent="0.3">
      <c r="A32" s="132"/>
      <c r="E32" s="2" t="str">
        <f>CONCATENATE("Aankoop meetsystemen ",G16)</f>
        <v>Aankoop meetsystemen HA1</v>
      </c>
      <c r="F32" s="20">
        <v>1</v>
      </c>
      <c r="G32" s="1" t="s">
        <v>88</v>
      </c>
      <c r="H32" s="21" t="s">
        <v>28</v>
      </c>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row>
    <row r="33" spans="1:49" x14ac:dyDescent="0.3">
      <c r="A33" s="132"/>
      <c r="E33" s="2" t="str">
        <f>CONCATENATE("Aankoop meetsystemen ",G22)</f>
        <v>Aankoop meetsystemen NHA1</v>
      </c>
      <c r="F33" s="20">
        <v>1</v>
      </c>
      <c r="G33" s="1" t="s">
        <v>88</v>
      </c>
      <c r="H33" s="21" t="s">
        <v>28</v>
      </c>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row>
    <row r="34" spans="1:49" x14ac:dyDescent="0.3">
      <c r="A34" s="132"/>
      <c r="E34" s="2" t="s">
        <v>37</v>
      </c>
      <c r="F34" s="20">
        <v>1</v>
      </c>
      <c r="G34" s="1" t="s">
        <v>88</v>
      </c>
      <c r="H34" s="21" t="s">
        <v>28</v>
      </c>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row>
    <row r="35" spans="1:49" x14ac:dyDescent="0.3">
      <c r="A35" s="132"/>
      <c r="E35" s="2" t="s">
        <v>38</v>
      </c>
      <c r="F35" s="20">
        <v>1</v>
      </c>
      <c r="G35" s="1" t="s">
        <v>88</v>
      </c>
      <c r="H35" s="21" t="s">
        <v>28</v>
      </c>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row>
    <row r="36" spans="1:49" x14ac:dyDescent="0.3">
      <c r="A36" s="132"/>
      <c r="E36" s="2" t="s">
        <v>36</v>
      </c>
      <c r="F36" s="20">
        <v>1</v>
      </c>
      <c r="G36" s="1" t="s">
        <v>88</v>
      </c>
      <c r="H36" s="21" t="s">
        <v>28</v>
      </c>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row>
    <row r="37" spans="1:49" x14ac:dyDescent="0.3">
      <c r="A37" s="132"/>
      <c r="E37" s="9" t="s">
        <v>39</v>
      </c>
      <c r="F37" s="20">
        <v>1</v>
      </c>
      <c r="G37" s="1" t="s">
        <v>88</v>
      </c>
      <c r="H37" s="21" t="s">
        <v>28</v>
      </c>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row>
    <row r="38" spans="1:49" x14ac:dyDescent="0.3">
      <c r="A38" s="132"/>
      <c r="E38" s="2" t="s">
        <v>40</v>
      </c>
      <c r="F38" s="20">
        <v>1</v>
      </c>
      <c r="G38" s="1" t="s">
        <v>88</v>
      </c>
      <c r="H38" s="21" t="s">
        <v>28</v>
      </c>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row>
    <row r="39" spans="1:49" s="15" customFormat="1" x14ac:dyDescent="0.3">
      <c r="A39" s="132"/>
      <c r="E39" s="9" t="s">
        <v>41</v>
      </c>
      <c r="F39" s="20">
        <v>1</v>
      </c>
      <c r="G39" s="1" t="s">
        <v>88</v>
      </c>
      <c r="H39" s="21" t="s">
        <v>28</v>
      </c>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row>
    <row r="40" spans="1:49" x14ac:dyDescent="0.3">
      <c r="A40" s="132"/>
      <c r="E40" s="2" t="s">
        <v>42</v>
      </c>
      <c r="F40" s="20">
        <v>1</v>
      </c>
      <c r="G40" s="1" t="s">
        <v>88</v>
      </c>
      <c r="H40" s="21" t="s">
        <v>28</v>
      </c>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row>
    <row r="41" spans="1:49" x14ac:dyDescent="0.3">
      <c r="A41" s="132"/>
      <c r="E41" s="2" t="s">
        <v>43</v>
      </c>
      <c r="F41" s="20">
        <v>1</v>
      </c>
      <c r="G41" s="1" t="s">
        <v>88</v>
      </c>
      <c r="H41" s="21" t="s">
        <v>28</v>
      </c>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row>
    <row r="42" spans="1:49" x14ac:dyDescent="0.3">
      <c r="A42" s="132"/>
      <c r="E42" s="14" t="s">
        <v>34</v>
      </c>
      <c r="F42" s="20">
        <v>1</v>
      </c>
      <c r="G42" s="1" t="s">
        <v>88</v>
      </c>
      <c r="H42" s="21" t="s">
        <v>28</v>
      </c>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row>
    <row r="43" spans="1:49" x14ac:dyDescent="0.3">
      <c r="A43" s="132"/>
      <c r="E43" s="14" t="s">
        <v>34</v>
      </c>
      <c r="F43" s="20">
        <v>1</v>
      </c>
      <c r="G43" s="1" t="s">
        <v>88</v>
      </c>
      <c r="H43" s="21" t="s">
        <v>28</v>
      </c>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row>
    <row r="44" spans="1:49" x14ac:dyDescent="0.3">
      <c r="A44" s="132"/>
      <c r="E44" s="14" t="s">
        <v>34</v>
      </c>
      <c r="F44" s="20">
        <v>1</v>
      </c>
      <c r="G44" s="1" t="s">
        <v>88</v>
      </c>
      <c r="H44" s="21" t="s">
        <v>28</v>
      </c>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row>
    <row r="45" spans="1:49" x14ac:dyDescent="0.3">
      <c r="A45" s="132"/>
      <c r="E45" s="14" t="s">
        <v>34</v>
      </c>
      <c r="F45" s="20">
        <v>1</v>
      </c>
      <c r="G45" s="1" t="s">
        <v>88</v>
      </c>
      <c r="H45" s="21" t="s">
        <v>28</v>
      </c>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row>
    <row r="46" spans="1:49" x14ac:dyDescent="0.3">
      <c r="A46" s="132"/>
      <c r="E46" s="14" t="s">
        <v>34</v>
      </c>
      <c r="F46" s="20">
        <v>1</v>
      </c>
      <c r="G46" s="1" t="s">
        <v>88</v>
      </c>
      <c r="H46" s="21" t="s">
        <v>28</v>
      </c>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row>
    <row r="47" spans="1:49" x14ac:dyDescent="0.3">
      <c r="A47" s="132"/>
      <c r="F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row>
    <row r="48" spans="1:49" x14ac:dyDescent="0.3">
      <c r="A48" s="132"/>
      <c r="B48" s="3" t="s">
        <v>33</v>
      </c>
    </row>
    <row r="49" spans="1:49" x14ac:dyDescent="0.3">
      <c r="A49" s="132"/>
      <c r="E49" t="s">
        <v>44</v>
      </c>
      <c r="G49" s="2" t="s">
        <v>28</v>
      </c>
      <c r="H49" s="122"/>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row>
    <row r="50" spans="1:49" x14ac:dyDescent="0.3">
      <c r="A50" s="132"/>
      <c r="E50" s="2" t="s">
        <v>45</v>
      </c>
      <c r="G50" s="2" t="s">
        <v>28</v>
      </c>
      <c r="H50" s="122"/>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row>
    <row r="51" spans="1:49" x14ac:dyDescent="0.3">
      <c r="A51" s="132"/>
      <c r="E51" s="9" t="s">
        <v>46</v>
      </c>
      <c r="G51" s="2" t="s">
        <v>28</v>
      </c>
      <c r="H51" s="122"/>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row>
    <row r="52" spans="1:49" x14ac:dyDescent="0.3">
      <c r="A52" s="132"/>
      <c r="E52" s="9" t="s">
        <v>47</v>
      </c>
      <c r="G52" s="2" t="s">
        <v>28</v>
      </c>
      <c r="H52" s="122"/>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row>
    <row r="53" spans="1:49" x14ac:dyDescent="0.3">
      <c r="A53" s="132"/>
      <c r="E53" s="9" t="s">
        <v>52</v>
      </c>
      <c r="G53" s="2" t="s">
        <v>28</v>
      </c>
      <c r="H53" s="122"/>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row>
    <row r="54" spans="1:49" x14ac:dyDescent="0.3">
      <c r="A54" s="132"/>
      <c r="E54" s="9" t="s">
        <v>31</v>
      </c>
      <c r="G54" s="2" t="s">
        <v>28</v>
      </c>
      <c r="H54" s="122"/>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row>
    <row r="55" spans="1:49" x14ac:dyDescent="0.3">
      <c r="A55" s="132"/>
      <c r="E55" s="9" t="s">
        <v>50</v>
      </c>
      <c r="G55" s="2" t="s">
        <v>28</v>
      </c>
      <c r="H55" s="122"/>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row>
    <row r="56" spans="1:49" x14ac:dyDescent="0.3">
      <c r="A56" s="132"/>
      <c r="E56" s="9" t="s">
        <v>53</v>
      </c>
      <c r="F56" s="9"/>
      <c r="G56" s="2" t="s">
        <v>28</v>
      </c>
      <c r="H56" s="122"/>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row>
    <row r="57" spans="1:49" x14ac:dyDescent="0.3">
      <c r="A57" s="132"/>
      <c r="E57" s="14" t="s">
        <v>34</v>
      </c>
      <c r="G57" s="2" t="s">
        <v>28</v>
      </c>
      <c r="H57" s="122"/>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row>
    <row r="58" spans="1:49" x14ac:dyDescent="0.3">
      <c r="A58" s="132"/>
      <c r="E58" s="14" t="s">
        <v>34</v>
      </c>
      <c r="G58" s="2" t="s">
        <v>28</v>
      </c>
      <c r="H58" s="122"/>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row>
    <row r="59" spans="1:49" x14ac:dyDescent="0.3">
      <c r="A59" s="132"/>
      <c r="E59" s="14" t="s">
        <v>34</v>
      </c>
      <c r="G59" s="2" t="s">
        <v>28</v>
      </c>
      <c r="H59" s="122"/>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row>
    <row r="60" spans="1:49" x14ac:dyDescent="0.3">
      <c r="A60" s="132"/>
      <c r="E60" s="14" t="s">
        <v>34</v>
      </c>
      <c r="G60" s="2" t="s">
        <v>28</v>
      </c>
      <c r="H60" s="122"/>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row>
    <row r="61" spans="1:49" x14ac:dyDescent="0.3">
      <c r="A61" s="132"/>
      <c r="H61" s="122"/>
    </row>
    <row r="62" spans="1:49" x14ac:dyDescent="0.3">
      <c r="A62" s="132"/>
      <c r="E62" s="9" t="s">
        <v>48</v>
      </c>
      <c r="G62" s="2" t="s">
        <v>28</v>
      </c>
      <c r="H62" s="122"/>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row>
    <row r="63" spans="1:49" x14ac:dyDescent="0.3">
      <c r="A63" s="132"/>
      <c r="E63" s="9" t="s">
        <v>49</v>
      </c>
      <c r="G63" s="2" t="s">
        <v>28</v>
      </c>
      <c r="H63" s="123"/>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row>
    <row r="64" spans="1:49" x14ac:dyDescent="0.3">
      <c r="A64" s="132"/>
      <c r="E64" s="9" t="s">
        <v>59</v>
      </c>
      <c r="G64" s="2" t="s">
        <v>28</v>
      </c>
      <c r="H64" s="122"/>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row>
    <row r="65" spans="1:49" x14ac:dyDescent="0.3">
      <c r="A65" s="132"/>
      <c r="E65" s="9" t="s">
        <v>73</v>
      </c>
      <c r="G65" s="2" t="s">
        <v>28</v>
      </c>
      <c r="H65" s="122"/>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row>
    <row r="66" spans="1:49" x14ac:dyDescent="0.3">
      <c r="A66" s="132"/>
      <c r="E66" s="9" t="s">
        <v>60</v>
      </c>
      <c r="G66" s="2" t="s">
        <v>28</v>
      </c>
      <c r="H66" s="122"/>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row>
    <row r="67" spans="1:49" x14ac:dyDescent="0.3">
      <c r="A67" s="132"/>
      <c r="E67" s="9" t="s">
        <v>74</v>
      </c>
      <c r="G67" s="2" t="s">
        <v>28</v>
      </c>
      <c r="H67" s="123"/>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row>
    <row r="68" spans="1:49" x14ac:dyDescent="0.3">
      <c r="A68" s="132"/>
      <c r="E68" s="9" t="s">
        <v>76</v>
      </c>
      <c r="G68" s="2" t="s">
        <v>28</v>
      </c>
      <c r="H68" s="123"/>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row>
    <row r="69" spans="1:49" x14ac:dyDescent="0.3">
      <c r="A69" s="132"/>
      <c r="E69" s="9" t="s">
        <v>77</v>
      </c>
      <c r="G69" s="2" t="s">
        <v>28</v>
      </c>
      <c r="H69" s="123"/>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row>
    <row r="70" spans="1:49" x14ac:dyDescent="0.3">
      <c r="A70" s="132"/>
      <c r="E70" s="14" t="s">
        <v>34</v>
      </c>
      <c r="G70" s="2" t="s">
        <v>28</v>
      </c>
      <c r="H70" s="123"/>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row>
    <row r="71" spans="1:49" x14ac:dyDescent="0.3">
      <c r="A71" s="132"/>
      <c r="E71" s="14" t="s">
        <v>34</v>
      </c>
      <c r="G71" s="2" t="s">
        <v>28</v>
      </c>
      <c r="H71" s="123"/>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row>
    <row r="72" spans="1:49" x14ac:dyDescent="0.3">
      <c r="A72" s="132"/>
      <c r="E72" s="14" t="s">
        <v>34</v>
      </c>
      <c r="G72" s="2" t="s">
        <v>28</v>
      </c>
      <c r="H72" s="122"/>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row>
    <row r="73" spans="1:49" x14ac:dyDescent="0.3">
      <c r="A73" s="132"/>
      <c r="E73" s="14" t="s">
        <v>34</v>
      </c>
      <c r="G73" s="2" t="s">
        <v>28</v>
      </c>
      <c r="H73" s="122"/>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row>
    <row r="74" spans="1:49" s="9" customFormat="1" x14ac:dyDescent="0.3">
      <c r="A74" s="132"/>
      <c r="H74" s="124"/>
    </row>
    <row r="75" spans="1:49" s="9" customFormat="1" x14ac:dyDescent="0.3">
      <c r="A75" s="132"/>
      <c r="B75" s="16" t="s">
        <v>90</v>
      </c>
      <c r="H75" s="124"/>
    </row>
    <row r="76" spans="1:49" x14ac:dyDescent="0.3">
      <c r="A76" s="132"/>
      <c r="E76" s="9" t="s">
        <v>51</v>
      </c>
      <c r="G76" s="2" t="s">
        <v>28</v>
      </c>
      <c r="H76" s="122"/>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row>
    <row r="77" spans="1:49" x14ac:dyDescent="0.3">
      <c r="A77" s="132"/>
      <c r="E77" s="9" t="s">
        <v>56</v>
      </c>
      <c r="G77" s="2" t="s">
        <v>28</v>
      </c>
      <c r="H77" s="122"/>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row>
    <row r="78" spans="1:49" x14ac:dyDescent="0.3">
      <c r="A78" s="132"/>
      <c r="E78" s="9" t="s">
        <v>57</v>
      </c>
      <c r="G78" s="2" t="s">
        <v>28</v>
      </c>
      <c r="H78" s="122"/>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row>
    <row r="79" spans="1:49" x14ac:dyDescent="0.3">
      <c r="A79" s="132"/>
      <c r="E79" s="9" t="s">
        <v>58</v>
      </c>
      <c r="G79" s="2" t="s">
        <v>28</v>
      </c>
      <c r="H79" s="123"/>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row>
    <row r="80" spans="1:49" x14ac:dyDescent="0.3">
      <c r="A80" s="132"/>
      <c r="E80" s="14" t="s">
        <v>34</v>
      </c>
      <c r="G80" s="2" t="s">
        <v>28</v>
      </c>
      <c r="H80" s="123"/>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row>
    <row r="81" spans="1:49" x14ac:dyDescent="0.3">
      <c r="A81" s="132"/>
      <c r="E81" s="14" t="s">
        <v>34</v>
      </c>
      <c r="G81" s="2" t="s">
        <v>28</v>
      </c>
      <c r="H81" s="123"/>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row>
    <row r="82" spans="1:49" x14ac:dyDescent="0.3">
      <c r="A82" s="132"/>
      <c r="E82" s="14" t="s">
        <v>34</v>
      </c>
      <c r="G82" s="2" t="s">
        <v>28</v>
      </c>
      <c r="H82" s="122"/>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row>
    <row r="83" spans="1:49" x14ac:dyDescent="0.3">
      <c r="A83" s="132"/>
      <c r="E83" s="14" t="s">
        <v>34</v>
      </c>
      <c r="G83" s="2" t="s">
        <v>28</v>
      </c>
      <c r="H83" s="122"/>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row>
    <row r="84" spans="1:49" s="9" customFormat="1" x14ac:dyDescent="0.3">
      <c r="A84" s="132"/>
      <c r="E84" s="17"/>
      <c r="F84" s="17"/>
      <c r="G84" s="17"/>
      <c r="H84" s="124"/>
    </row>
    <row r="85" spans="1:49" x14ac:dyDescent="0.3">
      <c r="A85" s="132"/>
      <c r="B85" s="3" t="s">
        <v>91</v>
      </c>
      <c r="E85" s="9"/>
      <c r="H85" s="122"/>
    </row>
    <row r="86" spans="1:49" x14ac:dyDescent="0.3">
      <c r="A86" s="132"/>
      <c r="E86" s="9" t="s">
        <v>75</v>
      </c>
      <c r="G86" s="2" t="s">
        <v>28</v>
      </c>
      <c r="H86" s="123"/>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row>
    <row r="87" spans="1:49" x14ac:dyDescent="0.3">
      <c r="A87" s="132"/>
      <c r="E87" s="9" t="str">
        <f>CONCATENATE("Volume geleverd opbrengend water ",G10)</f>
        <v>Volume geleverd opbrengend water BK1</v>
      </c>
      <c r="G87" s="2" t="s">
        <v>54</v>
      </c>
      <c r="H87" s="125"/>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row>
    <row r="88" spans="1:49" x14ac:dyDescent="0.3">
      <c r="A88" s="132"/>
      <c r="E88" s="9" t="str">
        <f>CONCATENATE("Volume geleverd opbrengend water ",G16)</f>
        <v>Volume geleverd opbrengend water HA1</v>
      </c>
      <c r="G88" s="2" t="s">
        <v>54</v>
      </c>
      <c r="H88" s="125"/>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row>
    <row r="89" spans="1:49" x14ac:dyDescent="0.3">
      <c r="A89" s="132"/>
      <c r="E89" s="9" t="str">
        <f>CONCATENATE("Volume geleverd opbrengend water ",G22)</f>
        <v>Volume geleverd opbrengend water NHA1</v>
      </c>
      <c r="G89" s="2" t="s">
        <v>54</v>
      </c>
      <c r="H89" s="125"/>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row>
    <row r="90" spans="1:49" x14ac:dyDescent="0.3">
      <c r="A90" s="132"/>
      <c r="E90" s="19" t="s">
        <v>34</v>
      </c>
      <c r="F90" s="18"/>
      <c r="G90" s="2" t="s">
        <v>28</v>
      </c>
      <c r="H90" s="125"/>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row>
    <row r="91" spans="1:49" x14ac:dyDescent="0.3">
      <c r="A91" s="132"/>
      <c r="E91" s="19" t="s">
        <v>34</v>
      </c>
      <c r="F91" s="18"/>
      <c r="G91" s="2" t="s">
        <v>28</v>
      </c>
      <c r="H91" s="125"/>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row>
    <row r="92" spans="1:49" x14ac:dyDescent="0.3">
      <c r="A92" s="132"/>
      <c r="E92" s="19" t="s">
        <v>34</v>
      </c>
      <c r="F92" s="18"/>
      <c r="G92" s="2" t="s">
        <v>28</v>
      </c>
      <c r="H92" s="122"/>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row>
    <row r="93" spans="1:49" x14ac:dyDescent="0.3">
      <c r="A93" s="132"/>
      <c r="E93" s="19" t="s">
        <v>34</v>
      </c>
      <c r="F93" s="18"/>
      <c r="G93" s="2" t="s">
        <v>28</v>
      </c>
      <c r="H93" s="122"/>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row>
    <row r="94" spans="1:49" s="9" customFormat="1" x14ac:dyDescent="0.3">
      <c r="A94" s="132"/>
      <c r="E94" s="17"/>
      <c r="F94" s="17"/>
      <c r="H94" s="124"/>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row>
    <row r="95" spans="1:49" s="9" customFormat="1" x14ac:dyDescent="0.3">
      <c r="A95" s="132"/>
      <c r="B95" s="16" t="s">
        <v>105</v>
      </c>
      <c r="F95" s="17"/>
      <c r="H95" s="124"/>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row>
    <row r="96" spans="1:49" x14ac:dyDescent="0.3">
      <c r="A96" s="132"/>
      <c r="E96" s="9" t="str">
        <f>CONCATENATE("Inkomsten watervoorziening ",G10)</f>
        <v>Inkomsten watervoorziening BK1</v>
      </c>
      <c r="G96" s="2" t="s">
        <v>28</v>
      </c>
      <c r="H96" s="122"/>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row>
    <row r="97" spans="1:49" x14ac:dyDescent="0.3">
      <c r="A97" s="132"/>
      <c r="E97" s="9" t="str">
        <f>CONCATENATE("Inkomsten watervoorziening ",G16)</f>
        <v>Inkomsten watervoorziening HA1</v>
      </c>
      <c r="G97" s="2" t="s">
        <v>28</v>
      </c>
      <c r="H97" s="122"/>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row>
    <row r="98" spans="1:49" x14ac:dyDescent="0.3">
      <c r="A98" s="132"/>
      <c r="E98" s="9" t="str">
        <f>CONCATENATE("Inkomsten watervoorziening ",G22)</f>
        <v>Inkomsten watervoorziening NHA1</v>
      </c>
      <c r="G98" s="2" t="s">
        <v>28</v>
      </c>
      <c r="H98" s="122"/>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row>
    <row r="99" spans="1:49" x14ac:dyDescent="0.3">
      <c r="A99" s="132"/>
      <c r="E99" s="9" t="s">
        <v>164</v>
      </c>
      <c r="G99" s="2" t="s">
        <v>28</v>
      </c>
      <c r="H99" s="122"/>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row>
    <row r="100" spans="1:49" x14ac:dyDescent="0.3">
      <c r="A100" s="132"/>
      <c r="E100" s="9" t="s">
        <v>113</v>
      </c>
      <c r="G100" s="2" t="s">
        <v>28</v>
      </c>
      <c r="H100" s="122"/>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row>
    <row r="101" spans="1:49" x14ac:dyDescent="0.3">
      <c r="A101" s="132"/>
      <c r="E101" s="9" t="s">
        <v>116</v>
      </c>
      <c r="G101" s="2" t="s">
        <v>28</v>
      </c>
      <c r="H101" s="122"/>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row>
    <row r="102" spans="1:49" x14ac:dyDescent="0.3">
      <c r="A102" s="132"/>
      <c r="E102" s="19" t="s">
        <v>34</v>
      </c>
      <c r="F102" s="18"/>
      <c r="G102" s="2" t="s">
        <v>28</v>
      </c>
      <c r="H102" s="122"/>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row>
    <row r="103" spans="1:49" x14ac:dyDescent="0.3">
      <c r="A103" s="132"/>
      <c r="E103" s="19" t="s">
        <v>34</v>
      </c>
      <c r="F103" s="18"/>
      <c r="G103" s="2" t="s">
        <v>28</v>
      </c>
      <c r="H103" s="122"/>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row>
    <row r="104" spans="1:49" x14ac:dyDescent="0.3">
      <c r="A104" s="132"/>
      <c r="E104" s="19" t="s">
        <v>34</v>
      </c>
      <c r="F104" s="18"/>
      <c r="G104" s="2" t="s">
        <v>28</v>
      </c>
      <c r="H104" s="122"/>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row>
    <row r="105" spans="1:49" x14ac:dyDescent="0.3">
      <c r="A105" s="132"/>
      <c r="E105" s="19" t="s">
        <v>34</v>
      </c>
      <c r="F105" s="18"/>
      <c r="G105" s="2" t="s">
        <v>28</v>
      </c>
      <c r="H105" s="122"/>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row>
    <row r="106" spans="1:49" x14ac:dyDescent="0.3">
      <c r="A106" s="132"/>
      <c r="E106" s="17"/>
      <c r="F106" s="18"/>
      <c r="H106" s="122"/>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row>
    <row r="107" spans="1:49" s="9" customFormat="1" x14ac:dyDescent="0.3">
      <c r="A107" s="132"/>
      <c r="B107" s="22" t="s">
        <v>87</v>
      </c>
      <c r="C107" s="23"/>
      <c r="D107" s="1"/>
      <c r="E107" s="1"/>
      <c r="F107" s="1"/>
      <c r="G107" s="1"/>
      <c r="H107" s="126"/>
    </row>
    <row r="108" spans="1:49" s="9" customFormat="1" x14ac:dyDescent="0.3">
      <c r="A108" s="132"/>
      <c r="B108" s="22"/>
      <c r="C108" s="23"/>
      <c r="D108" s="1"/>
      <c r="E108" s="9" t="s">
        <v>86</v>
      </c>
      <c r="F108"/>
      <c r="G108" s="1" t="s">
        <v>28</v>
      </c>
      <c r="H108" s="127"/>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row>
    <row r="109" spans="1:49" s="9" customFormat="1" x14ac:dyDescent="0.3">
      <c r="A109" s="132"/>
      <c r="B109" s="22"/>
      <c r="C109" s="23"/>
      <c r="D109" s="1"/>
      <c r="E109" s="9" t="s">
        <v>98</v>
      </c>
      <c r="F109"/>
      <c r="G109" s="1" t="s">
        <v>28</v>
      </c>
      <c r="H109" s="127"/>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row>
    <row r="110" spans="1:49" s="9" customFormat="1" x14ac:dyDescent="0.3">
      <c r="A110" s="132"/>
      <c r="B110" s="22"/>
      <c r="C110" s="23"/>
      <c r="D110" s="1"/>
      <c r="E110" s="9" t="s">
        <v>85</v>
      </c>
      <c r="F110"/>
      <c r="G110" s="1" t="s">
        <v>28</v>
      </c>
      <c r="H110" s="127"/>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row>
    <row r="111" spans="1:49" s="9" customFormat="1" x14ac:dyDescent="0.3">
      <c r="A111" s="132"/>
      <c r="B111" s="22"/>
      <c r="C111" s="23"/>
      <c r="D111" s="1"/>
      <c r="F111"/>
      <c r="G111" s="1"/>
      <c r="H111" s="127"/>
    </row>
    <row r="112" spans="1:49" s="9" customFormat="1" x14ac:dyDescent="0.3">
      <c r="F112" s="17"/>
      <c r="G112" s="17"/>
      <c r="H112" s="124"/>
    </row>
    <row r="113" spans="1:49" ht="15.45" customHeight="1" x14ac:dyDescent="0.3">
      <c r="H113" s="122"/>
    </row>
    <row r="114" spans="1:49" s="13" customFormat="1" x14ac:dyDescent="0.3">
      <c r="A114" s="13" t="str">
        <f>B10</f>
        <v>Beschermde klanten 1</v>
      </c>
      <c r="H114" s="128"/>
    </row>
    <row r="115" spans="1:49" s="16" customFormat="1" x14ac:dyDescent="0.3">
      <c r="A115" s="132" t="str">
        <f>UPPER(A114)</f>
        <v>BESCHERMDE KLANTEN 1</v>
      </c>
      <c r="H115" s="129"/>
    </row>
    <row r="116" spans="1:49" s="16" customFormat="1" x14ac:dyDescent="0.3">
      <c r="A116" s="132"/>
      <c r="B116" s="16" t="s">
        <v>55</v>
      </c>
      <c r="H116" s="129"/>
    </row>
    <row r="117" spans="1:49" s="16" customFormat="1" x14ac:dyDescent="0.3">
      <c r="A117" s="132"/>
      <c r="E117" s="57" t="s">
        <v>111</v>
      </c>
      <c r="G117" s="57" t="s">
        <v>61</v>
      </c>
      <c r="H117" s="12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row>
    <row r="118" spans="1:49" s="16" customFormat="1" x14ac:dyDescent="0.3">
      <c r="A118" s="132"/>
      <c r="E118" s="61" t="s">
        <v>112</v>
      </c>
      <c r="F118" s="62"/>
      <c r="G118" s="62" t="s">
        <v>7</v>
      </c>
      <c r="H118" s="129"/>
      <c r="J118" s="56">
        <f>J13</f>
        <v>0</v>
      </c>
      <c r="K118" s="56">
        <f t="shared" ref="K118:AW118" si="0">K13</f>
        <v>0</v>
      </c>
      <c r="L118" s="56">
        <f t="shared" si="0"/>
        <v>0</v>
      </c>
      <c r="M118" s="56">
        <f t="shared" si="0"/>
        <v>0</v>
      </c>
      <c r="N118" s="56">
        <f t="shared" si="0"/>
        <v>0</v>
      </c>
      <c r="O118" s="56">
        <f t="shared" si="0"/>
        <v>0</v>
      </c>
      <c r="P118" s="56">
        <f t="shared" si="0"/>
        <v>0</v>
      </c>
      <c r="Q118" s="56">
        <f t="shared" si="0"/>
        <v>0</v>
      </c>
      <c r="R118" s="56">
        <f t="shared" si="0"/>
        <v>0</v>
      </c>
      <c r="S118" s="56">
        <f t="shared" si="0"/>
        <v>0</v>
      </c>
      <c r="T118" s="56">
        <f t="shared" si="0"/>
        <v>0</v>
      </c>
      <c r="U118" s="56">
        <f t="shared" si="0"/>
        <v>0</v>
      </c>
      <c r="V118" s="56">
        <f t="shared" si="0"/>
        <v>0</v>
      </c>
      <c r="W118" s="56">
        <f t="shared" si="0"/>
        <v>0</v>
      </c>
      <c r="X118" s="56">
        <f t="shared" si="0"/>
        <v>0</v>
      </c>
      <c r="Y118" s="56">
        <f t="shared" si="0"/>
        <v>0</v>
      </c>
      <c r="Z118" s="56">
        <f t="shared" si="0"/>
        <v>0</v>
      </c>
      <c r="AA118" s="56">
        <f t="shared" si="0"/>
        <v>0</v>
      </c>
      <c r="AB118" s="56">
        <f t="shared" si="0"/>
        <v>0</v>
      </c>
      <c r="AC118" s="56">
        <f t="shared" si="0"/>
        <v>0</v>
      </c>
      <c r="AD118" s="56">
        <f t="shared" si="0"/>
        <v>0</v>
      </c>
      <c r="AE118" s="56">
        <f t="shared" si="0"/>
        <v>0</v>
      </c>
      <c r="AF118" s="56">
        <f t="shared" si="0"/>
        <v>0</v>
      </c>
      <c r="AG118" s="56">
        <f t="shared" si="0"/>
        <v>0</v>
      </c>
      <c r="AH118" s="56">
        <f t="shared" si="0"/>
        <v>0</v>
      </c>
      <c r="AI118" s="56">
        <f t="shared" si="0"/>
        <v>0</v>
      </c>
      <c r="AJ118" s="56">
        <f t="shared" si="0"/>
        <v>0</v>
      </c>
      <c r="AK118" s="56">
        <f t="shared" si="0"/>
        <v>0</v>
      </c>
      <c r="AL118" s="56">
        <f t="shared" si="0"/>
        <v>0</v>
      </c>
      <c r="AM118" s="56">
        <f t="shared" si="0"/>
        <v>0</v>
      </c>
      <c r="AN118" s="56">
        <f t="shared" si="0"/>
        <v>0</v>
      </c>
      <c r="AO118" s="56">
        <f t="shared" si="0"/>
        <v>0</v>
      </c>
      <c r="AP118" s="56">
        <f t="shared" si="0"/>
        <v>0</v>
      </c>
      <c r="AQ118" s="56">
        <f t="shared" si="0"/>
        <v>0</v>
      </c>
      <c r="AR118" s="56">
        <f t="shared" si="0"/>
        <v>0</v>
      </c>
      <c r="AS118" s="56">
        <f t="shared" si="0"/>
        <v>0</v>
      </c>
      <c r="AT118" s="56">
        <f t="shared" si="0"/>
        <v>0</v>
      </c>
      <c r="AU118" s="56">
        <f t="shared" si="0"/>
        <v>0</v>
      </c>
      <c r="AV118" s="56">
        <f t="shared" si="0"/>
        <v>0</v>
      </c>
      <c r="AW118" s="56">
        <f t="shared" si="0"/>
        <v>0</v>
      </c>
    </row>
    <row r="119" spans="1:49" s="16" customFormat="1" x14ac:dyDescent="0.3">
      <c r="A119" s="132"/>
      <c r="H119" s="129"/>
    </row>
    <row r="120" spans="1:49" x14ac:dyDescent="0.3">
      <c r="A120" s="132"/>
      <c r="B120" s="3" t="s">
        <v>106</v>
      </c>
      <c r="F120" s="16"/>
      <c r="G120" s="16"/>
      <c r="H120" s="122"/>
    </row>
    <row r="121" spans="1:49" x14ac:dyDescent="0.3">
      <c r="A121" s="132"/>
      <c r="B121" s="3"/>
      <c r="E121" s="2" t="s">
        <v>32</v>
      </c>
      <c r="F121" s="11"/>
      <c r="G121" s="2" t="s">
        <v>28</v>
      </c>
      <c r="H121" s="122"/>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row>
    <row r="122" spans="1:49" x14ac:dyDescent="0.3">
      <c r="A122" s="132"/>
      <c r="E122" s="2" t="s">
        <v>27</v>
      </c>
      <c r="F122" s="12"/>
      <c r="G122" s="2" t="s">
        <v>28</v>
      </c>
      <c r="H122" s="122"/>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row>
    <row r="123" spans="1:49" x14ac:dyDescent="0.3">
      <c r="A123" s="132"/>
      <c r="E123" s="19" t="s">
        <v>34</v>
      </c>
      <c r="F123" s="18"/>
      <c r="G123" s="2" t="s">
        <v>28</v>
      </c>
      <c r="H123" s="122"/>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row>
    <row r="124" spans="1:49" x14ac:dyDescent="0.3">
      <c r="A124" s="132"/>
      <c r="E124" s="19" t="s">
        <v>34</v>
      </c>
      <c r="F124" s="18"/>
      <c r="G124" s="2" t="s">
        <v>28</v>
      </c>
      <c r="H124" s="122"/>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row>
    <row r="125" spans="1:49" x14ac:dyDescent="0.3">
      <c r="A125" s="132"/>
      <c r="F125" s="11"/>
      <c r="H125" s="122"/>
    </row>
    <row r="126" spans="1:49" x14ac:dyDescent="0.3">
      <c r="A126" s="132"/>
      <c r="B126" s="3" t="s">
        <v>30</v>
      </c>
      <c r="F126" s="11"/>
      <c r="H126" s="122"/>
    </row>
    <row r="127" spans="1:49" x14ac:dyDescent="0.3">
      <c r="A127" s="132"/>
      <c r="B127" s="3"/>
      <c r="E127" s="2" t="s">
        <v>31</v>
      </c>
      <c r="F127" s="11"/>
      <c r="G127" s="2" t="s">
        <v>28</v>
      </c>
      <c r="H127" s="122"/>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row>
    <row r="128" spans="1:49" x14ac:dyDescent="0.3">
      <c r="A128" s="132"/>
      <c r="E128" s="19" t="s">
        <v>34</v>
      </c>
      <c r="F128" s="18"/>
      <c r="G128" s="2" t="s">
        <v>28</v>
      </c>
      <c r="H128" s="122"/>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row>
    <row r="129" spans="1:49" x14ac:dyDescent="0.3">
      <c r="A129" s="132"/>
      <c r="E129" s="19" t="s">
        <v>34</v>
      </c>
      <c r="F129" s="18"/>
      <c r="G129" s="2" t="s">
        <v>28</v>
      </c>
      <c r="H129" s="122"/>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row>
    <row r="130" spans="1:49" x14ac:dyDescent="0.3">
      <c r="A130" s="132"/>
      <c r="F130" s="9"/>
      <c r="H130" s="122"/>
    </row>
    <row r="131" spans="1:49" x14ac:dyDescent="0.3">
      <c r="A131" s="132"/>
      <c r="B131" s="3" t="s">
        <v>166</v>
      </c>
      <c r="F131" s="9"/>
      <c r="H131" s="122"/>
    </row>
    <row r="132" spans="1:49" x14ac:dyDescent="0.3">
      <c r="A132" s="132"/>
      <c r="B132" s="3"/>
      <c r="E132" s="2" t="s">
        <v>167</v>
      </c>
      <c r="F132" s="9"/>
      <c r="G132" s="2" t="s">
        <v>54</v>
      </c>
      <c r="H132" s="125" t="s">
        <v>184</v>
      </c>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row>
    <row r="133" spans="1:49" x14ac:dyDescent="0.3">
      <c r="A133" s="132"/>
      <c r="E133" s="2" t="s">
        <v>108</v>
      </c>
      <c r="F133" s="11"/>
      <c r="G133" s="2" t="s">
        <v>29</v>
      </c>
      <c r="H133" s="125" t="s">
        <v>184</v>
      </c>
      <c r="J133" s="117"/>
      <c r="K133" s="118" t="str">
        <f>IF(AND(J132&gt;0,K132&gt;0),(K132-J132)/J132,"")</f>
        <v/>
      </c>
      <c r="L133" s="118" t="str">
        <f t="shared" ref="L133:AW133" si="1">IF(AND(K132&gt;0,L132&gt;0),(L132-K132)/K132,"")</f>
        <v/>
      </c>
      <c r="M133" s="118" t="str">
        <f t="shared" si="1"/>
        <v/>
      </c>
      <c r="N133" s="118" t="str">
        <f t="shared" si="1"/>
        <v/>
      </c>
      <c r="O133" s="118" t="str">
        <f t="shared" si="1"/>
        <v/>
      </c>
      <c r="P133" s="118" t="str">
        <f t="shared" si="1"/>
        <v/>
      </c>
      <c r="Q133" s="118" t="str">
        <f t="shared" si="1"/>
        <v/>
      </c>
      <c r="R133" s="118" t="str">
        <f t="shared" si="1"/>
        <v/>
      </c>
      <c r="S133" s="118" t="str">
        <f t="shared" si="1"/>
        <v/>
      </c>
      <c r="T133" s="118" t="str">
        <f t="shared" si="1"/>
        <v/>
      </c>
      <c r="U133" s="118" t="str">
        <f t="shared" si="1"/>
        <v/>
      </c>
      <c r="V133" s="118" t="str">
        <f t="shared" si="1"/>
        <v/>
      </c>
      <c r="W133" s="118" t="str">
        <f t="shared" si="1"/>
        <v/>
      </c>
      <c r="X133" s="118" t="str">
        <f t="shared" si="1"/>
        <v/>
      </c>
      <c r="Y133" s="118" t="str">
        <f t="shared" si="1"/>
        <v/>
      </c>
      <c r="Z133" s="118" t="str">
        <f t="shared" si="1"/>
        <v/>
      </c>
      <c r="AA133" s="118" t="str">
        <f t="shared" si="1"/>
        <v/>
      </c>
      <c r="AB133" s="118" t="str">
        <f t="shared" si="1"/>
        <v/>
      </c>
      <c r="AC133" s="118" t="str">
        <f t="shared" si="1"/>
        <v/>
      </c>
      <c r="AD133" s="118" t="str">
        <f t="shared" si="1"/>
        <v/>
      </c>
      <c r="AE133" s="118" t="str">
        <f t="shared" si="1"/>
        <v/>
      </c>
      <c r="AF133" s="118" t="str">
        <f t="shared" si="1"/>
        <v/>
      </c>
      <c r="AG133" s="118" t="str">
        <f t="shared" si="1"/>
        <v/>
      </c>
      <c r="AH133" s="118" t="str">
        <f t="shared" si="1"/>
        <v/>
      </c>
      <c r="AI133" s="118" t="str">
        <f t="shared" si="1"/>
        <v/>
      </c>
      <c r="AJ133" s="118" t="str">
        <f t="shared" si="1"/>
        <v/>
      </c>
      <c r="AK133" s="118" t="str">
        <f t="shared" si="1"/>
        <v/>
      </c>
      <c r="AL133" s="118" t="str">
        <f t="shared" si="1"/>
        <v/>
      </c>
      <c r="AM133" s="118" t="str">
        <f t="shared" si="1"/>
        <v/>
      </c>
      <c r="AN133" s="118" t="str">
        <f t="shared" si="1"/>
        <v/>
      </c>
      <c r="AO133" s="118" t="str">
        <f t="shared" si="1"/>
        <v/>
      </c>
      <c r="AP133" s="118" t="str">
        <f t="shared" si="1"/>
        <v/>
      </c>
      <c r="AQ133" s="118" t="str">
        <f t="shared" si="1"/>
        <v/>
      </c>
      <c r="AR133" s="118" t="str">
        <f t="shared" si="1"/>
        <v/>
      </c>
      <c r="AS133" s="118" t="str">
        <f t="shared" si="1"/>
        <v/>
      </c>
      <c r="AT133" s="118" t="str">
        <f t="shared" si="1"/>
        <v/>
      </c>
      <c r="AU133" s="118" t="str">
        <f t="shared" si="1"/>
        <v/>
      </c>
      <c r="AV133" s="118" t="str">
        <f t="shared" si="1"/>
        <v/>
      </c>
      <c r="AW133" s="118" t="str">
        <f t="shared" si="1"/>
        <v/>
      </c>
    </row>
    <row r="134" spans="1:49" x14ac:dyDescent="0.3">
      <c r="A134" s="132"/>
      <c r="E134" s="2" t="s">
        <v>103</v>
      </c>
      <c r="F134" s="11"/>
      <c r="G134" s="2" t="s">
        <v>28</v>
      </c>
      <c r="H134" s="122"/>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row>
    <row r="135" spans="1:49" x14ac:dyDescent="0.3">
      <c r="A135" s="132"/>
      <c r="E135" s="2" t="s">
        <v>104</v>
      </c>
      <c r="F135" s="11"/>
      <c r="G135" s="2" t="s">
        <v>28</v>
      </c>
      <c r="H135" s="122"/>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row>
    <row r="136" spans="1:49" x14ac:dyDescent="0.3">
      <c r="A136" s="132"/>
      <c r="E136" s="2" t="s">
        <v>99</v>
      </c>
      <c r="F136" s="11"/>
      <c r="G136" s="2" t="s">
        <v>28</v>
      </c>
      <c r="H136" s="122"/>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row>
    <row r="137" spans="1:49" x14ac:dyDescent="0.3">
      <c r="A137" s="132"/>
      <c r="E137" s="2" t="s">
        <v>101</v>
      </c>
      <c r="F137" s="11"/>
      <c r="G137" s="2" t="s">
        <v>28</v>
      </c>
      <c r="H137" s="122"/>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row>
    <row r="138" spans="1:49" x14ac:dyDescent="0.3">
      <c r="A138" s="132"/>
      <c r="E138" s="2" t="s">
        <v>100</v>
      </c>
      <c r="F138" s="11"/>
      <c r="G138" s="2" t="s">
        <v>28</v>
      </c>
      <c r="H138" s="122"/>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row>
    <row r="139" spans="1:49" x14ac:dyDescent="0.3">
      <c r="A139" s="132"/>
      <c r="E139" s="2" t="s">
        <v>102</v>
      </c>
      <c r="F139" s="11"/>
      <c r="G139" s="2" t="s">
        <v>28</v>
      </c>
      <c r="H139" s="122"/>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row>
    <row r="140" spans="1:49" x14ac:dyDescent="0.3">
      <c r="A140" s="132"/>
      <c r="E140" s="19" t="s">
        <v>34</v>
      </c>
      <c r="F140" s="18"/>
      <c r="G140" s="2" t="s">
        <v>28</v>
      </c>
      <c r="H140" s="122"/>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row>
    <row r="141" spans="1:49" x14ac:dyDescent="0.3">
      <c r="A141" s="132"/>
      <c r="E141" s="19" t="s">
        <v>34</v>
      </c>
      <c r="F141" s="18"/>
      <c r="G141" s="2" t="s">
        <v>28</v>
      </c>
      <c r="H141" s="122"/>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row>
    <row r="142" spans="1:49" x14ac:dyDescent="0.3">
      <c r="A142" s="132"/>
      <c r="F142" s="11"/>
      <c r="H142" s="122"/>
    </row>
    <row r="143" spans="1:49" x14ac:dyDescent="0.3">
      <c r="A143" s="132"/>
      <c r="B143" s="3" t="s">
        <v>62</v>
      </c>
      <c r="F143" s="11"/>
      <c r="H143" s="122"/>
    </row>
    <row r="144" spans="1:49" x14ac:dyDescent="0.3">
      <c r="A144" s="132"/>
      <c r="E144" s="2" t="s">
        <v>165</v>
      </c>
      <c r="F144" s="11"/>
      <c r="G144" s="2" t="s">
        <v>54</v>
      </c>
      <c r="H144" s="125" t="s">
        <v>184</v>
      </c>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row>
    <row r="145" spans="1:49" x14ac:dyDescent="0.3">
      <c r="A145" s="132"/>
      <c r="E145" s="2" t="s">
        <v>165</v>
      </c>
      <c r="F145" s="11"/>
      <c r="G145" s="2" t="s">
        <v>28</v>
      </c>
      <c r="H145" s="125"/>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row>
    <row r="146" spans="1:49" x14ac:dyDescent="0.3">
      <c r="A146" s="132"/>
      <c r="E146" s="19" t="s">
        <v>34</v>
      </c>
      <c r="F146" s="18"/>
      <c r="G146" s="2" t="s">
        <v>28</v>
      </c>
      <c r="H146" s="122"/>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row>
    <row r="147" spans="1:49" x14ac:dyDescent="0.3">
      <c r="A147" s="132"/>
      <c r="E147" s="19" t="s">
        <v>34</v>
      </c>
      <c r="F147" s="18"/>
      <c r="G147" s="2" t="s">
        <v>28</v>
      </c>
      <c r="H147" s="122"/>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row>
    <row r="148" spans="1:49" x14ac:dyDescent="0.3">
      <c r="H148" s="122"/>
    </row>
    <row r="149" spans="1:49" x14ac:dyDescent="0.3">
      <c r="H149" s="122"/>
    </row>
    <row r="150" spans="1:49" s="13" customFormat="1" x14ac:dyDescent="0.3">
      <c r="A150" s="13" t="str">
        <f>B16</f>
        <v>Huishoudelijke abonnees 1</v>
      </c>
      <c r="H150" s="128"/>
    </row>
    <row r="151" spans="1:49" x14ac:dyDescent="0.3">
      <c r="A151" s="132" t="str">
        <f>UPPER(A150)</f>
        <v>HUISHOUDELIJKE ABONNEES 1</v>
      </c>
      <c r="B151" s="3"/>
      <c r="H151" s="122"/>
    </row>
    <row r="152" spans="1:49" s="16" customFormat="1" x14ac:dyDescent="0.3">
      <c r="A152" s="132"/>
      <c r="B152" s="16" t="s">
        <v>55</v>
      </c>
      <c r="H152" s="129"/>
    </row>
    <row r="153" spans="1:49" s="16" customFormat="1" x14ac:dyDescent="0.3">
      <c r="A153" s="132"/>
      <c r="E153" s="57" t="s">
        <v>111</v>
      </c>
      <c r="G153" s="57" t="s">
        <v>61</v>
      </c>
      <c r="H153" s="12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row>
    <row r="154" spans="1:49" s="16" customFormat="1" x14ac:dyDescent="0.3">
      <c r="A154" s="132"/>
      <c r="E154" s="61" t="s">
        <v>112</v>
      </c>
      <c r="F154" s="62"/>
      <c r="G154" s="62" t="s">
        <v>7</v>
      </c>
      <c r="H154" s="129"/>
      <c r="J154" s="56">
        <f>J19</f>
        <v>0</v>
      </c>
      <c r="K154" s="56">
        <f t="shared" ref="K154:AW154" si="2">K19</f>
        <v>0</v>
      </c>
      <c r="L154" s="56">
        <f t="shared" si="2"/>
        <v>0</v>
      </c>
      <c r="M154" s="56">
        <f t="shared" si="2"/>
        <v>0</v>
      </c>
      <c r="N154" s="56">
        <f t="shared" si="2"/>
        <v>0</v>
      </c>
      <c r="O154" s="56">
        <f t="shared" si="2"/>
        <v>0</v>
      </c>
      <c r="P154" s="56">
        <f t="shared" si="2"/>
        <v>0</v>
      </c>
      <c r="Q154" s="56">
        <f t="shared" si="2"/>
        <v>0</v>
      </c>
      <c r="R154" s="56">
        <f t="shared" si="2"/>
        <v>0</v>
      </c>
      <c r="S154" s="56">
        <f t="shared" si="2"/>
        <v>0</v>
      </c>
      <c r="T154" s="56">
        <f t="shared" si="2"/>
        <v>0</v>
      </c>
      <c r="U154" s="56">
        <f t="shared" si="2"/>
        <v>0</v>
      </c>
      <c r="V154" s="56">
        <f t="shared" si="2"/>
        <v>0</v>
      </c>
      <c r="W154" s="56">
        <f t="shared" si="2"/>
        <v>0</v>
      </c>
      <c r="X154" s="56">
        <f t="shared" si="2"/>
        <v>0</v>
      </c>
      <c r="Y154" s="56">
        <f t="shared" si="2"/>
        <v>0</v>
      </c>
      <c r="Z154" s="56">
        <f t="shared" si="2"/>
        <v>0</v>
      </c>
      <c r="AA154" s="56">
        <f t="shared" si="2"/>
        <v>0</v>
      </c>
      <c r="AB154" s="56">
        <f t="shared" si="2"/>
        <v>0</v>
      </c>
      <c r="AC154" s="56">
        <f t="shared" si="2"/>
        <v>0</v>
      </c>
      <c r="AD154" s="56">
        <f t="shared" si="2"/>
        <v>0</v>
      </c>
      <c r="AE154" s="56">
        <f t="shared" si="2"/>
        <v>0</v>
      </c>
      <c r="AF154" s="56">
        <f t="shared" si="2"/>
        <v>0</v>
      </c>
      <c r="AG154" s="56">
        <f t="shared" si="2"/>
        <v>0</v>
      </c>
      <c r="AH154" s="56">
        <f t="shared" si="2"/>
        <v>0</v>
      </c>
      <c r="AI154" s="56">
        <f t="shared" si="2"/>
        <v>0</v>
      </c>
      <c r="AJ154" s="56">
        <f t="shared" si="2"/>
        <v>0</v>
      </c>
      <c r="AK154" s="56">
        <f t="shared" si="2"/>
        <v>0</v>
      </c>
      <c r="AL154" s="56">
        <f t="shared" si="2"/>
        <v>0</v>
      </c>
      <c r="AM154" s="56">
        <f t="shared" si="2"/>
        <v>0</v>
      </c>
      <c r="AN154" s="56">
        <f t="shared" si="2"/>
        <v>0</v>
      </c>
      <c r="AO154" s="56">
        <f t="shared" si="2"/>
        <v>0</v>
      </c>
      <c r="AP154" s="56">
        <f t="shared" si="2"/>
        <v>0</v>
      </c>
      <c r="AQ154" s="56">
        <f t="shared" si="2"/>
        <v>0</v>
      </c>
      <c r="AR154" s="56">
        <f t="shared" si="2"/>
        <v>0</v>
      </c>
      <c r="AS154" s="56">
        <f t="shared" si="2"/>
        <v>0</v>
      </c>
      <c r="AT154" s="56">
        <f t="shared" si="2"/>
        <v>0</v>
      </c>
      <c r="AU154" s="56">
        <f t="shared" si="2"/>
        <v>0</v>
      </c>
      <c r="AV154" s="56">
        <f t="shared" si="2"/>
        <v>0</v>
      </c>
      <c r="AW154" s="56">
        <f t="shared" si="2"/>
        <v>0</v>
      </c>
    </row>
    <row r="155" spans="1:49" s="16" customFormat="1" x14ac:dyDescent="0.3">
      <c r="A155" s="132"/>
      <c r="H155" s="129"/>
    </row>
    <row r="156" spans="1:49" x14ac:dyDescent="0.3">
      <c r="A156" s="132"/>
      <c r="B156" s="3" t="s">
        <v>106</v>
      </c>
      <c r="F156" s="16"/>
      <c r="G156" s="16"/>
      <c r="H156" s="122"/>
    </row>
    <row r="157" spans="1:49" x14ac:dyDescent="0.3">
      <c r="A157" s="132"/>
      <c r="B157" s="3"/>
      <c r="E157" s="2" t="s">
        <v>32</v>
      </c>
      <c r="F157" s="11"/>
      <c r="G157" s="2" t="s">
        <v>28</v>
      </c>
      <c r="H157" s="122"/>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row>
    <row r="158" spans="1:49" x14ac:dyDescent="0.3">
      <c r="A158" s="132"/>
      <c r="E158" s="2" t="s">
        <v>27</v>
      </c>
      <c r="F158" s="12"/>
      <c r="G158" s="2" t="s">
        <v>28</v>
      </c>
      <c r="H158" s="122"/>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row>
    <row r="159" spans="1:49" x14ac:dyDescent="0.3">
      <c r="A159" s="132"/>
      <c r="E159" s="19" t="s">
        <v>34</v>
      </c>
      <c r="F159" s="18"/>
      <c r="G159" s="2" t="s">
        <v>28</v>
      </c>
      <c r="H159" s="122"/>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row>
    <row r="160" spans="1:49" x14ac:dyDescent="0.3">
      <c r="A160" s="132"/>
      <c r="E160" s="19" t="s">
        <v>34</v>
      </c>
      <c r="F160" s="18"/>
      <c r="G160" s="2" t="s">
        <v>28</v>
      </c>
      <c r="H160" s="122"/>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row>
    <row r="161" spans="1:49" x14ac:dyDescent="0.3">
      <c r="A161" s="132"/>
      <c r="F161" s="11"/>
      <c r="H161" s="122"/>
    </row>
    <row r="162" spans="1:49" x14ac:dyDescent="0.3">
      <c r="A162" s="132"/>
      <c r="B162" s="3" t="s">
        <v>30</v>
      </c>
      <c r="F162" s="11"/>
      <c r="H162" s="122"/>
    </row>
    <row r="163" spans="1:49" x14ac:dyDescent="0.3">
      <c r="A163" s="132"/>
      <c r="B163" s="3"/>
      <c r="E163" s="2" t="s">
        <v>31</v>
      </c>
      <c r="F163" s="11"/>
      <c r="G163" s="2" t="s">
        <v>28</v>
      </c>
      <c r="H163" s="122"/>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row>
    <row r="164" spans="1:49" x14ac:dyDescent="0.3">
      <c r="A164" s="132"/>
      <c r="E164" s="19" t="s">
        <v>34</v>
      </c>
      <c r="F164" s="18"/>
      <c r="G164" s="2" t="s">
        <v>28</v>
      </c>
      <c r="H164" s="122"/>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row>
    <row r="165" spans="1:49" x14ac:dyDescent="0.3">
      <c r="A165" s="132"/>
      <c r="E165" s="19" t="s">
        <v>34</v>
      </c>
      <c r="F165" s="18"/>
      <c r="G165" s="2" t="s">
        <v>28</v>
      </c>
      <c r="H165" s="122"/>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row>
    <row r="166" spans="1:49" x14ac:dyDescent="0.3">
      <c r="A166" s="132"/>
      <c r="F166" s="9"/>
      <c r="H166" s="122"/>
    </row>
    <row r="167" spans="1:49" x14ac:dyDescent="0.3">
      <c r="A167" s="132"/>
      <c r="B167" s="3" t="s">
        <v>166</v>
      </c>
      <c r="F167" s="9"/>
      <c r="H167" s="122"/>
    </row>
    <row r="168" spans="1:49" x14ac:dyDescent="0.3">
      <c r="A168" s="132"/>
      <c r="B168" s="3"/>
      <c r="E168" s="2" t="s">
        <v>167</v>
      </c>
      <c r="F168" s="9"/>
      <c r="G168" s="2" t="s">
        <v>54</v>
      </c>
      <c r="H168" s="125" t="s">
        <v>184</v>
      </c>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row>
    <row r="169" spans="1:49" x14ac:dyDescent="0.3">
      <c r="A169" s="132"/>
      <c r="E169" s="2" t="s">
        <v>108</v>
      </c>
      <c r="F169" s="11"/>
      <c r="G169" s="2" t="s">
        <v>29</v>
      </c>
      <c r="H169" s="125" t="s">
        <v>184</v>
      </c>
      <c r="J169" s="117"/>
      <c r="K169" s="118" t="str">
        <f>IF(AND(J168&gt;0,K168&gt;0),(K168-J168)/J168,"")</f>
        <v/>
      </c>
      <c r="L169" s="118" t="str">
        <f t="shared" ref="L169:AW169" si="3">IF(AND(K168&gt;0,L168&gt;0),(L168-K168)/K168,"")</f>
        <v/>
      </c>
      <c r="M169" s="118" t="str">
        <f t="shared" si="3"/>
        <v/>
      </c>
      <c r="N169" s="118" t="str">
        <f t="shared" si="3"/>
        <v/>
      </c>
      <c r="O169" s="118" t="str">
        <f t="shared" si="3"/>
        <v/>
      </c>
      <c r="P169" s="118" t="str">
        <f t="shared" si="3"/>
        <v/>
      </c>
      <c r="Q169" s="118" t="str">
        <f t="shared" si="3"/>
        <v/>
      </c>
      <c r="R169" s="118" t="str">
        <f t="shared" si="3"/>
        <v/>
      </c>
      <c r="S169" s="118" t="str">
        <f t="shared" si="3"/>
        <v/>
      </c>
      <c r="T169" s="118" t="str">
        <f t="shared" si="3"/>
        <v/>
      </c>
      <c r="U169" s="118" t="str">
        <f t="shared" si="3"/>
        <v/>
      </c>
      <c r="V169" s="118" t="str">
        <f t="shared" si="3"/>
        <v/>
      </c>
      <c r="W169" s="118" t="str">
        <f t="shared" si="3"/>
        <v/>
      </c>
      <c r="X169" s="118" t="str">
        <f t="shared" si="3"/>
        <v/>
      </c>
      <c r="Y169" s="118" t="str">
        <f t="shared" si="3"/>
        <v/>
      </c>
      <c r="Z169" s="118" t="str">
        <f t="shared" si="3"/>
        <v/>
      </c>
      <c r="AA169" s="118" t="str">
        <f t="shared" si="3"/>
        <v/>
      </c>
      <c r="AB169" s="118" t="str">
        <f t="shared" si="3"/>
        <v/>
      </c>
      <c r="AC169" s="118" t="str">
        <f t="shared" si="3"/>
        <v/>
      </c>
      <c r="AD169" s="118" t="str">
        <f t="shared" si="3"/>
        <v/>
      </c>
      <c r="AE169" s="118" t="str">
        <f t="shared" si="3"/>
        <v/>
      </c>
      <c r="AF169" s="118" t="str">
        <f t="shared" si="3"/>
        <v/>
      </c>
      <c r="AG169" s="118" t="str">
        <f t="shared" si="3"/>
        <v/>
      </c>
      <c r="AH169" s="118" t="str">
        <f t="shared" si="3"/>
        <v/>
      </c>
      <c r="AI169" s="118" t="str">
        <f t="shared" si="3"/>
        <v/>
      </c>
      <c r="AJ169" s="118" t="str">
        <f t="shared" si="3"/>
        <v/>
      </c>
      <c r="AK169" s="118" t="str">
        <f t="shared" si="3"/>
        <v/>
      </c>
      <c r="AL169" s="118" t="str">
        <f t="shared" si="3"/>
        <v/>
      </c>
      <c r="AM169" s="118" t="str">
        <f t="shared" si="3"/>
        <v/>
      </c>
      <c r="AN169" s="118" t="str">
        <f t="shared" si="3"/>
        <v/>
      </c>
      <c r="AO169" s="118" t="str">
        <f t="shared" si="3"/>
        <v/>
      </c>
      <c r="AP169" s="118" t="str">
        <f t="shared" si="3"/>
        <v/>
      </c>
      <c r="AQ169" s="118" t="str">
        <f t="shared" si="3"/>
        <v/>
      </c>
      <c r="AR169" s="118" t="str">
        <f t="shared" si="3"/>
        <v/>
      </c>
      <c r="AS169" s="118" t="str">
        <f t="shared" si="3"/>
        <v/>
      </c>
      <c r="AT169" s="118" t="str">
        <f t="shared" si="3"/>
        <v/>
      </c>
      <c r="AU169" s="118" t="str">
        <f t="shared" si="3"/>
        <v/>
      </c>
      <c r="AV169" s="118" t="str">
        <f t="shared" si="3"/>
        <v/>
      </c>
      <c r="AW169" s="118" t="str">
        <f t="shared" si="3"/>
        <v/>
      </c>
    </row>
    <row r="170" spans="1:49" x14ac:dyDescent="0.3">
      <c r="A170" s="132"/>
      <c r="E170" s="2" t="s">
        <v>103</v>
      </c>
      <c r="F170" s="11"/>
      <c r="G170" s="2" t="s">
        <v>28</v>
      </c>
      <c r="H170" s="122"/>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row>
    <row r="171" spans="1:49" x14ac:dyDescent="0.3">
      <c r="A171" s="132"/>
      <c r="E171" s="2" t="s">
        <v>104</v>
      </c>
      <c r="F171" s="11"/>
      <c r="G171" s="2" t="s">
        <v>28</v>
      </c>
      <c r="H171" s="122"/>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row>
    <row r="172" spans="1:49" x14ac:dyDescent="0.3">
      <c r="A172" s="132"/>
      <c r="E172" s="2" t="s">
        <v>99</v>
      </c>
      <c r="F172" s="11"/>
      <c r="G172" s="2" t="s">
        <v>28</v>
      </c>
      <c r="H172" s="122"/>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row>
    <row r="173" spans="1:49" x14ac:dyDescent="0.3">
      <c r="A173" s="132"/>
      <c r="E173" s="2" t="s">
        <v>101</v>
      </c>
      <c r="F173" s="11"/>
      <c r="G173" s="2" t="s">
        <v>28</v>
      </c>
      <c r="H173" s="122"/>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row>
    <row r="174" spans="1:49" x14ac:dyDescent="0.3">
      <c r="A174" s="132"/>
      <c r="E174" s="2" t="s">
        <v>100</v>
      </c>
      <c r="F174" s="11"/>
      <c r="G174" s="2" t="s">
        <v>28</v>
      </c>
      <c r="H174" s="122"/>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row>
    <row r="175" spans="1:49" x14ac:dyDescent="0.3">
      <c r="A175" s="132"/>
      <c r="E175" s="2" t="s">
        <v>102</v>
      </c>
      <c r="F175" s="11"/>
      <c r="G175" s="2" t="s">
        <v>28</v>
      </c>
      <c r="H175" s="122"/>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row>
    <row r="176" spans="1:49" x14ac:dyDescent="0.3">
      <c r="A176" s="132"/>
      <c r="E176" s="19" t="s">
        <v>34</v>
      </c>
      <c r="F176" s="18"/>
      <c r="G176" s="2" t="s">
        <v>28</v>
      </c>
      <c r="H176" s="122"/>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row>
    <row r="177" spans="1:49" x14ac:dyDescent="0.3">
      <c r="A177" s="132"/>
      <c r="E177" s="19" t="s">
        <v>34</v>
      </c>
      <c r="F177" s="18"/>
      <c r="G177" s="2" t="s">
        <v>28</v>
      </c>
      <c r="H177" s="122"/>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row>
    <row r="178" spans="1:49" x14ac:dyDescent="0.3">
      <c r="A178" s="132"/>
      <c r="F178" s="11"/>
      <c r="H178" s="122"/>
    </row>
    <row r="179" spans="1:49" x14ac:dyDescent="0.3">
      <c r="A179" s="132"/>
      <c r="B179" s="3" t="s">
        <v>62</v>
      </c>
      <c r="F179" s="11"/>
      <c r="H179" s="122"/>
    </row>
    <row r="180" spans="1:49" x14ac:dyDescent="0.3">
      <c r="A180" s="132"/>
      <c r="E180" s="2" t="s">
        <v>165</v>
      </c>
      <c r="F180" s="11"/>
      <c r="G180" s="2" t="s">
        <v>54</v>
      </c>
      <c r="H180" s="125" t="s">
        <v>184</v>
      </c>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row>
    <row r="181" spans="1:49" x14ac:dyDescent="0.3">
      <c r="A181" s="132"/>
      <c r="E181" s="2" t="s">
        <v>165</v>
      </c>
      <c r="F181" s="11"/>
      <c r="G181" s="2" t="s">
        <v>28</v>
      </c>
      <c r="H181" s="125"/>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row>
    <row r="182" spans="1:49" x14ac:dyDescent="0.3">
      <c r="A182" s="132"/>
      <c r="E182" s="19" t="s">
        <v>34</v>
      </c>
      <c r="F182" s="18"/>
      <c r="G182" s="2" t="s">
        <v>28</v>
      </c>
      <c r="H182" s="122"/>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row>
    <row r="183" spans="1:49" x14ac:dyDescent="0.3">
      <c r="A183" s="132"/>
      <c r="E183" s="19" t="s">
        <v>34</v>
      </c>
      <c r="F183" s="18"/>
      <c r="G183" s="2" t="s">
        <v>28</v>
      </c>
      <c r="H183" s="122"/>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row>
    <row r="184" spans="1:49" s="9" customFormat="1" x14ac:dyDescent="0.3">
      <c r="E184" s="17"/>
      <c r="F184" s="17"/>
      <c r="H184" s="124"/>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row>
    <row r="185" spans="1:49" x14ac:dyDescent="0.3">
      <c r="B185" s="3"/>
      <c r="H185" s="122"/>
    </row>
    <row r="186" spans="1:49" s="13" customFormat="1" x14ac:dyDescent="0.3">
      <c r="A186" s="13" t="str">
        <f>B22</f>
        <v>Niet-huishoudelijke abonnees 1</v>
      </c>
      <c r="H186" s="128"/>
    </row>
    <row r="187" spans="1:49" x14ac:dyDescent="0.3">
      <c r="A187" s="132" t="str">
        <f>UPPER(A186)</f>
        <v>NIET-HUISHOUDELIJKE ABONNEES 1</v>
      </c>
      <c r="B187" s="3"/>
      <c r="H187" s="122"/>
    </row>
    <row r="188" spans="1:49" s="16" customFormat="1" x14ac:dyDescent="0.3">
      <c r="A188" s="132"/>
      <c r="B188" s="16" t="s">
        <v>55</v>
      </c>
      <c r="H188" s="129"/>
    </row>
    <row r="189" spans="1:49" s="16" customFormat="1" x14ac:dyDescent="0.3">
      <c r="A189" s="132"/>
      <c r="E189" s="57" t="s">
        <v>111</v>
      </c>
      <c r="G189" s="57" t="s">
        <v>61</v>
      </c>
      <c r="H189" s="12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row>
    <row r="190" spans="1:49" s="16" customFormat="1" x14ac:dyDescent="0.3">
      <c r="A190" s="132"/>
      <c r="E190" s="61" t="s">
        <v>112</v>
      </c>
      <c r="F190" s="62"/>
      <c r="G190" s="62" t="s">
        <v>7</v>
      </c>
      <c r="H190" s="129"/>
      <c r="J190" s="56">
        <f>J25</f>
        <v>0</v>
      </c>
      <c r="K190" s="56">
        <f t="shared" ref="K190:AW190" si="4">K25</f>
        <v>0</v>
      </c>
      <c r="L190" s="56">
        <f t="shared" si="4"/>
        <v>0</v>
      </c>
      <c r="M190" s="56">
        <f t="shared" si="4"/>
        <v>0</v>
      </c>
      <c r="N190" s="56">
        <f t="shared" si="4"/>
        <v>0</v>
      </c>
      <c r="O190" s="56">
        <f t="shared" si="4"/>
        <v>0</v>
      </c>
      <c r="P190" s="56">
        <f t="shared" si="4"/>
        <v>0</v>
      </c>
      <c r="Q190" s="56">
        <f t="shared" si="4"/>
        <v>0</v>
      </c>
      <c r="R190" s="56">
        <f t="shared" si="4"/>
        <v>0</v>
      </c>
      <c r="S190" s="56">
        <f t="shared" si="4"/>
        <v>0</v>
      </c>
      <c r="T190" s="56">
        <f t="shared" si="4"/>
        <v>0</v>
      </c>
      <c r="U190" s="56">
        <f t="shared" si="4"/>
        <v>0</v>
      </c>
      <c r="V190" s="56">
        <f t="shared" si="4"/>
        <v>0</v>
      </c>
      <c r="W190" s="56">
        <f t="shared" si="4"/>
        <v>0</v>
      </c>
      <c r="X190" s="56">
        <f t="shared" si="4"/>
        <v>0</v>
      </c>
      <c r="Y190" s="56">
        <f t="shared" si="4"/>
        <v>0</v>
      </c>
      <c r="Z190" s="56">
        <f t="shared" si="4"/>
        <v>0</v>
      </c>
      <c r="AA190" s="56">
        <f t="shared" si="4"/>
        <v>0</v>
      </c>
      <c r="AB190" s="56">
        <f t="shared" si="4"/>
        <v>0</v>
      </c>
      <c r="AC190" s="56">
        <f t="shared" si="4"/>
        <v>0</v>
      </c>
      <c r="AD190" s="56">
        <f t="shared" si="4"/>
        <v>0</v>
      </c>
      <c r="AE190" s="56">
        <f t="shared" si="4"/>
        <v>0</v>
      </c>
      <c r="AF190" s="56">
        <f t="shared" si="4"/>
        <v>0</v>
      </c>
      <c r="AG190" s="56">
        <f t="shared" si="4"/>
        <v>0</v>
      </c>
      <c r="AH190" s="56">
        <f t="shared" si="4"/>
        <v>0</v>
      </c>
      <c r="AI190" s="56">
        <f t="shared" si="4"/>
        <v>0</v>
      </c>
      <c r="AJ190" s="56">
        <f t="shared" si="4"/>
        <v>0</v>
      </c>
      <c r="AK190" s="56">
        <f t="shared" si="4"/>
        <v>0</v>
      </c>
      <c r="AL190" s="56">
        <f t="shared" si="4"/>
        <v>0</v>
      </c>
      <c r="AM190" s="56">
        <f t="shared" si="4"/>
        <v>0</v>
      </c>
      <c r="AN190" s="56">
        <f t="shared" si="4"/>
        <v>0</v>
      </c>
      <c r="AO190" s="56">
        <f t="shared" si="4"/>
        <v>0</v>
      </c>
      <c r="AP190" s="56">
        <f t="shared" si="4"/>
        <v>0</v>
      </c>
      <c r="AQ190" s="56">
        <f t="shared" si="4"/>
        <v>0</v>
      </c>
      <c r="AR190" s="56">
        <f t="shared" si="4"/>
        <v>0</v>
      </c>
      <c r="AS190" s="56">
        <f t="shared" si="4"/>
        <v>0</v>
      </c>
      <c r="AT190" s="56">
        <f t="shared" si="4"/>
        <v>0</v>
      </c>
      <c r="AU190" s="56">
        <f t="shared" si="4"/>
        <v>0</v>
      </c>
      <c r="AV190" s="56">
        <f t="shared" si="4"/>
        <v>0</v>
      </c>
      <c r="AW190" s="56">
        <f t="shared" si="4"/>
        <v>0</v>
      </c>
    </row>
    <row r="191" spans="1:49" s="16" customFormat="1" x14ac:dyDescent="0.3">
      <c r="A191" s="132"/>
      <c r="H191" s="129"/>
    </row>
    <row r="192" spans="1:49" x14ac:dyDescent="0.3">
      <c r="A192" s="132"/>
      <c r="B192" s="3" t="s">
        <v>106</v>
      </c>
      <c r="F192" s="16"/>
      <c r="G192" s="16"/>
      <c r="H192" s="122"/>
    </row>
    <row r="193" spans="1:49" x14ac:dyDescent="0.3">
      <c r="A193" s="132"/>
      <c r="B193" s="3"/>
      <c r="E193" s="2" t="s">
        <v>32</v>
      </c>
      <c r="F193" s="11"/>
      <c r="G193" s="2" t="s">
        <v>28</v>
      </c>
      <c r="H193" s="122"/>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row>
    <row r="194" spans="1:49" x14ac:dyDescent="0.3">
      <c r="A194" s="132"/>
      <c r="E194" s="2" t="s">
        <v>27</v>
      </c>
      <c r="F194" s="12"/>
      <c r="G194" s="2" t="s">
        <v>28</v>
      </c>
      <c r="H194" s="122"/>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row>
    <row r="195" spans="1:49" x14ac:dyDescent="0.3">
      <c r="A195" s="132"/>
      <c r="E195" s="19" t="s">
        <v>34</v>
      </c>
      <c r="F195" s="18"/>
      <c r="G195" s="2" t="s">
        <v>28</v>
      </c>
      <c r="H195" s="122"/>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row>
    <row r="196" spans="1:49" x14ac:dyDescent="0.3">
      <c r="A196" s="132"/>
      <c r="E196" s="19" t="s">
        <v>34</v>
      </c>
      <c r="F196" s="18"/>
      <c r="G196" s="2" t="s">
        <v>28</v>
      </c>
      <c r="H196" s="122"/>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row>
    <row r="197" spans="1:49" x14ac:dyDescent="0.3">
      <c r="A197" s="132"/>
      <c r="F197" s="11"/>
      <c r="H197" s="122"/>
    </row>
    <row r="198" spans="1:49" x14ac:dyDescent="0.3">
      <c r="A198" s="132"/>
      <c r="B198" s="3" t="s">
        <v>30</v>
      </c>
      <c r="F198" s="11"/>
      <c r="H198" s="122"/>
    </row>
    <row r="199" spans="1:49" x14ac:dyDescent="0.3">
      <c r="A199" s="132"/>
      <c r="B199" s="3"/>
      <c r="E199" s="2" t="s">
        <v>31</v>
      </c>
      <c r="F199" s="11"/>
      <c r="G199" s="2" t="s">
        <v>28</v>
      </c>
      <c r="H199" s="122"/>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row>
    <row r="200" spans="1:49" x14ac:dyDescent="0.3">
      <c r="A200" s="132"/>
      <c r="E200" s="19" t="s">
        <v>34</v>
      </c>
      <c r="F200" s="18"/>
      <c r="G200" s="2" t="s">
        <v>28</v>
      </c>
      <c r="H200" s="122"/>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row>
    <row r="201" spans="1:49" x14ac:dyDescent="0.3">
      <c r="A201" s="132"/>
      <c r="E201" s="19" t="s">
        <v>34</v>
      </c>
      <c r="F201" s="18"/>
      <c r="G201" s="2" t="s">
        <v>28</v>
      </c>
      <c r="H201" s="122"/>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row>
    <row r="202" spans="1:49" x14ac:dyDescent="0.3">
      <c r="A202" s="132"/>
      <c r="F202" s="9"/>
      <c r="H202" s="122"/>
    </row>
    <row r="203" spans="1:49" x14ac:dyDescent="0.3">
      <c r="A203" s="132"/>
      <c r="B203" s="3" t="s">
        <v>166</v>
      </c>
      <c r="F203" s="9"/>
      <c r="H203" s="122"/>
    </row>
    <row r="204" spans="1:49" x14ac:dyDescent="0.3">
      <c r="A204" s="132"/>
      <c r="B204" s="3"/>
      <c r="E204" s="2" t="s">
        <v>167</v>
      </c>
      <c r="F204" s="9"/>
      <c r="G204" s="2" t="s">
        <v>54</v>
      </c>
      <c r="H204" s="125" t="s">
        <v>184</v>
      </c>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row>
    <row r="205" spans="1:49" x14ac:dyDescent="0.3">
      <c r="A205" s="132"/>
      <c r="E205" s="2" t="s">
        <v>108</v>
      </c>
      <c r="F205" s="11"/>
      <c r="G205" s="2" t="s">
        <v>29</v>
      </c>
      <c r="H205" s="125" t="s">
        <v>184</v>
      </c>
      <c r="J205" s="117"/>
      <c r="K205" s="118" t="str">
        <f>IF(AND(J204&gt;0,K204&gt;0),(K204-J204)/J204,"")</f>
        <v/>
      </c>
      <c r="L205" s="118" t="str">
        <f t="shared" ref="L205:AW205" si="5">IF(AND(K204&gt;0,L204&gt;0),(L204-K204)/K204,"")</f>
        <v/>
      </c>
      <c r="M205" s="118" t="str">
        <f t="shared" si="5"/>
        <v/>
      </c>
      <c r="N205" s="118" t="str">
        <f t="shared" si="5"/>
        <v/>
      </c>
      <c r="O205" s="118" t="str">
        <f t="shared" si="5"/>
        <v/>
      </c>
      <c r="P205" s="118" t="str">
        <f t="shared" si="5"/>
        <v/>
      </c>
      <c r="Q205" s="118" t="str">
        <f t="shared" si="5"/>
        <v/>
      </c>
      <c r="R205" s="118" t="str">
        <f t="shared" si="5"/>
        <v/>
      </c>
      <c r="S205" s="118" t="str">
        <f t="shared" si="5"/>
        <v/>
      </c>
      <c r="T205" s="118" t="str">
        <f t="shared" si="5"/>
        <v/>
      </c>
      <c r="U205" s="118" t="str">
        <f t="shared" si="5"/>
        <v/>
      </c>
      <c r="V205" s="118" t="str">
        <f t="shared" si="5"/>
        <v/>
      </c>
      <c r="W205" s="118" t="str">
        <f t="shared" si="5"/>
        <v/>
      </c>
      <c r="X205" s="118" t="str">
        <f t="shared" si="5"/>
        <v/>
      </c>
      <c r="Y205" s="118" t="str">
        <f t="shared" si="5"/>
        <v/>
      </c>
      <c r="Z205" s="118" t="str">
        <f t="shared" si="5"/>
        <v/>
      </c>
      <c r="AA205" s="118" t="str">
        <f t="shared" si="5"/>
        <v/>
      </c>
      <c r="AB205" s="118" t="str">
        <f t="shared" si="5"/>
        <v/>
      </c>
      <c r="AC205" s="118" t="str">
        <f t="shared" si="5"/>
        <v/>
      </c>
      <c r="AD205" s="118" t="str">
        <f t="shared" si="5"/>
        <v/>
      </c>
      <c r="AE205" s="118" t="str">
        <f t="shared" si="5"/>
        <v/>
      </c>
      <c r="AF205" s="118" t="str">
        <f t="shared" si="5"/>
        <v/>
      </c>
      <c r="AG205" s="118" t="str">
        <f t="shared" si="5"/>
        <v/>
      </c>
      <c r="AH205" s="118" t="str">
        <f t="shared" si="5"/>
        <v/>
      </c>
      <c r="AI205" s="118" t="str">
        <f t="shared" si="5"/>
        <v/>
      </c>
      <c r="AJ205" s="118" t="str">
        <f t="shared" si="5"/>
        <v/>
      </c>
      <c r="AK205" s="118" t="str">
        <f t="shared" si="5"/>
        <v/>
      </c>
      <c r="AL205" s="118" t="str">
        <f t="shared" si="5"/>
        <v/>
      </c>
      <c r="AM205" s="118" t="str">
        <f t="shared" si="5"/>
        <v/>
      </c>
      <c r="AN205" s="118" t="str">
        <f t="shared" si="5"/>
        <v/>
      </c>
      <c r="AO205" s="118" t="str">
        <f t="shared" si="5"/>
        <v/>
      </c>
      <c r="AP205" s="118" t="str">
        <f t="shared" si="5"/>
        <v/>
      </c>
      <c r="AQ205" s="118" t="str">
        <f t="shared" si="5"/>
        <v/>
      </c>
      <c r="AR205" s="118" t="str">
        <f t="shared" si="5"/>
        <v/>
      </c>
      <c r="AS205" s="118" t="str">
        <f t="shared" si="5"/>
        <v/>
      </c>
      <c r="AT205" s="118" t="str">
        <f t="shared" si="5"/>
        <v/>
      </c>
      <c r="AU205" s="118" t="str">
        <f t="shared" si="5"/>
        <v/>
      </c>
      <c r="AV205" s="118" t="str">
        <f t="shared" si="5"/>
        <v/>
      </c>
      <c r="AW205" s="118" t="str">
        <f t="shared" si="5"/>
        <v/>
      </c>
    </row>
    <row r="206" spans="1:49" x14ac:dyDescent="0.3">
      <c r="A206" s="132"/>
      <c r="E206" s="2" t="s">
        <v>192</v>
      </c>
      <c r="F206" s="11"/>
      <c r="G206" s="2" t="s">
        <v>28</v>
      </c>
      <c r="H206" s="122"/>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row>
    <row r="207" spans="1:49" x14ac:dyDescent="0.3">
      <c r="A207" s="132"/>
      <c r="E207" s="2" t="s">
        <v>193</v>
      </c>
      <c r="F207" s="11"/>
      <c r="G207" s="2" t="s">
        <v>28</v>
      </c>
      <c r="H207" s="122"/>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row>
    <row r="208" spans="1:49" x14ac:dyDescent="0.3">
      <c r="A208" s="132"/>
      <c r="E208" s="2" t="s">
        <v>100</v>
      </c>
      <c r="F208" s="11"/>
      <c r="G208" s="2" t="s">
        <v>28</v>
      </c>
      <c r="H208" s="122"/>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row>
    <row r="209" spans="1:49" x14ac:dyDescent="0.3">
      <c r="A209" s="132"/>
      <c r="E209" s="19" t="s">
        <v>34</v>
      </c>
      <c r="F209" s="18"/>
      <c r="G209" s="2" t="s">
        <v>28</v>
      </c>
      <c r="H209" s="122"/>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row>
    <row r="210" spans="1:49" x14ac:dyDescent="0.3">
      <c r="A210" s="132"/>
      <c r="E210" s="19" t="s">
        <v>34</v>
      </c>
      <c r="F210" s="18"/>
      <c r="G210" s="2" t="s">
        <v>28</v>
      </c>
      <c r="H210" s="122"/>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row>
    <row r="211" spans="1:49" x14ac:dyDescent="0.3">
      <c r="A211" s="132"/>
      <c r="F211" s="11"/>
      <c r="H211" s="122"/>
    </row>
    <row r="212" spans="1:49" x14ac:dyDescent="0.3">
      <c r="A212" s="132"/>
      <c r="B212" s="3" t="s">
        <v>62</v>
      </c>
      <c r="F212" s="11"/>
      <c r="H212" s="122"/>
    </row>
    <row r="213" spans="1:49" x14ac:dyDescent="0.3">
      <c r="A213" s="132"/>
      <c r="E213" s="2" t="s">
        <v>165</v>
      </c>
      <c r="F213" s="11"/>
      <c r="G213" s="2" t="s">
        <v>54</v>
      </c>
      <c r="H213" s="125" t="s">
        <v>184</v>
      </c>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row>
    <row r="214" spans="1:49" x14ac:dyDescent="0.3">
      <c r="A214" s="132"/>
      <c r="E214" s="2" t="s">
        <v>165</v>
      </c>
      <c r="F214" s="11"/>
      <c r="G214" s="2" t="s">
        <v>28</v>
      </c>
      <c r="H214" s="125"/>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row>
    <row r="215" spans="1:49" x14ac:dyDescent="0.3">
      <c r="A215" s="132"/>
      <c r="E215" s="19" t="s">
        <v>34</v>
      </c>
      <c r="F215" s="18"/>
      <c r="G215" s="2" t="s">
        <v>28</v>
      </c>
      <c r="H215" s="122"/>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row>
    <row r="216" spans="1:49" x14ac:dyDescent="0.3">
      <c r="A216" s="132"/>
      <c r="E216" s="19" t="s">
        <v>34</v>
      </c>
      <c r="F216" s="18"/>
      <c r="G216" s="2" t="s">
        <v>28</v>
      </c>
      <c r="H216" s="122"/>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row>
    <row r="217" spans="1:49" hidden="1" x14ac:dyDescent="0.3"/>
    <row r="218" spans="1:49" hidden="1" x14ac:dyDescent="0.3"/>
    <row r="219" spans="1:49" hidden="1" x14ac:dyDescent="0.3"/>
    <row r="220" spans="1:49" hidden="1" x14ac:dyDescent="0.3"/>
    <row r="221" spans="1:49" hidden="1" x14ac:dyDescent="0.3"/>
    <row r="222" spans="1:49" hidden="1" x14ac:dyDescent="0.3"/>
    <row r="223" spans="1:49" hidden="1" x14ac:dyDescent="0.3"/>
    <row r="224" spans="1:49" hidden="1" x14ac:dyDescent="0.3"/>
    <row r="225" hidden="1" x14ac:dyDescent="0.3"/>
    <row r="226" hidden="1" x14ac:dyDescent="0.3"/>
    <row r="227" hidden="1" x14ac:dyDescent="0.3"/>
    <row r="228" hidden="1" x14ac:dyDescent="0.3"/>
    <row r="229" hidden="1" x14ac:dyDescent="0.3"/>
    <row r="230" hidden="1" x14ac:dyDescent="0.3"/>
    <row r="231" x14ac:dyDescent="0.3"/>
    <row r="232" x14ac:dyDescent="0.3"/>
    <row r="233" x14ac:dyDescent="0.3"/>
  </sheetData>
  <mergeCells count="5">
    <mergeCell ref="A5:A26"/>
    <mergeCell ref="A29:A111"/>
    <mergeCell ref="A115:A147"/>
    <mergeCell ref="A151:A183"/>
    <mergeCell ref="A187:A216"/>
  </mergeCells>
  <dataValidations disablePrompts="1" count="1">
    <dataValidation type="whole" operator="greaterThan" showInputMessage="1" showErrorMessage="1" errorTitle="Getal moet groter zijn dan 0!" error="Deze waarde moet minstens 1 zijn, indien er geen kapitaaluitgaven gebeuren in deze categorie moet de waarde 1 zijn." sqref="F31:F46">
      <formula1>0</formula1>
    </dataValidation>
  </dataValidations>
  <pageMargins left="0.23622047244094491" right="0.23622047244094491"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X99"/>
  <sheetViews>
    <sheetView showGridLines="0" showRowColHeaders="0" zoomScale="85" zoomScaleNormal="85" workbookViewId="0">
      <pane xSplit="8" ySplit="3" topLeftCell="I4" activePane="bottomRight" state="frozen"/>
      <selection pane="topRight"/>
      <selection pane="bottomLeft"/>
      <selection pane="bottomRight"/>
    </sheetView>
  </sheetViews>
  <sheetFormatPr defaultColWidth="0" defaultRowHeight="13.2" zeroHeight="1" x14ac:dyDescent="0.3"/>
  <cols>
    <col min="1" max="1" width="1.44140625" style="37" customWidth="1"/>
    <col min="2" max="2" width="1.44140625" style="35" customWidth="1"/>
    <col min="3" max="3" width="1.44140625" style="36" customWidth="1"/>
    <col min="4" max="4" width="1.44140625" style="37" customWidth="1"/>
    <col min="5" max="5" width="24.5546875" style="37" customWidth="1"/>
    <col min="6" max="6" width="10.109375" style="37" bestFit="1" customWidth="1"/>
    <col min="7" max="9" width="9.109375" style="37" customWidth="1"/>
    <col min="10" max="10" width="12.88671875" style="37" customWidth="1"/>
    <col min="11" max="49" width="9.77734375" style="37" bestFit="1" customWidth="1"/>
    <col min="50" max="50" width="9.109375" style="37" customWidth="1"/>
    <col min="51" max="16384" width="9.109375" style="37" hidden="1"/>
  </cols>
  <sheetData>
    <row r="1" spans="2:49" x14ac:dyDescent="0.3"/>
    <row r="2" spans="2:49" x14ac:dyDescent="0.3"/>
    <row r="3" spans="2:49" x14ac:dyDescent="0.3">
      <c r="J3" s="38">
        <f t="shared" ref="J3:AW3" si="0" xml:space="preserve"> J$11</f>
        <v>43100</v>
      </c>
      <c r="K3" s="38">
        <f t="shared" si="0"/>
        <v>43465</v>
      </c>
      <c r="L3" s="38">
        <f t="shared" si="0"/>
        <v>43830</v>
      </c>
      <c r="M3" s="38">
        <f t="shared" si="0"/>
        <v>44196</v>
      </c>
      <c r="N3" s="38">
        <f t="shared" si="0"/>
        <v>44561</v>
      </c>
      <c r="O3" s="38">
        <f t="shared" si="0"/>
        <v>44926</v>
      </c>
      <c r="P3" s="38">
        <f t="shared" si="0"/>
        <v>45291</v>
      </c>
      <c r="Q3" s="38">
        <f t="shared" si="0"/>
        <v>45657</v>
      </c>
      <c r="R3" s="38">
        <f t="shared" si="0"/>
        <v>46022</v>
      </c>
      <c r="S3" s="38">
        <f t="shared" si="0"/>
        <v>46387</v>
      </c>
      <c r="T3" s="38">
        <f t="shared" si="0"/>
        <v>46752</v>
      </c>
      <c r="U3" s="38">
        <f t="shared" si="0"/>
        <v>47118</v>
      </c>
      <c r="V3" s="38">
        <f t="shared" si="0"/>
        <v>47483</v>
      </c>
      <c r="W3" s="38">
        <f t="shared" si="0"/>
        <v>47848</v>
      </c>
      <c r="X3" s="38">
        <f t="shared" si="0"/>
        <v>48213</v>
      </c>
      <c r="Y3" s="38">
        <f t="shared" si="0"/>
        <v>48579</v>
      </c>
      <c r="Z3" s="38">
        <f t="shared" si="0"/>
        <v>48944</v>
      </c>
      <c r="AA3" s="38">
        <f t="shared" si="0"/>
        <v>49309</v>
      </c>
      <c r="AB3" s="38">
        <f t="shared" si="0"/>
        <v>49674</v>
      </c>
      <c r="AC3" s="38">
        <f t="shared" si="0"/>
        <v>50040</v>
      </c>
      <c r="AD3" s="38" t="str">
        <f t="shared" si="0"/>
        <v>---</v>
      </c>
      <c r="AE3" s="38" t="str">
        <f t="shared" si="0"/>
        <v>---</v>
      </c>
      <c r="AF3" s="38" t="str">
        <f t="shared" si="0"/>
        <v>---</v>
      </c>
      <c r="AG3" s="38" t="str">
        <f t="shared" si="0"/>
        <v>---</v>
      </c>
      <c r="AH3" s="38" t="str">
        <f t="shared" si="0"/>
        <v>---</v>
      </c>
      <c r="AI3" s="38" t="str">
        <f t="shared" si="0"/>
        <v>---</v>
      </c>
      <c r="AJ3" s="38" t="str">
        <f t="shared" si="0"/>
        <v>---</v>
      </c>
      <c r="AK3" s="38" t="str">
        <f t="shared" si="0"/>
        <v>---</v>
      </c>
      <c r="AL3" s="38" t="str">
        <f t="shared" si="0"/>
        <v>---</v>
      </c>
      <c r="AM3" s="38" t="str">
        <f t="shared" si="0"/>
        <v>---</v>
      </c>
      <c r="AN3" s="38" t="str">
        <f t="shared" si="0"/>
        <v>---</v>
      </c>
      <c r="AO3" s="38" t="str">
        <f t="shared" si="0"/>
        <v>---</v>
      </c>
      <c r="AP3" s="38" t="str">
        <f t="shared" si="0"/>
        <v>---</v>
      </c>
      <c r="AQ3" s="38" t="str">
        <f t="shared" si="0"/>
        <v>---</v>
      </c>
      <c r="AR3" s="38" t="str">
        <f t="shared" si="0"/>
        <v>---</v>
      </c>
      <c r="AS3" s="38" t="str">
        <f t="shared" si="0"/>
        <v>---</v>
      </c>
      <c r="AT3" s="38" t="str">
        <f t="shared" si="0"/>
        <v>---</v>
      </c>
      <c r="AU3" s="38" t="str">
        <f t="shared" si="0"/>
        <v>---</v>
      </c>
      <c r="AV3" s="38" t="str">
        <f t="shared" si="0"/>
        <v>---</v>
      </c>
      <c r="AW3" s="38" t="str">
        <f t="shared" si="0"/>
        <v>---</v>
      </c>
    </row>
    <row r="4" spans="2:49" x14ac:dyDescent="0.3"/>
    <row r="5" spans="2:49" x14ac:dyDescent="0.3">
      <c r="B5" s="35" t="s">
        <v>10</v>
      </c>
    </row>
    <row r="6" spans="2:49" x14ac:dyDescent="0.3">
      <c r="E6" s="39" t="str">
        <f>'Assumpties scen 1'!E7</f>
        <v>Startdatum model</v>
      </c>
      <c r="F6" s="40">
        <f>'Assumpties scen 1'!F7</f>
        <v>43070</v>
      </c>
      <c r="G6" s="39" t="str">
        <f>'Assumpties scen 1'!G7</f>
        <v>datum</v>
      </c>
    </row>
    <row r="7" spans="2:49" x14ac:dyDescent="0.3">
      <c r="E7" s="39" t="str">
        <f>'Assumpties scen 1'!E8</f>
        <v>Einddatum model</v>
      </c>
      <c r="F7" s="40">
        <f>'Assumpties scen 1'!F8</f>
        <v>50040</v>
      </c>
      <c r="G7" s="39" t="str">
        <f>'Assumpties scen 1'!G8</f>
        <v>datum</v>
      </c>
    </row>
    <row r="8" spans="2:49" x14ac:dyDescent="0.3">
      <c r="E8" s="63" t="s">
        <v>11</v>
      </c>
      <c r="F8" s="63">
        <f>YEAR(F6)</f>
        <v>2017</v>
      </c>
      <c r="G8" s="63" t="s">
        <v>12</v>
      </c>
    </row>
    <row r="9" spans="2:49" x14ac:dyDescent="0.3">
      <c r="E9" s="37" t="s">
        <v>13</v>
      </c>
      <c r="F9" s="42">
        <f>DATE(F8,12,31)</f>
        <v>43100</v>
      </c>
      <c r="G9" s="37" t="s">
        <v>3</v>
      </c>
    </row>
    <row r="10" spans="2:49" x14ac:dyDescent="0.3"/>
    <row r="11" spans="2:49" x14ac:dyDescent="0.3">
      <c r="E11" s="37" t="s">
        <v>14</v>
      </c>
      <c r="G11" s="37" t="s">
        <v>3</v>
      </c>
      <c r="J11" s="43">
        <f>F9</f>
        <v>43100</v>
      </c>
      <c r="K11" s="44">
        <f>IF(J12=1,EOMONTH(J11,12),"---")</f>
        <v>43465</v>
      </c>
      <c r="L11" s="44">
        <f t="shared" ref="L11:AW11" si="1">IF(K12=1,EOMONTH(K11,12),"---")</f>
        <v>43830</v>
      </c>
      <c r="M11" s="44">
        <f t="shared" si="1"/>
        <v>44196</v>
      </c>
      <c r="N11" s="44">
        <f t="shared" si="1"/>
        <v>44561</v>
      </c>
      <c r="O11" s="44">
        <f t="shared" si="1"/>
        <v>44926</v>
      </c>
      <c r="P11" s="44">
        <f t="shared" si="1"/>
        <v>45291</v>
      </c>
      <c r="Q11" s="44">
        <f t="shared" si="1"/>
        <v>45657</v>
      </c>
      <c r="R11" s="44">
        <f t="shared" si="1"/>
        <v>46022</v>
      </c>
      <c r="S11" s="44">
        <f t="shared" si="1"/>
        <v>46387</v>
      </c>
      <c r="T11" s="44">
        <f t="shared" si="1"/>
        <v>46752</v>
      </c>
      <c r="U11" s="44">
        <f t="shared" si="1"/>
        <v>47118</v>
      </c>
      <c r="V11" s="44">
        <f t="shared" si="1"/>
        <v>47483</v>
      </c>
      <c r="W11" s="44">
        <f t="shared" si="1"/>
        <v>47848</v>
      </c>
      <c r="X11" s="44">
        <f t="shared" si="1"/>
        <v>48213</v>
      </c>
      <c r="Y11" s="44">
        <f t="shared" si="1"/>
        <v>48579</v>
      </c>
      <c r="Z11" s="44">
        <f t="shared" si="1"/>
        <v>48944</v>
      </c>
      <c r="AA11" s="44">
        <f t="shared" si="1"/>
        <v>49309</v>
      </c>
      <c r="AB11" s="44">
        <f t="shared" si="1"/>
        <v>49674</v>
      </c>
      <c r="AC11" s="44">
        <f t="shared" si="1"/>
        <v>50040</v>
      </c>
      <c r="AD11" s="44" t="str">
        <f t="shared" si="1"/>
        <v>---</v>
      </c>
      <c r="AE11" s="44" t="str">
        <f t="shared" si="1"/>
        <v>---</v>
      </c>
      <c r="AF11" s="44" t="str">
        <f t="shared" si="1"/>
        <v>---</v>
      </c>
      <c r="AG11" s="44" t="str">
        <f t="shared" si="1"/>
        <v>---</v>
      </c>
      <c r="AH11" s="44" t="str">
        <f t="shared" si="1"/>
        <v>---</v>
      </c>
      <c r="AI11" s="44" t="str">
        <f t="shared" si="1"/>
        <v>---</v>
      </c>
      <c r="AJ11" s="44" t="str">
        <f t="shared" si="1"/>
        <v>---</v>
      </c>
      <c r="AK11" s="44" t="str">
        <f t="shared" si="1"/>
        <v>---</v>
      </c>
      <c r="AL11" s="44" t="str">
        <f t="shared" si="1"/>
        <v>---</v>
      </c>
      <c r="AM11" s="44" t="str">
        <f t="shared" si="1"/>
        <v>---</v>
      </c>
      <c r="AN11" s="44" t="str">
        <f t="shared" si="1"/>
        <v>---</v>
      </c>
      <c r="AO11" s="44" t="str">
        <f t="shared" si="1"/>
        <v>---</v>
      </c>
      <c r="AP11" s="44" t="str">
        <f t="shared" si="1"/>
        <v>---</v>
      </c>
      <c r="AQ11" s="44" t="str">
        <f t="shared" si="1"/>
        <v>---</v>
      </c>
      <c r="AR11" s="44" t="str">
        <f t="shared" si="1"/>
        <v>---</v>
      </c>
      <c r="AS11" s="44" t="str">
        <f t="shared" si="1"/>
        <v>---</v>
      </c>
      <c r="AT11" s="44" t="str">
        <f t="shared" si="1"/>
        <v>---</v>
      </c>
      <c r="AU11" s="44" t="str">
        <f t="shared" si="1"/>
        <v>---</v>
      </c>
      <c r="AV11" s="44" t="str">
        <f t="shared" si="1"/>
        <v>---</v>
      </c>
      <c r="AW11" s="44" t="str">
        <f t="shared" si="1"/>
        <v>---</v>
      </c>
    </row>
    <row r="12" spans="2:49" x14ac:dyDescent="0.3">
      <c r="E12" s="37" t="s">
        <v>115</v>
      </c>
      <c r="G12" s="37" t="s">
        <v>120</v>
      </c>
      <c r="J12" s="37">
        <f>IF(J11&lt;$F$7,1,0)</f>
        <v>1</v>
      </c>
      <c r="K12" s="37">
        <f t="shared" ref="K12:AW12" si="2">IF(K11&lt;$F$7,1,0)</f>
        <v>1</v>
      </c>
      <c r="L12" s="37">
        <f t="shared" si="2"/>
        <v>1</v>
      </c>
      <c r="M12" s="37">
        <f t="shared" si="2"/>
        <v>1</v>
      </c>
      <c r="N12" s="37">
        <f t="shared" si="2"/>
        <v>1</v>
      </c>
      <c r="O12" s="37">
        <f t="shared" si="2"/>
        <v>1</v>
      </c>
      <c r="P12" s="37">
        <f t="shared" si="2"/>
        <v>1</v>
      </c>
      <c r="Q12" s="37">
        <f t="shared" si="2"/>
        <v>1</v>
      </c>
      <c r="R12" s="37">
        <f t="shared" si="2"/>
        <v>1</v>
      </c>
      <c r="S12" s="37">
        <f t="shared" si="2"/>
        <v>1</v>
      </c>
      <c r="T12" s="37">
        <f t="shared" si="2"/>
        <v>1</v>
      </c>
      <c r="U12" s="37">
        <f t="shared" si="2"/>
        <v>1</v>
      </c>
      <c r="V12" s="37">
        <f t="shared" si="2"/>
        <v>1</v>
      </c>
      <c r="W12" s="37">
        <f t="shared" si="2"/>
        <v>1</v>
      </c>
      <c r="X12" s="37">
        <f t="shared" si="2"/>
        <v>1</v>
      </c>
      <c r="Y12" s="37">
        <f t="shared" si="2"/>
        <v>1</v>
      </c>
      <c r="Z12" s="37">
        <f t="shared" si="2"/>
        <v>1</v>
      </c>
      <c r="AA12" s="37">
        <f t="shared" si="2"/>
        <v>1</v>
      </c>
      <c r="AB12" s="37">
        <f t="shared" si="2"/>
        <v>1</v>
      </c>
      <c r="AC12" s="37">
        <f t="shared" si="2"/>
        <v>0</v>
      </c>
      <c r="AD12" s="37">
        <f t="shared" si="2"/>
        <v>0</v>
      </c>
      <c r="AE12" s="37">
        <f t="shared" si="2"/>
        <v>0</v>
      </c>
      <c r="AF12" s="37">
        <f t="shared" si="2"/>
        <v>0</v>
      </c>
      <c r="AG12" s="37">
        <f t="shared" si="2"/>
        <v>0</v>
      </c>
      <c r="AH12" s="37">
        <f t="shared" si="2"/>
        <v>0</v>
      </c>
      <c r="AI12" s="37">
        <f t="shared" si="2"/>
        <v>0</v>
      </c>
      <c r="AJ12" s="37">
        <f t="shared" si="2"/>
        <v>0</v>
      </c>
      <c r="AK12" s="37">
        <f t="shared" si="2"/>
        <v>0</v>
      </c>
      <c r="AL12" s="37">
        <f t="shared" si="2"/>
        <v>0</v>
      </c>
      <c r="AM12" s="37">
        <f t="shared" si="2"/>
        <v>0</v>
      </c>
      <c r="AN12" s="37">
        <f t="shared" si="2"/>
        <v>0</v>
      </c>
      <c r="AO12" s="37">
        <f t="shared" si="2"/>
        <v>0</v>
      </c>
      <c r="AP12" s="37">
        <f t="shared" si="2"/>
        <v>0</v>
      </c>
      <c r="AQ12" s="37">
        <f t="shared" si="2"/>
        <v>0</v>
      </c>
      <c r="AR12" s="37">
        <f t="shared" si="2"/>
        <v>0</v>
      </c>
      <c r="AS12" s="37">
        <f t="shared" si="2"/>
        <v>0</v>
      </c>
      <c r="AT12" s="37">
        <f t="shared" si="2"/>
        <v>0</v>
      </c>
      <c r="AU12" s="37">
        <f t="shared" si="2"/>
        <v>0</v>
      </c>
      <c r="AV12" s="37">
        <f t="shared" si="2"/>
        <v>0</v>
      </c>
      <c r="AW12" s="37">
        <f t="shared" si="2"/>
        <v>0</v>
      </c>
    </row>
    <row r="13" spans="2:49" x14ac:dyDescent="0.3">
      <c r="E13" s="37" t="s">
        <v>15</v>
      </c>
      <c r="G13" s="37" t="s">
        <v>7</v>
      </c>
      <c r="J13" s="45">
        <f>YEARFRAC(MAX(I11,$F6),J11,1)</f>
        <v>8.2191780821917804E-2</v>
      </c>
      <c r="K13" s="45">
        <f t="shared" ref="K13:AG13" si="3">YEARFRAC(MAX(J11,$F6),K11,1)</f>
        <v>1</v>
      </c>
      <c r="L13" s="45">
        <f t="shared" si="3"/>
        <v>1</v>
      </c>
      <c r="M13" s="45">
        <f t="shared" si="3"/>
        <v>1</v>
      </c>
      <c r="N13" s="45">
        <f t="shared" si="3"/>
        <v>1</v>
      </c>
      <c r="O13" s="45">
        <f t="shared" si="3"/>
        <v>1</v>
      </c>
      <c r="P13" s="45">
        <f t="shared" si="3"/>
        <v>1</v>
      </c>
      <c r="Q13" s="45">
        <f t="shared" si="3"/>
        <v>1</v>
      </c>
      <c r="R13" s="45">
        <f t="shared" si="3"/>
        <v>1</v>
      </c>
      <c r="S13" s="45">
        <f t="shared" si="3"/>
        <v>1</v>
      </c>
      <c r="T13" s="45">
        <f t="shared" si="3"/>
        <v>1</v>
      </c>
      <c r="U13" s="45">
        <f t="shared" si="3"/>
        <v>1</v>
      </c>
      <c r="V13" s="45">
        <f t="shared" si="3"/>
        <v>1</v>
      </c>
      <c r="W13" s="45">
        <f t="shared" si="3"/>
        <v>1</v>
      </c>
      <c r="X13" s="45">
        <f t="shared" si="3"/>
        <v>1</v>
      </c>
      <c r="Y13" s="45">
        <f t="shared" si="3"/>
        <v>1</v>
      </c>
      <c r="Z13" s="45">
        <f t="shared" si="3"/>
        <v>1</v>
      </c>
      <c r="AA13" s="45">
        <f t="shared" si="3"/>
        <v>1</v>
      </c>
      <c r="AB13" s="45">
        <f t="shared" si="3"/>
        <v>1</v>
      </c>
      <c r="AC13" s="45">
        <f t="shared" si="3"/>
        <v>1</v>
      </c>
      <c r="AD13" s="45" t="e">
        <f t="shared" si="3"/>
        <v>#VALUE!</v>
      </c>
      <c r="AE13" s="45" t="e">
        <f t="shared" si="3"/>
        <v>#VALUE!</v>
      </c>
      <c r="AF13" s="45" t="e">
        <f t="shared" si="3"/>
        <v>#VALUE!</v>
      </c>
      <c r="AG13" s="45" t="e">
        <f t="shared" si="3"/>
        <v>#VALUE!</v>
      </c>
      <c r="AH13" s="45" t="e">
        <f t="shared" ref="AH13:AW13" si="4">YEARFRAC(MAX(AG11,$F6),AH11,1)</f>
        <v>#VALUE!</v>
      </c>
      <c r="AI13" s="45" t="e">
        <f t="shared" si="4"/>
        <v>#VALUE!</v>
      </c>
      <c r="AJ13" s="45" t="e">
        <f t="shared" si="4"/>
        <v>#VALUE!</v>
      </c>
      <c r="AK13" s="45" t="e">
        <f t="shared" si="4"/>
        <v>#VALUE!</v>
      </c>
      <c r="AL13" s="45" t="e">
        <f t="shared" si="4"/>
        <v>#VALUE!</v>
      </c>
      <c r="AM13" s="45" t="e">
        <f t="shared" si="4"/>
        <v>#VALUE!</v>
      </c>
      <c r="AN13" s="45" t="e">
        <f t="shared" si="4"/>
        <v>#VALUE!</v>
      </c>
      <c r="AO13" s="45" t="e">
        <f t="shared" si="4"/>
        <v>#VALUE!</v>
      </c>
      <c r="AP13" s="45" t="e">
        <f t="shared" si="4"/>
        <v>#VALUE!</v>
      </c>
      <c r="AQ13" s="45" t="e">
        <f t="shared" si="4"/>
        <v>#VALUE!</v>
      </c>
      <c r="AR13" s="45" t="e">
        <f t="shared" si="4"/>
        <v>#VALUE!</v>
      </c>
      <c r="AS13" s="45" t="e">
        <f t="shared" si="4"/>
        <v>#VALUE!</v>
      </c>
      <c r="AT13" s="45" t="e">
        <f t="shared" si="4"/>
        <v>#VALUE!</v>
      </c>
      <c r="AU13" s="45" t="e">
        <f t="shared" si="4"/>
        <v>#VALUE!</v>
      </c>
      <c r="AV13" s="45" t="e">
        <f t="shared" si="4"/>
        <v>#VALUE!</v>
      </c>
      <c r="AW13" s="45" t="e">
        <f t="shared" si="4"/>
        <v>#VALUE!</v>
      </c>
    </row>
    <row r="14" spans="2:49" x14ac:dyDescent="0.3">
      <c r="E14" s="41" t="s">
        <v>16</v>
      </c>
      <c r="F14" s="41"/>
      <c r="G14" s="41" t="s">
        <v>17</v>
      </c>
      <c r="H14" s="41"/>
      <c r="I14" s="41"/>
      <c r="J14" s="41">
        <f>J11 - MAX(I11,$F6)</f>
        <v>30</v>
      </c>
      <c r="K14" s="41">
        <f t="shared" ref="K14:AG14" si="5">K11 - MAX(J11,$F6)</f>
        <v>365</v>
      </c>
      <c r="L14" s="41">
        <f t="shared" si="5"/>
        <v>365</v>
      </c>
      <c r="M14" s="41">
        <f t="shared" si="5"/>
        <v>366</v>
      </c>
      <c r="N14" s="41">
        <f t="shared" si="5"/>
        <v>365</v>
      </c>
      <c r="O14" s="41">
        <f t="shared" si="5"/>
        <v>365</v>
      </c>
      <c r="P14" s="41">
        <f t="shared" si="5"/>
        <v>365</v>
      </c>
      <c r="Q14" s="41">
        <f t="shared" si="5"/>
        <v>366</v>
      </c>
      <c r="R14" s="41">
        <f t="shared" si="5"/>
        <v>365</v>
      </c>
      <c r="S14" s="41">
        <f t="shared" si="5"/>
        <v>365</v>
      </c>
      <c r="T14" s="41">
        <f t="shared" si="5"/>
        <v>365</v>
      </c>
      <c r="U14" s="41">
        <f t="shared" si="5"/>
        <v>366</v>
      </c>
      <c r="V14" s="41">
        <f t="shared" si="5"/>
        <v>365</v>
      </c>
      <c r="W14" s="41">
        <f t="shared" si="5"/>
        <v>365</v>
      </c>
      <c r="X14" s="41">
        <f t="shared" si="5"/>
        <v>365</v>
      </c>
      <c r="Y14" s="41">
        <f t="shared" si="5"/>
        <v>366</v>
      </c>
      <c r="Z14" s="41">
        <f t="shared" si="5"/>
        <v>365</v>
      </c>
      <c r="AA14" s="41">
        <f t="shared" si="5"/>
        <v>365</v>
      </c>
      <c r="AB14" s="41">
        <f t="shared" si="5"/>
        <v>365</v>
      </c>
      <c r="AC14" s="41">
        <f t="shared" si="5"/>
        <v>366</v>
      </c>
      <c r="AD14" s="41" t="e">
        <f t="shared" si="5"/>
        <v>#VALUE!</v>
      </c>
      <c r="AE14" s="41" t="e">
        <f t="shared" si="5"/>
        <v>#VALUE!</v>
      </c>
      <c r="AF14" s="41" t="e">
        <f t="shared" si="5"/>
        <v>#VALUE!</v>
      </c>
      <c r="AG14" s="41" t="e">
        <f t="shared" si="5"/>
        <v>#VALUE!</v>
      </c>
      <c r="AH14" s="41" t="e">
        <f t="shared" ref="AH14:AW14" si="6">AH11 - MAX(AG11,$F6)</f>
        <v>#VALUE!</v>
      </c>
      <c r="AI14" s="41" t="e">
        <f t="shared" si="6"/>
        <v>#VALUE!</v>
      </c>
      <c r="AJ14" s="41" t="e">
        <f t="shared" si="6"/>
        <v>#VALUE!</v>
      </c>
      <c r="AK14" s="41" t="e">
        <f t="shared" si="6"/>
        <v>#VALUE!</v>
      </c>
      <c r="AL14" s="41" t="e">
        <f t="shared" si="6"/>
        <v>#VALUE!</v>
      </c>
      <c r="AM14" s="41" t="e">
        <f t="shared" si="6"/>
        <v>#VALUE!</v>
      </c>
      <c r="AN14" s="41" t="e">
        <f t="shared" si="6"/>
        <v>#VALUE!</v>
      </c>
      <c r="AO14" s="41" t="e">
        <f t="shared" si="6"/>
        <v>#VALUE!</v>
      </c>
      <c r="AP14" s="41" t="e">
        <f t="shared" si="6"/>
        <v>#VALUE!</v>
      </c>
      <c r="AQ14" s="41" t="e">
        <f t="shared" si="6"/>
        <v>#VALUE!</v>
      </c>
      <c r="AR14" s="41" t="e">
        <f t="shared" si="6"/>
        <v>#VALUE!</v>
      </c>
      <c r="AS14" s="41" t="e">
        <f t="shared" si="6"/>
        <v>#VALUE!</v>
      </c>
      <c r="AT14" s="41" t="e">
        <f t="shared" si="6"/>
        <v>#VALUE!</v>
      </c>
      <c r="AU14" s="41" t="e">
        <f t="shared" si="6"/>
        <v>#VALUE!</v>
      </c>
      <c r="AV14" s="41" t="e">
        <f t="shared" si="6"/>
        <v>#VALUE!</v>
      </c>
      <c r="AW14" s="41" t="e">
        <f t="shared" si="6"/>
        <v>#VALUE!</v>
      </c>
    </row>
    <row r="15" spans="2:49" x14ac:dyDescent="0.3"/>
    <row r="16" spans="2:49" hidden="1" x14ac:dyDescent="0.3">
      <c r="E16" s="39"/>
      <c r="F16" s="40"/>
      <c r="G16" s="40"/>
    </row>
    <row r="17" spans="5:33" s="47" customFormat="1" ht="14.4" hidden="1" x14ac:dyDescent="0.3"/>
    <row r="18" spans="5:33" s="47" customFormat="1" ht="14.4" hidden="1" x14ac:dyDescent="0.3"/>
    <row r="19" spans="5:33" s="47" customFormat="1" ht="14.4" hidden="1" x14ac:dyDescent="0.3"/>
    <row r="20" spans="5:33" s="47" customFormat="1" ht="14.4" hidden="1" x14ac:dyDescent="0.3"/>
    <row r="21" spans="5:33" s="47" customFormat="1" ht="14.4" hidden="1" x14ac:dyDescent="0.3"/>
    <row r="22" spans="5:33" s="47" customFormat="1" ht="14.4" hidden="1" x14ac:dyDescent="0.3"/>
    <row r="23" spans="5:33" s="47" customFormat="1" ht="14.4" hidden="1" x14ac:dyDescent="0.3"/>
    <row r="24" spans="5:33" s="47" customFormat="1" ht="14.4" hidden="1" x14ac:dyDescent="0.3"/>
    <row r="25" spans="5:33" s="47" customFormat="1" ht="14.4" hidden="1" x14ac:dyDescent="0.3"/>
    <row r="26" spans="5:33" s="47" customFormat="1" ht="14.4" hidden="1" x14ac:dyDescent="0.3"/>
    <row r="27" spans="5:33" hidden="1" x14ac:dyDescent="0.3">
      <c r="G27" s="40"/>
      <c r="J27" s="46"/>
      <c r="K27" s="46"/>
      <c r="L27" s="46"/>
      <c r="M27" s="46"/>
      <c r="N27" s="46"/>
      <c r="O27" s="46"/>
      <c r="P27" s="46"/>
      <c r="Q27" s="46"/>
      <c r="R27" s="46"/>
      <c r="S27" s="46"/>
      <c r="T27" s="46"/>
      <c r="U27" s="46"/>
      <c r="V27" s="46"/>
      <c r="W27" s="46"/>
      <c r="X27" s="46"/>
      <c r="Y27" s="46"/>
      <c r="Z27" s="46"/>
      <c r="AA27" s="46"/>
      <c r="AB27" s="46"/>
      <c r="AC27" s="46"/>
      <c r="AD27" s="46"/>
      <c r="AE27" s="46"/>
      <c r="AF27" s="46"/>
      <c r="AG27" s="46"/>
    </row>
    <row r="28" spans="5:33" hidden="1" x14ac:dyDescent="0.3">
      <c r="E28" s="48"/>
      <c r="F28" s="48"/>
      <c r="G28" s="48"/>
      <c r="H28" s="48"/>
      <c r="J28" s="46"/>
      <c r="K28" s="46"/>
      <c r="L28" s="46"/>
      <c r="M28" s="46"/>
      <c r="N28" s="46"/>
      <c r="O28" s="46"/>
      <c r="P28" s="46"/>
      <c r="Q28" s="46"/>
      <c r="R28" s="46"/>
      <c r="S28" s="46"/>
      <c r="T28" s="46"/>
      <c r="U28" s="46"/>
      <c r="V28" s="46"/>
      <c r="W28" s="46"/>
      <c r="X28" s="46"/>
      <c r="Y28" s="46"/>
      <c r="Z28" s="46"/>
      <c r="AA28" s="46"/>
      <c r="AB28" s="46"/>
      <c r="AC28" s="46"/>
      <c r="AD28" s="46"/>
      <c r="AE28" s="46"/>
      <c r="AF28" s="46"/>
      <c r="AG28" s="46"/>
    </row>
    <row r="29" spans="5:33" hidden="1" x14ac:dyDescent="0.3">
      <c r="E29" s="48"/>
      <c r="F29" s="48"/>
      <c r="G29" s="48"/>
      <c r="H29" s="48"/>
      <c r="J29" s="46"/>
      <c r="K29" s="46"/>
      <c r="L29" s="46"/>
      <c r="M29" s="46"/>
      <c r="N29" s="46"/>
      <c r="O29" s="46"/>
      <c r="P29" s="46"/>
      <c r="Q29" s="46"/>
      <c r="R29" s="46"/>
      <c r="S29" s="46"/>
      <c r="T29" s="46"/>
      <c r="U29" s="46"/>
      <c r="V29" s="46"/>
      <c r="W29" s="46"/>
      <c r="X29" s="46"/>
      <c r="Y29" s="46"/>
      <c r="Z29" s="46"/>
      <c r="AA29" s="46"/>
      <c r="AB29" s="46"/>
      <c r="AC29" s="46"/>
      <c r="AD29" s="46"/>
      <c r="AE29" s="46"/>
      <c r="AF29" s="46"/>
      <c r="AG29" s="46"/>
    </row>
    <row r="30" spans="5:33" hidden="1" x14ac:dyDescent="0.3"/>
    <row r="31" spans="5:33" hidden="1" x14ac:dyDescent="0.3"/>
    <row r="32" spans="5:33"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3:XFD116"/>
  <sheetViews>
    <sheetView showGridLines="0" showRowColHeaders="0" zoomScale="85" zoomScaleNormal="85" workbookViewId="0">
      <pane xSplit="8" ySplit="3" topLeftCell="I4" activePane="bottomRight" state="frozen"/>
      <selection pane="topRight"/>
      <selection pane="bottomLeft"/>
      <selection pane="bottomRight"/>
    </sheetView>
  </sheetViews>
  <sheetFormatPr defaultColWidth="8.77734375" defaultRowHeight="14.4" x14ac:dyDescent="0.3"/>
  <cols>
    <col min="1" max="4" width="1.44140625" style="2" customWidth="1"/>
    <col min="5" max="5" width="30.21875" style="2" customWidth="1"/>
    <col min="6" max="8" width="10" style="2" customWidth="1"/>
    <col min="9" max="9" width="8.77734375" style="2" customWidth="1"/>
    <col min="10" max="49" width="9.77734375" style="2" bestFit="1" customWidth="1"/>
    <col min="50" max="16384" width="8.77734375" style="2"/>
  </cols>
  <sheetData>
    <row r="3" spans="1:49" x14ac:dyDescent="0.3">
      <c r="F3" s="3"/>
      <c r="J3" s="4">
        <f>Timing!J3</f>
        <v>43100</v>
      </c>
      <c r="K3" s="4">
        <f>Timing!K3</f>
        <v>43465</v>
      </c>
      <c r="L3" s="4">
        <f>Timing!L3</f>
        <v>43830</v>
      </c>
      <c r="M3" s="4">
        <f>Timing!M3</f>
        <v>44196</v>
      </c>
      <c r="N3" s="4">
        <f>Timing!N3</f>
        <v>44561</v>
      </c>
      <c r="O3" s="4">
        <f>Timing!O3</f>
        <v>44926</v>
      </c>
      <c r="P3" s="4">
        <f>Timing!P3</f>
        <v>45291</v>
      </c>
      <c r="Q3" s="4">
        <f>Timing!Q3</f>
        <v>45657</v>
      </c>
      <c r="R3" s="4">
        <f>Timing!R3</f>
        <v>46022</v>
      </c>
      <c r="S3" s="4">
        <f>Timing!S3</f>
        <v>46387</v>
      </c>
      <c r="T3" s="4">
        <f>Timing!T3</f>
        <v>46752</v>
      </c>
      <c r="U3" s="4">
        <f>Timing!U3</f>
        <v>47118</v>
      </c>
      <c r="V3" s="4">
        <f>Timing!V3</f>
        <v>47483</v>
      </c>
      <c r="W3" s="4">
        <f>Timing!W3</f>
        <v>47848</v>
      </c>
      <c r="X3" s="4">
        <f>Timing!X3</f>
        <v>48213</v>
      </c>
      <c r="Y3" s="4">
        <f>Timing!Y3</f>
        <v>48579</v>
      </c>
      <c r="Z3" s="4">
        <f>Timing!Z3</f>
        <v>48944</v>
      </c>
      <c r="AA3" s="4">
        <f>Timing!AA3</f>
        <v>49309</v>
      </c>
      <c r="AB3" s="4">
        <f>Timing!AB3</f>
        <v>49674</v>
      </c>
      <c r="AC3" s="4">
        <f>Timing!AC3</f>
        <v>50040</v>
      </c>
      <c r="AD3" s="4" t="str">
        <f>Timing!AD3</f>
        <v>---</v>
      </c>
      <c r="AE3" s="4" t="str">
        <f>Timing!AE3</f>
        <v>---</v>
      </c>
      <c r="AF3" s="4" t="str">
        <f>Timing!AF3</f>
        <v>---</v>
      </c>
      <c r="AG3" s="4" t="str">
        <f>Timing!AG3</f>
        <v>---</v>
      </c>
      <c r="AH3" s="4" t="str">
        <f>Timing!AH3</f>
        <v>---</v>
      </c>
      <c r="AI3" s="4" t="str">
        <f>Timing!AI3</f>
        <v>---</v>
      </c>
      <c r="AJ3" s="4" t="str">
        <f>Timing!AJ3</f>
        <v>---</v>
      </c>
      <c r="AK3" s="4" t="str">
        <f>Timing!AK3</f>
        <v>---</v>
      </c>
      <c r="AL3" s="4" t="str">
        <f>Timing!AL3</f>
        <v>---</v>
      </c>
      <c r="AM3" s="4" t="str">
        <f>Timing!AM3</f>
        <v>---</v>
      </c>
      <c r="AN3" s="4" t="str">
        <f>Timing!AN3</f>
        <v>---</v>
      </c>
      <c r="AO3" s="4" t="str">
        <f>Timing!AO3</f>
        <v>---</v>
      </c>
      <c r="AP3" s="4" t="str">
        <f>Timing!AP3</f>
        <v>---</v>
      </c>
      <c r="AQ3" s="4" t="str">
        <f>Timing!AQ3</f>
        <v>---</v>
      </c>
      <c r="AR3" s="4" t="str">
        <f>Timing!AR3</f>
        <v>---</v>
      </c>
      <c r="AS3" s="4" t="str">
        <f>Timing!AS3</f>
        <v>---</v>
      </c>
      <c r="AT3" s="4" t="str">
        <f>Timing!AT3</f>
        <v>---</v>
      </c>
      <c r="AU3" s="4" t="str">
        <f>Timing!AU3</f>
        <v>---</v>
      </c>
      <c r="AV3" s="4" t="str">
        <f>Timing!AV3</f>
        <v>---</v>
      </c>
      <c r="AW3" s="4" t="str">
        <f>Timing!AW3</f>
        <v>---</v>
      </c>
    </row>
    <row r="4" spans="1:49" x14ac:dyDescent="0.3">
      <c r="F4" s="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13" customFormat="1" x14ac:dyDescent="0.3">
      <c r="A5" s="13" t="str">
        <f>'Assumpties scen 0'!A28</f>
        <v>Watermaatschappij</v>
      </c>
    </row>
    <row r="7" spans="1:49" x14ac:dyDescent="0.3">
      <c r="B7" s="3" t="str">
        <f>'Assumpties scen 0'!B48</f>
        <v>OPEX</v>
      </c>
      <c r="J7" s="111"/>
    </row>
    <row r="8" spans="1:49" x14ac:dyDescent="0.3">
      <c r="E8" s="4" t="str">
        <f>'Assumpties scen 0'!E49</f>
        <v>Onderhoud meetsystemen</v>
      </c>
      <c r="F8" s="4">
        <f>'Assumpties scen 0'!F49</f>
        <v>0</v>
      </c>
      <c r="G8" s="4" t="str">
        <f>'Assumpties scen 0'!G49</f>
        <v>EUR</v>
      </c>
      <c r="H8" s="4"/>
      <c r="I8" s="4"/>
      <c r="J8" s="33">
        <f>'Assumpties scen 0'!J49</f>
        <v>0</v>
      </c>
      <c r="K8" s="33">
        <f>'Assumpties scen 0'!K49</f>
        <v>0</v>
      </c>
      <c r="L8" s="33">
        <f>'Assumpties scen 0'!L49</f>
        <v>0</v>
      </c>
      <c r="M8" s="33">
        <f>'Assumpties scen 0'!M49</f>
        <v>0</v>
      </c>
      <c r="N8" s="33">
        <f>'Assumpties scen 0'!N49</f>
        <v>0</v>
      </c>
      <c r="O8" s="33">
        <f>'Assumpties scen 0'!O49</f>
        <v>0</v>
      </c>
      <c r="P8" s="33">
        <f>'Assumpties scen 0'!P49</f>
        <v>0</v>
      </c>
      <c r="Q8" s="33">
        <f>'Assumpties scen 0'!Q49</f>
        <v>0</v>
      </c>
      <c r="R8" s="33">
        <f>'Assumpties scen 0'!R49</f>
        <v>0</v>
      </c>
      <c r="S8" s="33">
        <f>'Assumpties scen 0'!S49</f>
        <v>0</v>
      </c>
      <c r="T8" s="33">
        <f>'Assumpties scen 0'!T49</f>
        <v>0</v>
      </c>
      <c r="U8" s="33">
        <f>'Assumpties scen 0'!U49</f>
        <v>0</v>
      </c>
      <c r="V8" s="33">
        <f>'Assumpties scen 0'!V49</f>
        <v>0</v>
      </c>
      <c r="W8" s="33">
        <f>'Assumpties scen 0'!W49</f>
        <v>0</v>
      </c>
      <c r="X8" s="33">
        <f>'Assumpties scen 0'!X49</f>
        <v>0</v>
      </c>
      <c r="Y8" s="33">
        <f>'Assumpties scen 0'!Y49</f>
        <v>0</v>
      </c>
      <c r="Z8" s="33">
        <f>'Assumpties scen 0'!Z49</f>
        <v>0</v>
      </c>
      <c r="AA8" s="33">
        <f>'Assumpties scen 0'!AA49</f>
        <v>0</v>
      </c>
      <c r="AB8" s="33">
        <f>'Assumpties scen 0'!AB49</f>
        <v>0</v>
      </c>
      <c r="AC8" s="33">
        <f>'Assumpties scen 0'!AC49</f>
        <v>0</v>
      </c>
      <c r="AD8" s="33">
        <f>'Assumpties scen 0'!AD49</f>
        <v>0</v>
      </c>
      <c r="AE8" s="33">
        <f>'Assumpties scen 0'!AE49</f>
        <v>0</v>
      </c>
      <c r="AF8" s="33">
        <f>'Assumpties scen 0'!AF49</f>
        <v>0</v>
      </c>
      <c r="AG8" s="33">
        <f>'Assumpties scen 0'!AG49</f>
        <v>0</v>
      </c>
      <c r="AH8" s="33">
        <f>'Assumpties scen 0'!AH49</f>
        <v>0</v>
      </c>
      <c r="AI8" s="33">
        <f>'Assumpties scen 0'!AI49</f>
        <v>0</v>
      </c>
      <c r="AJ8" s="33">
        <f>'Assumpties scen 0'!AJ49</f>
        <v>0</v>
      </c>
      <c r="AK8" s="33">
        <f>'Assumpties scen 0'!AK49</f>
        <v>0</v>
      </c>
      <c r="AL8" s="33">
        <f>'Assumpties scen 0'!AL49</f>
        <v>0</v>
      </c>
      <c r="AM8" s="33">
        <f>'Assumpties scen 0'!AM49</f>
        <v>0</v>
      </c>
      <c r="AN8" s="33">
        <f>'Assumpties scen 0'!AN49</f>
        <v>0</v>
      </c>
      <c r="AO8" s="33">
        <f>'Assumpties scen 0'!AO49</f>
        <v>0</v>
      </c>
      <c r="AP8" s="33">
        <f>'Assumpties scen 0'!AP49</f>
        <v>0</v>
      </c>
      <c r="AQ8" s="33">
        <f>'Assumpties scen 0'!AQ49</f>
        <v>0</v>
      </c>
      <c r="AR8" s="33">
        <f>'Assumpties scen 0'!AR49</f>
        <v>0</v>
      </c>
      <c r="AS8" s="33">
        <f>'Assumpties scen 0'!AS49</f>
        <v>0</v>
      </c>
      <c r="AT8" s="33">
        <f>'Assumpties scen 0'!AT49</f>
        <v>0</v>
      </c>
      <c r="AU8" s="33">
        <f>'Assumpties scen 0'!AU49</f>
        <v>0</v>
      </c>
      <c r="AV8" s="33">
        <f>'Assumpties scen 0'!AV49</f>
        <v>0</v>
      </c>
      <c r="AW8" s="33">
        <f>'Assumpties scen 0'!AW49</f>
        <v>0</v>
      </c>
    </row>
    <row r="9" spans="1:49" x14ac:dyDescent="0.3">
      <c r="E9" s="4" t="str">
        <f>'Assumpties scen 0'!E50</f>
        <v>Onderhoud in-home displays</v>
      </c>
      <c r="F9" s="4">
        <f>'Assumpties scen 0'!F50</f>
        <v>0</v>
      </c>
      <c r="G9" s="4" t="str">
        <f>'Assumpties scen 0'!G50</f>
        <v>EUR</v>
      </c>
      <c r="J9" s="33">
        <f>'Assumpties scen 0'!J50</f>
        <v>0</v>
      </c>
      <c r="K9" s="33">
        <f>'Assumpties scen 0'!K50</f>
        <v>0</v>
      </c>
      <c r="L9" s="33">
        <f>'Assumpties scen 0'!L50</f>
        <v>0</v>
      </c>
      <c r="M9" s="33">
        <f>'Assumpties scen 0'!M50</f>
        <v>0</v>
      </c>
      <c r="N9" s="33">
        <f>'Assumpties scen 0'!N50</f>
        <v>0</v>
      </c>
      <c r="O9" s="33">
        <f>'Assumpties scen 0'!O50</f>
        <v>0</v>
      </c>
      <c r="P9" s="33">
        <f>'Assumpties scen 0'!P50</f>
        <v>0</v>
      </c>
      <c r="Q9" s="33">
        <f>'Assumpties scen 0'!Q50</f>
        <v>0</v>
      </c>
      <c r="R9" s="33">
        <f>'Assumpties scen 0'!R50</f>
        <v>0</v>
      </c>
      <c r="S9" s="33">
        <f>'Assumpties scen 0'!S50</f>
        <v>0</v>
      </c>
      <c r="T9" s="33">
        <f>'Assumpties scen 0'!T50</f>
        <v>0</v>
      </c>
      <c r="U9" s="33">
        <f>'Assumpties scen 0'!U50</f>
        <v>0</v>
      </c>
      <c r="V9" s="33">
        <f>'Assumpties scen 0'!V50</f>
        <v>0</v>
      </c>
      <c r="W9" s="33">
        <f>'Assumpties scen 0'!W50</f>
        <v>0</v>
      </c>
      <c r="X9" s="33">
        <f>'Assumpties scen 0'!X50</f>
        <v>0</v>
      </c>
      <c r="Y9" s="33">
        <f>'Assumpties scen 0'!Y50</f>
        <v>0</v>
      </c>
      <c r="Z9" s="33">
        <f>'Assumpties scen 0'!Z50</f>
        <v>0</v>
      </c>
      <c r="AA9" s="33">
        <f>'Assumpties scen 0'!AA50</f>
        <v>0</v>
      </c>
      <c r="AB9" s="33">
        <f>'Assumpties scen 0'!AB50</f>
        <v>0</v>
      </c>
      <c r="AC9" s="33">
        <f>'Assumpties scen 0'!AC50</f>
        <v>0</v>
      </c>
      <c r="AD9" s="33">
        <f>'Assumpties scen 0'!AD50</f>
        <v>0</v>
      </c>
      <c r="AE9" s="33">
        <f>'Assumpties scen 0'!AE50</f>
        <v>0</v>
      </c>
      <c r="AF9" s="33">
        <f>'Assumpties scen 0'!AF50</f>
        <v>0</v>
      </c>
      <c r="AG9" s="33">
        <f>'Assumpties scen 0'!AG50</f>
        <v>0</v>
      </c>
      <c r="AH9" s="33">
        <f>'Assumpties scen 0'!AH50</f>
        <v>0</v>
      </c>
      <c r="AI9" s="33">
        <f>'Assumpties scen 0'!AI50</f>
        <v>0</v>
      </c>
      <c r="AJ9" s="33">
        <f>'Assumpties scen 0'!AJ50</f>
        <v>0</v>
      </c>
      <c r="AK9" s="33">
        <f>'Assumpties scen 0'!AK50</f>
        <v>0</v>
      </c>
      <c r="AL9" s="33">
        <f>'Assumpties scen 0'!AL50</f>
        <v>0</v>
      </c>
      <c r="AM9" s="33">
        <f>'Assumpties scen 0'!AM50</f>
        <v>0</v>
      </c>
      <c r="AN9" s="33">
        <f>'Assumpties scen 0'!AN50</f>
        <v>0</v>
      </c>
      <c r="AO9" s="33">
        <f>'Assumpties scen 0'!AO50</f>
        <v>0</v>
      </c>
      <c r="AP9" s="33">
        <f>'Assumpties scen 0'!AP50</f>
        <v>0</v>
      </c>
      <c r="AQ9" s="33">
        <f>'Assumpties scen 0'!AQ50</f>
        <v>0</v>
      </c>
      <c r="AR9" s="33">
        <f>'Assumpties scen 0'!AR50</f>
        <v>0</v>
      </c>
      <c r="AS9" s="33">
        <f>'Assumpties scen 0'!AS50</f>
        <v>0</v>
      </c>
      <c r="AT9" s="33">
        <f>'Assumpties scen 0'!AT50</f>
        <v>0</v>
      </c>
      <c r="AU9" s="33">
        <f>'Assumpties scen 0'!AU50</f>
        <v>0</v>
      </c>
      <c r="AV9" s="33">
        <f>'Assumpties scen 0'!AV50</f>
        <v>0</v>
      </c>
      <c r="AW9" s="33">
        <f>'Assumpties scen 0'!AW50</f>
        <v>0</v>
      </c>
    </row>
    <row r="10" spans="1:49" x14ac:dyDescent="0.3">
      <c r="E10" s="4" t="str">
        <f>'Assumpties scen 0'!E51</f>
        <v>Onderhoud datasysteem</v>
      </c>
      <c r="F10" s="4">
        <f>'Assumpties scen 0'!F51</f>
        <v>0</v>
      </c>
      <c r="G10" s="4" t="str">
        <f>'Assumpties scen 0'!G51</f>
        <v>EUR</v>
      </c>
      <c r="J10" s="33">
        <f>'Assumpties scen 0'!J51</f>
        <v>0</v>
      </c>
      <c r="K10" s="33">
        <f>'Assumpties scen 0'!K51</f>
        <v>0</v>
      </c>
      <c r="L10" s="33">
        <f>'Assumpties scen 0'!L51</f>
        <v>0</v>
      </c>
      <c r="M10" s="33">
        <f>'Assumpties scen 0'!M51</f>
        <v>0</v>
      </c>
      <c r="N10" s="33">
        <f>'Assumpties scen 0'!N51</f>
        <v>0</v>
      </c>
      <c r="O10" s="33">
        <f>'Assumpties scen 0'!O51</f>
        <v>0</v>
      </c>
      <c r="P10" s="33">
        <f>'Assumpties scen 0'!P51</f>
        <v>0</v>
      </c>
      <c r="Q10" s="33">
        <f>'Assumpties scen 0'!Q51</f>
        <v>0</v>
      </c>
      <c r="R10" s="33">
        <f>'Assumpties scen 0'!R51</f>
        <v>0</v>
      </c>
      <c r="S10" s="33">
        <f>'Assumpties scen 0'!S51</f>
        <v>0</v>
      </c>
      <c r="T10" s="33">
        <f>'Assumpties scen 0'!T51</f>
        <v>0</v>
      </c>
      <c r="U10" s="33">
        <f>'Assumpties scen 0'!U51</f>
        <v>0</v>
      </c>
      <c r="V10" s="33">
        <f>'Assumpties scen 0'!V51</f>
        <v>0</v>
      </c>
      <c r="W10" s="33">
        <f>'Assumpties scen 0'!W51</f>
        <v>0</v>
      </c>
      <c r="X10" s="33">
        <f>'Assumpties scen 0'!X51</f>
        <v>0</v>
      </c>
      <c r="Y10" s="33">
        <f>'Assumpties scen 0'!Y51</f>
        <v>0</v>
      </c>
      <c r="Z10" s="33">
        <f>'Assumpties scen 0'!Z51</f>
        <v>0</v>
      </c>
      <c r="AA10" s="33">
        <f>'Assumpties scen 0'!AA51</f>
        <v>0</v>
      </c>
      <c r="AB10" s="33">
        <f>'Assumpties scen 0'!AB51</f>
        <v>0</v>
      </c>
      <c r="AC10" s="33">
        <f>'Assumpties scen 0'!AC51</f>
        <v>0</v>
      </c>
      <c r="AD10" s="33">
        <f>'Assumpties scen 0'!AD51</f>
        <v>0</v>
      </c>
      <c r="AE10" s="33">
        <f>'Assumpties scen 0'!AE51</f>
        <v>0</v>
      </c>
      <c r="AF10" s="33">
        <f>'Assumpties scen 0'!AF51</f>
        <v>0</v>
      </c>
      <c r="AG10" s="33">
        <f>'Assumpties scen 0'!AG51</f>
        <v>0</v>
      </c>
      <c r="AH10" s="33">
        <f>'Assumpties scen 0'!AH51</f>
        <v>0</v>
      </c>
      <c r="AI10" s="33">
        <f>'Assumpties scen 0'!AI51</f>
        <v>0</v>
      </c>
      <c r="AJ10" s="33">
        <f>'Assumpties scen 0'!AJ51</f>
        <v>0</v>
      </c>
      <c r="AK10" s="33">
        <f>'Assumpties scen 0'!AK51</f>
        <v>0</v>
      </c>
      <c r="AL10" s="33">
        <f>'Assumpties scen 0'!AL51</f>
        <v>0</v>
      </c>
      <c r="AM10" s="33">
        <f>'Assumpties scen 0'!AM51</f>
        <v>0</v>
      </c>
      <c r="AN10" s="33">
        <f>'Assumpties scen 0'!AN51</f>
        <v>0</v>
      </c>
      <c r="AO10" s="33">
        <f>'Assumpties scen 0'!AO51</f>
        <v>0</v>
      </c>
      <c r="AP10" s="33">
        <f>'Assumpties scen 0'!AP51</f>
        <v>0</v>
      </c>
      <c r="AQ10" s="33">
        <f>'Assumpties scen 0'!AQ51</f>
        <v>0</v>
      </c>
      <c r="AR10" s="33">
        <f>'Assumpties scen 0'!AR51</f>
        <v>0</v>
      </c>
      <c r="AS10" s="33">
        <f>'Assumpties scen 0'!AS51</f>
        <v>0</v>
      </c>
      <c r="AT10" s="33">
        <f>'Assumpties scen 0'!AT51</f>
        <v>0</v>
      </c>
      <c r="AU10" s="33">
        <f>'Assumpties scen 0'!AU51</f>
        <v>0</v>
      </c>
      <c r="AV10" s="33">
        <f>'Assumpties scen 0'!AV51</f>
        <v>0</v>
      </c>
      <c r="AW10" s="33">
        <f>'Assumpties scen 0'!AW51</f>
        <v>0</v>
      </c>
    </row>
    <row r="11" spans="1:49" x14ac:dyDescent="0.3">
      <c r="E11" s="4" t="str">
        <f>'Assumpties scen 0'!E52</f>
        <v>Onderhoud communicatiesysteem</v>
      </c>
      <c r="F11" s="4">
        <f>'Assumpties scen 0'!F52</f>
        <v>0</v>
      </c>
      <c r="G11" s="4" t="str">
        <f>'Assumpties scen 0'!G52</f>
        <v>EUR</v>
      </c>
      <c r="J11" s="33">
        <f>'Assumpties scen 0'!J52</f>
        <v>0</v>
      </c>
      <c r="K11" s="33">
        <f>'Assumpties scen 0'!K52</f>
        <v>0</v>
      </c>
      <c r="L11" s="33">
        <f>'Assumpties scen 0'!L52</f>
        <v>0</v>
      </c>
      <c r="M11" s="33">
        <f>'Assumpties scen 0'!M52</f>
        <v>0</v>
      </c>
      <c r="N11" s="33">
        <f>'Assumpties scen 0'!N52</f>
        <v>0</v>
      </c>
      <c r="O11" s="33">
        <f>'Assumpties scen 0'!O52</f>
        <v>0</v>
      </c>
      <c r="P11" s="33">
        <f>'Assumpties scen 0'!P52</f>
        <v>0</v>
      </c>
      <c r="Q11" s="33">
        <f>'Assumpties scen 0'!Q52</f>
        <v>0</v>
      </c>
      <c r="R11" s="33">
        <f>'Assumpties scen 0'!R52</f>
        <v>0</v>
      </c>
      <c r="S11" s="33">
        <f>'Assumpties scen 0'!S52</f>
        <v>0</v>
      </c>
      <c r="T11" s="33">
        <f>'Assumpties scen 0'!T52</f>
        <v>0</v>
      </c>
      <c r="U11" s="33">
        <f>'Assumpties scen 0'!U52</f>
        <v>0</v>
      </c>
      <c r="V11" s="33">
        <f>'Assumpties scen 0'!V52</f>
        <v>0</v>
      </c>
      <c r="W11" s="33">
        <f>'Assumpties scen 0'!W52</f>
        <v>0</v>
      </c>
      <c r="X11" s="33">
        <f>'Assumpties scen 0'!X52</f>
        <v>0</v>
      </c>
      <c r="Y11" s="33">
        <f>'Assumpties scen 0'!Y52</f>
        <v>0</v>
      </c>
      <c r="Z11" s="33">
        <f>'Assumpties scen 0'!Z52</f>
        <v>0</v>
      </c>
      <c r="AA11" s="33">
        <f>'Assumpties scen 0'!AA52</f>
        <v>0</v>
      </c>
      <c r="AB11" s="33">
        <f>'Assumpties scen 0'!AB52</f>
        <v>0</v>
      </c>
      <c r="AC11" s="33">
        <f>'Assumpties scen 0'!AC52</f>
        <v>0</v>
      </c>
      <c r="AD11" s="33">
        <f>'Assumpties scen 0'!AD52</f>
        <v>0</v>
      </c>
      <c r="AE11" s="33">
        <f>'Assumpties scen 0'!AE52</f>
        <v>0</v>
      </c>
      <c r="AF11" s="33">
        <f>'Assumpties scen 0'!AF52</f>
        <v>0</v>
      </c>
      <c r="AG11" s="33">
        <f>'Assumpties scen 0'!AG52</f>
        <v>0</v>
      </c>
      <c r="AH11" s="33">
        <f>'Assumpties scen 0'!AH52</f>
        <v>0</v>
      </c>
      <c r="AI11" s="33">
        <f>'Assumpties scen 0'!AI52</f>
        <v>0</v>
      </c>
      <c r="AJ11" s="33">
        <f>'Assumpties scen 0'!AJ52</f>
        <v>0</v>
      </c>
      <c r="AK11" s="33">
        <f>'Assumpties scen 0'!AK52</f>
        <v>0</v>
      </c>
      <c r="AL11" s="33">
        <f>'Assumpties scen 0'!AL52</f>
        <v>0</v>
      </c>
      <c r="AM11" s="33">
        <f>'Assumpties scen 0'!AM52</f>
        <v>0</v>
      </c>
      <c r="AN11" s="33">
        <f>'Assumpties scen 0'!AN52</f>
        <v>0</v>
      </c>
      <c r="AO11" s="33">
        <f>'Assumpties scen 0'!AO52</f>
        <v>0</v>
      </c>
      <c r="AP11" s="33">
        <f>'Assumpties scen 0'!AP52</f>
        <v>0</v>
      </c>
      <c r="AQ11" s="33">
        <f>'Assumpties scen 0'!AQ52</f>
        <v>0</v>
      </c>
      <c r="AR11" s="33">
        <f>'Assumpties scen 0'!AR52</f>
        <v>0</v>
      </c>
      <c r="AS11" s="33">
        <f>'Assumpties scen 0'!AS52</f>
        <v>0</v>
      </c>
      <c r="AT11" s="33">
        <f>'Assumpties scen 0'!AT52</f>
        <v>0</v>
      </c>
      <c r="AU11" s="33">
        <f>'Assumpties scen 0'!AU52</f>
        <v>0</v>
      </c>
      <c r="AV11" s="33">
        <f>'Assumpties scen 0'!AV52</f>
        <v>0</v>
      </c>
      <c r="AW11" s="33">
        <f>'Assumpties scen 0'!AW52</f>
        <v>0</v>
      </c>
    </row>
    <row r="12" spans="1:49" x14ac:dyDescent="0.3">
      <c r="E12" s="4" t="str">
        <f>'Assumpties scen 0'!E53</f>
        <v>IT systemen</v>
      </c>
      <c r="F12" s="4">
        <f>'Assumpties scen 0'!F53</f>
        <v>0</v>
      </c>
      <c r="G12" s="4" t="str">
        <f>'Assumpties scen 0'!G53</f>
        <v>EUR</v>
      </c>
      <c r="J12" s="33">
        <f>'Assumpties scen 0'!J53</f>
        <v>0</v>
      </c>
      <c r="K12" s="33">
        <f>'Assumpties scen 0'!K53</f>
        <v>0</v>
      </c>
      <c r="L12" s="33">
        <f>'Assumpties scen 0'!L53</f>
        <v>0</v>
      </c>
      <c r="M12" s="33">
        <f>'Assumpties scen 0'!M53</f>
        <v>0</v>
      </c>
      <c r="N12" s="33">
        <f>'Assumpties scen 0'!N53</f>
        <v>0</v>
      </c>
      <c r="O12" s="33">
        <f>'Assumpties scen 0'!O53</f>
        <v>0</v>
      </c>
      <c r="P12" s="33">
        <f>'Assumpties scen 0'!P53</f>
        <v>0</v>
      </c>
      <c r="Q12" s="33">
        <f>'Assumpties scen 0'!Q53</f>
        <v>0</v>
      </c>
      <c r="R12" s="33">
        <f>'Assumpties scen 0'!R53</f>
        <v>0</v>
      </c>
      <c r="S12" s="33">
        <f>'Assumpties scen 0'!S53</f>
        <v>0</v>
      </c>
      <c r="T12" s="33">
        <f>'Assumpties scen 0'!T53</f>
        <v>0</v>
      </c>
      <c r="U12" s="33">
        <f>'Assumpties scen 0'!U53</f>
        <v>0</v>
      </c>
      <c r="V12" s="33">
        <f>'Assumpties scen 0'!V53</f>
        <v>0</v>
      </c>
      <c r="W12" s="33">
        <f>'Assumpties scen 0'!W53</f>
        <v>0</v>
      </c>
      <c r="X12" s="33">
        <f>'Assumpties scen 0'!X53</f>
        <v>0</v>
      </c>
      <c r="Y12" s="33">
        <f>'Assumpties scen 0'!Y53</f>
        <v>0</v>
      </c>
      <c r="Z12" s="33">
        <f>'Assumpties scen 0'!Z53</f>
        <v>0</v>
      </c>
      <c r="AA12" s="33">
        <f>'Assumpties scen 0'!AA53</f>
        <v>0</v>
      </c>
      <c r="AB12" s="33">
        <f>'Assumpties scen 0'!AB53</f>
        <v>0</v>
      </c>
      <c r="AC12" s="33">
        <f>'Assumpties scen 0'!AC53</f>
        <v>0</v>
      </c>
      <c r="AD12" s="33">
        <f>'Assumpties scen 0'!AD53</f>
        <v>0</v>
      </c>
      <c r="AE12" s="33">
        <f>'Assumpties scen 0'!AE53</f>
        <v>0</v>
      </c>
      <c r="AF12" s="33">
        <f>'Assumpties scen 0'!AF53</f>
        <v>0</v>
      </c>
      <c r="AG12" s="33">
        <f>'Assumpties scen 0'!AG53</f>
        <v>0</v>
      </c>
      <c r="AH12" s="33">
        <f>'Assumpties scen 0'!AH53</f>
        <v>0</v>
      </c>
      <c r="AI12" s="33">
        <f>'Assumpties scen 0'!AI53</f>
        <v>0</v>
      </c>
      <c r="AJ12" s="33">
        <f>'Assumpties scen 0'!AJ53</f>
        <v>0</v>
      </c>
      <c r="AK12" s="33">
        <f>'Assumpties scen 0'!AK53</f>
        <v>0</v>
      </c>
      <c r="AL12" s="33">
        <f>'Assumpties scen 0'!AL53</f>
        <v>0</v>
      </c>
      <c r="AM12" s="33">
        <f>'Assumpties scen 0'!AM53</f>
        <v>0</v>
      </c>
      <c r="AN12" s="33">
        <f>'Assumpties scen 0'!AN53</f>
        <v>0</v>
      </c>
      <c r="AO12" s="33">
        <f>'Assumpties scen 0'!AO53</f>
        <v>0</v>
      </c>
      <c r="AP12" s="33">
        <f>'Assumpties scen 0'!AP53</f>
        <v>0</v>
      </c>
      <c r="AQ12" s="33">
        <f>'Assumpties scen 0'!AQ53</f>
        <v>0</v>
      </c>
      <c r="AR12" s="33">
        <f>'Assumpties scen 0'!AR53</f>
        <v>0</v>
      </c>
      <c r="AS12" s="33">
        <f>'Assumpties scen 0'!AS53</f>
        <v>0</v>
      </c>
      <c r="AT12" s="33">
        <f>'Assumpties scen 0'!AT53</f>
        <v>0</v>
      </c>
      <c r="AU12" s="33">
        <f>'Assumpties scen 0'!AU53</f>
        <v>0</v>
      </c>
      <c r="AV12" s="33">
        <f>'Assumpties scen 0'!AV53</f>
        <v>0</v>
      </c>
      <c r="AW12" s="33">
        <f>'Assumpties scen 0'!AW53</f>
        <v>0</v>
      </c>
    </row>
    <row r="13" spans="1:49" x14ac:dyDescent="0.3">
      <c r="E13" s="4" t="str">
        <f>'Assumpties scen 0'!E54</f>
        <v>Energieverbruik</v>
      </c>
      <c r="F13" s="4">
        <f>'Assumpties scen 0'!F54</f>
        <v>0</v>
      </c>
      <c r="G13" s="4" t="str">
        <f>'Assumpties scen 0'!G54</f>
        <v>EUR</v>
      </c>
      <c r="J13" s="33">
        <f>'Assumpties scen 0'!J54</f>
        <v>0</v>
      </c>
      <c r="K13" s="33">
        <f>'Assumpties scen 0'!K54</f>
        <v>0</v>
      </c>
      <c r="L13" s="33">
        <f>'Assumpties scen 0'!L54</f>
        <v>0</v>
      </c>
      <c r="M13" s="33">
        <f>'Assumpties scen 0'!M54</f>
        <v>0</v>
      </c>
      <c r="N13" s="33">
        <f>'Assumpties scen 0'!N54</f>
        <v>0</v>
      </c>
      <c r="O13" s="33">
        <f>'Assumpties scen 0'!O54</f>
        <v>0</v>
      </c>
      <c r="P13" s="33">
        <f>'Assumpties scen 0'!P54</f>
        <v>0</v>
      </c>
      <c r="Q13" s="33">
        <f>'Assumpties scen 0'!Q54</f>
        <v>0</v>
      </c>
      <c r="R13" s="33">
        <f>'Assumpties scen 0'!R54</f>
        <v>0</v>
      </c>
      <c r="S13" s="33">
        <f>'Assumpties scen 0'!S54</f>
        <v>0</v>
      </c>
      <c r="T13" s="33">
        <f>'Assumpties scen 0'!T54</f>
        <v>0</v>
      </c>
      <c r="U13" s="33">
        <f>'Assumpties scen 0'!U54</f>
        <v>0</v>
      </c>
      <c r="V13" s="33">
        <f>'Assumpties scen 0'!V54</f>
        <v>0</v>
      </c>
      <c r="W13" s="33">
        <f>'Assumpties scen 0'!W54</f>
        <v>0</v>
      </c>
      <c r="X13" s="33">
        <f>'Assumpties scen 0'!X54</f>
        <v>0</v>
      </c>
      <c r="Y13" s="33">
        <f>'Assumpties scen 0'!Y54</f>
        <v>0</v>
      </c>
      <c r="Z13" s="33">
        <f>'Assumpties scen 0'!Z54</f>
        <v>0</v>
      </c>
      <c r="AA13" s="33">
        <f>'Assumpties scen 0'!AA54</f>
        <v>0</v>
      </c>
      <c r="AB13" s="33">
        <f>'Assumpties scen 0'!AB54</f>
        <v>0</v>
      </c>
      <c r="AC13" s="33">
        <f>'Assumpties scen 0'!AC54</f>
        <v>0</v>
      </c>
      <c r="AD13" s="33">
        <f>'Assumpties scen 0'!AD54</f>
        <v>0</v>
      </c>
      <c r="AE13" s="33">
        <f>'Assumpties scen 0'!AE54</f>
        <v>0</v>
      </c>
      <c r="AF13" s="33">
        <f>'Assumpties scen 0'!AF54</f>
        <v>0</v>
      </c>
      <c r="AG13" s="33">
        <f>'Assumpties scen 0'!AG54</f>
        <v>0</v>
      </c>
      <c r="AH13" s="33">
        <f>'Assumpties scen 0'!AH54</f>
        <v>0</v>
      </c>
      <c r="AI13" s="33">
        <f>'Assumpties scen 0'!AI54</f>
        <v>0</v>
      </c>
      <c r="AJ13" s="33">
        <f>'Assumpties scen 0'!AJ54</f>
        <v>0</v>
      </c>
      <c r="AK13" s="33">
        <f>'Assumpties scen 0'!AK54</f>
        <v>0</v>
      </c>
      <c r="AL13" s="33">
        <f>'Assumpties scen 0'!AL54</f>
        <v>0</v>
      </c>
      <c r="AM13" s="33">
        <f>'Assumpties scen 0'!AM54</f>
        <v>0</v>
      </c>
      <c r="AN13" s="33">
        <f>'Assumpties scen 0'!AN54</f>
        <v>0</v>
      </c>
      <c r="AO13" s="33">
        <f>'Assumpties scen 0'!AO54</f>
        <v>0</v>
      </c>
      <c r="AP13" s="33">
        <f>'Assumpties scen 0'!AP54</f>
        <v>0</v>
      </c>
      <c r="AQ13" s="33">
        <f>'Assumpties scen 0'!AQ54</f>
        <v>0</v>
      </c>
      <c r="AR13" s="33">
        <f>'Assumpties scen 0'!AR54</f>
        <v>0</v>
      </c>
      <c r="AS13" s="33">
        <f>'Assumpties scen 0'!AS54</f>
        <v>0</v>
      </c>
      <c r="AT13" s="33">
        <f>'Assumpties scen 0'!AT54</f>
        <v>0</v>
      </c>
      <c r="AU13" s="33">
        <f>'Assumpties scen 0'!AU54</f>
        <v>0</v>
      </c>
      <c r="AV13" s="33">
        <f>'Assumpties scen 0'!AV54</f>
        <v>0</v>
      </c>
      <c r="AW13" s="33">
        <f>'Assumpties scen 0'!AW54</f>
        <v>0</v>
      </c>
    </row>
    <row r="14" spans="1:49" x14ac:dyDescent="0.3">
      <c r="E14" s="4" t="str">
        <f>'Assumpties scen 0'!E55</f>
        <v>Netwerkbeheer/dataoverdracht/communicatie</v>
      </c>
      <c r="F14" s="4">
        <f>'Assumpties scen 0'!F55</f>
        <v>0</v>
      </c>
      <c r="G14" s="4" t="str">
        <f>'Assumpties scen 0'!G55</f>
        <v>EUR</v>
      </c>
      <c r="J14" s="33">
        <f>'Assumpties scen 0'!J55</f>
        <v>0</v>
      </c>
      <c r="K14" s="33">
        <f>'Assumpties scen 0'!K55</f>
        <v>0</v>
      </c>
      <c r="L14" s="33">
        <f>'Assumpties scen 0'!L55</f>
        <v>0</v>
      </c>
      <c r="M14" s="33">
        <f>'Assumpties scen 0'!M55</f>
        <v>0</v>
      </c>
      <c r="N14" s="33">
        <f>'Assumpties scen 0'!N55</f>
        <v>0</v>
      </c>
      <c r="O14" s="33">
        <f>'Assumpties scen 0'!O55</f>
        <v>0</v>
      </c>
      <c r="P14" s="33">
        <f>'Assumpties scen 0'!P55</f>
        <v>0</v>
      </c>
      <c r="Q14" s="33">
        <f>'Assumpties scen 0'!Q55</f>
        <v>0</v>
      </c>
      <c r="R14" s="33">
        <f>'Assumpties scen 0'!R55</f>
        <v>0</v>
      </c>
      <c r="S14" s="33">
        <f>'Assumpties scen 0'!S55</f>
        <v>0</v>
      </c>
      <c r="T14" s="33">
        <f>'Assumpties scen 0'!T55</f>
        <v>0</v>
      </c>
      <c r="U14" s="33">
        <f>'Assumpties scen 0'!U55</f>
        <v>0</v>
      </c>
      <c r="V14" s="33">
        <f>'Assumpties scen 0'!V55</f>
        <v>0</v>
      </c>
      <c r="W14" s="33">
        <f>'Assumpties scen 0'!W55</f>
        <v>0</v>
      </c>
      <c r="X14" s="33">
        <f>'Assumpties scen 0'!X55</f>
        <v>0</v>
      </c>
      <c r="Y14" s="33">
        <f>'Assumpties scen 0'!Y55</f>
        <v>0</v>
      </c>
      <c r="Z14" s="33">
        <f>'Assumpties scen 0'!Z55</f>
        <v>0</v>
      </c>
      <c r="AA14" s="33">
        <f>'Assumpties scen 0'!AA55</f>
        <v>0</v>
      </c>
      <c r="AB14" s="33">
        <f>'Assumpties scen 0'!AB55</f>
        <v>0</v>
      </c>
      <c r="AC14" s="33">
        <f>'Assumpties scen 0'!AC55</f>
        <v>0</v>
      </c>
      <c r="AD14" s="33">
        <f>'Assumpties scen 0'!AD55</f>
        <v>0</v>
      </c>
      <c r="AE14" s="33">
        <f>'Assumpties scen 0'!AE55</f>
        <v>0</v>
      </c>
      <c r="AF14" s="33">
        <f>'Assumpties scen 0'!AF55</f>
        <v>0</v>
      </c>
      <c r="AG14" s="33">
        <f>'Assumpties scen 0'!AG55</f>
        <v>0</v>
      </c>
      <c r="AH14" s="33">
        <f>'Assumpties scen 0'!AH55</f>
        <v>0</v>
      </c>
      <c r="AI14" s="33">
        <f>'Assumpties scen 0'!AI55</f>
        <v>0</v>
      </c>
      <c r="AJ14" s="33">
        <f>'Assumpties scen 0'!AJ55</f>
        <v>0</v>
      </c>
      <c r="AK14" s="33">
        <f>'Assumpties scen 0'!AK55</f>
        <v>0</v>
      </c>
      <c r="AL14" s="33">
        <f>'Assumpties scen 0'!AL55</f>
        <v>0</v>
      </c>
      <c r="AM14" s="33">
        <f>'Assumpties scen 0'!AM55</f>
        <v>0</v>
      </c>
      <c r="AN14" s="33">
        <f>'Assumpties scen 0'!AN55</f>
        <v>0</v>
      </c>
      <c r="AO14" s="33">
        <f>'Assumpties scen 0'!AO55</f>
        <v>0</v>
      </c>
      <c r="AP14" s="33">
        <f>'Assumpties scen 0'!AP55</f>
        <v>0</v>
      </c>
      <c r="AQ14" s="33">
        <f>'Assumpties scen 0'!AQ55</f>
        <v>0</v>
      </c>
      <c r="AR14" s="33">
        <f>'Assumpties scen 0'!AR55</f>
        <v>0</v>
      </c>
      <c r="AS14" s="33">
        <f>'Assumpties scen 0'!AS55</f>
        <v>0</v>
      </c>
      <c r="AT14" s="33">
        <f>'Assumpties scen 0'!AT55</f>
        <v>0</v>
      </c>
      <c r="AU14" s="33">
        <f>'Assumpties scen 0'!AU55</f>
        <v>0</v>
      </c>
      <c r="AV14" s="33">
        <f>'Assumpties scen 0'!AV55</f>
        <v>0</v>
      </c>
      <c r="AW14" s="33">
        <f>'Assumpties scen 0'!AW55</f>
        <v>0</v>
      </c>
    </row>
    <row r="15" spans="1:49" x14ac:dyDescent="0.3">
      <c r="E15" s="4" t="str">
        <f>'Assumpties scen 0'!E56</f>
        <v>Recyclage kost meetsystemen</v>
      </c>
      <c r="F15" s="4">
        <f>'Assumpties scen 0'!F56</f>
        <v>0</v>
      </c>
      <c r="G15" s="4" t="str">
        <f>'Assumpties scen 0'!G56</f>
        <v>EUR</v>
      </c>
      <c r="J15" s="33">
        <f>'Assumpties scen 0'!J56</f>
        <v>0</v>
      </c>
      <c r="K15" s="33">
        <f>'Assumpties scen 0'!K56</f>
        <v>0</v>
      </c>
      <c r="L15" s="33">
        <f>'Assumpties scen 0'!L56</f>
        <v>0</v>
      </c>
      <c r="M15" s="33">
        <f>'Assumpties scen 0'!M56</f>
        <v>0</v>
      </c>
      <c r="N15" s="33">
        <f>'Assumpties scen 0'!N56</f>
        <v>0</v>
      </c>
      <c r="O15" s="33">
        <f>'Assumpties scen 0'!O56</f>
        <v>0</v>
      </c>
      <c r="P15" s="33">
        <f>'Assumpties scen 0'!P56</f>
        <v>0</v>
      </c>
      <c r="Q15" s="33">
        <f>'Assumpties scen 0'!Q56</f>
        <v>0</v>
      </c>
      <c r="R15" s="33">
        <f>'Assumpties scen 0'!R56</f>
        <v>0</v>
      </c>
      <c r="S15" s="33">
        <f>'Assumpties scen 0'!S56</f>
        <v>0</v>
      </c>
      <c r="T15" s="33">
        <f>'Assumpties scen 0'!T56</f>
        <v>0</v>
      </c>
      <c r="U15" s="33">
        <f>'Assumpties scen 0'!U56</f>
        <v>0</v>
      </c>
      <c r="V15" s="33">
        <f>'Assumpties scen 0'!V56</f>
        <v>0</v>
      </c>
      <c r="W15" s="33">
        <f>'Assumpties scen 0'!W56</f>
        <v>0</v>
      </c>
      <c r="X15" s="33">
        <f>'Assumpties scen 0'!X56</f>
        <v>0</v>
      </c>
      <c r="Y15" s="33">
        <f>'Assumpties scen 0'!Y56</f>
        <v>0</v>
      </c>
      <c r="Z15" s="33">
        <f>'Assumpties scen 0'!Z56</f>
        <v>0</v>
      </c>
      <c r="AA15" s="33">
        <f>'Assumpties scen 0'!AA56</f>
        <v>0</v>
      </c>
      <c r="AB15" s="33">
        <f>'Assumpties scen 0'!AB56</f>
        <v>0</v>
      </c>
      <c r="AC15" s="33">
        <f>'Assumpties scen 0'!AC56</f>
        <v>0</v>
      </c>
      <c r="AD15" s="33">
        <f>'Assumpties scen 0'!AD56</f>
        <v>0</v>
      </c>
      <c r="AE15" s="33">
        <f>'Assumpties scen 0'!AE56</f>
        <v>0</v>
      </c>
      <c r="AF15" s="33">
        <f>'Assumpties scen 0'!AF56</f>
        <v>0</v>
      </c>
      <c r="AG15" s="33">
        <f>'Assumpties scen 0'!AG56</f>
        <v>0</v>
      </c>
      <c r="AH15" s="33">
        <f>'Assumpties scen 0'!AH56</f>
        <v>0</v>
      </c>
      <c r="AI15" s="33">
        <f>'Assumpties scen 0'!AI56</f>
        <v>0</v>
      </c>
      <c r="AJ15" s="33">
        <f>'Assumpties scen 0'!AJ56</f>
        <v>0</v>
      </c>
      <c r="AK15" s="33">
        <f>'Assumpties scen 0'!AK56</f>
        <v>0</v>
      </c>
      <c r="AL15" s="33">
        <f>'Assumpties scen 0'!AL56</f>
        <v>0</v>
      </c>
      <c r="AM15" s="33">
        <f>'Assumpties scen 0'!AM56</f>
        <v>0</v>
      </c>
      <c r="AN15" s="33">
        <f>'Assumpties scen 0'!AN56</f>
        <v>0</v>
      </c>
      <c r="AO15" s="33">
        <f>'Assumpties scen 0'!AO56</f>
        <v>0</v>
      </c>
      <c r="AP15" s="33">
        <f>'Assumpties scen 0'!AP56</f>
        <v>0</v>
      </c>
      <c r="AQ15" s="33">
        <f>'Assumpties scen 0'!AQ56</f>
        <v>0</v>
      </c>
      <c r="AR15" s="33">
        <f>'Assumpties scen 0'!AR56</f>
        <v>0</v>
      </c>
      <c r="AS15" s="33">
        <f>'Assumpties scen 0'!AS56</f>
        <v>0</v>
      </c>
      <c r="AT15" s="33">
        <f>'Assumpties scen 0'!AT56</f>
        <v>0</v>
      </c>
      <c r="AU15" s="33">
        <f>'Assumpties scen 0'!AU56</f>
        <v>0</v>
      </c>
      <c r="AV15" s="33">
        <f>'Assumpties scen 0'!AV56</f>
        <v>0</v>
      </c>
      <c r="AW15" s="33">
        <f>'Assumpties scen 0'!AW56</f>
        <v>0</v>
      </c>
    </row>
    <row r="16" spans="1:49" x14ac:dyDescent="0.3">
      <c r="E16" s="4" t="str">
        <f>'Assumpties scen 0'!E57</f>
        <v>…</v>
      </c>
      <c r="F16" s="4">
        <f>'Assumpties scen 0'!F57</f>
        <v>0</v>
      </c>
      <c r="G16" s="4" t="str">
        <f>'Assumpties scen 0'!G57</f>
        <v>EUR</v>
      </c>
      <c r="J16" s="33">
        <f>'Assumpties scen 0'!J57</f>
        <v>0</v>
      </c>
      <c r="K16" s="33">
        <f>'Assumpties scen 0'!K57</f>
        <v>0</v>
      </c>
      <c r="L16" s="33">
        <f>'Assumpties scen 0'!L57</f>
        <v>0</v>
      </c>
      <c r="M16" s="33">
        <f>'Assumpties scen 0'!M57</f>
        <v>0</v>
      </c>
      <c r="N16" s="33">
        <f>'Assumpties scen 0'!N57</f>
        <v>0</v>
      </c>
      <c r="O16" s="33">
        <f>'Assumpties scen 0'!O57</f>
        <v>0</v>
      </c>
      <c r="P16" s="33">
        <f>'Assumpties scen 0'!P57</f>
        <v>0</v>
      </c>
      <c r="Q16" s="33">
        <f>'Assumpties scen 0'!Q57</f>
        <v>0</v>
      </c>
      <c r="R16" s="33">
        <f>'Assumpties scen 0'!R57</f>
        <v>0</v>
      </c>
      <c r="S16" s="33">
        <f>'Assumpties scen 0'!S57</f>
        <v>0</v>
      </c>
      <c r="T16" s="33">
        <f>'Assumpties scen 0'!T57</f>
        <v>0</v>
      </c>
      <c r="U16" s="33">
        <f>'Assumpties scen 0'!U57</f>
        <v>0</v>
      </c>
      <c r="V16" s="33">
        <f>'Assumpties scen 0'!V57</f>
        <v>0</v>
      </c>
      <c r="W16" s="33">
        <f>'Assumpties scen 0'!W57</f>
        <v>0</v>
      </c>
      <c r="X16" s="33">
        <f>'Assumpties scen 0'!X57</f>
        <v>0</v>
      </c>
      <c r="Y16" s="33">
        <f>'Assumpties scen 0'!Y57</f>
        <v>0</v>
      </c>
      <c r="Z16" s="33">
        <f>'Assumpties scen 0'!Z57</f>
        <v>0</v>
      </c>
      <c r="AA16" s="33">
        <f>'Assumpties scen 0'!AA57</f>
        <v>0</v>
      </c>
      <c r="AB16" s="33">
        <f>'Assumpties scen 0'!AB57</f>
        <v>0</v>
      </c>
      <c r="AC16" s="33">
        <f>'Assumpties scen 0'!AC57</f>
        <v>0</v>
      </c>
      <c r="AD16" s="33">
        <f>'Assumpties scen 0'!AD57</f>
        <v>0</v>
      </c>
      <c r="AE16" s="33">
        <f>'Assumpties scen 0'!AE57</f>
        <v>0</v>
      </c>
      <c r="AF16" s="33">
        <f>'Assumpties scen 0'!AF57</f>
        <v>0</v>
      </c>
      <c r="AG16" s="33">
        <f>'Assumpties scen 0'!AG57</f>
        <v>0</v>
      </c>
      <c r="AH16" s="33">
        <f>'Assumpties scen 0'!AH57</f>
        <v>0</v>
      </c>
      <c r="AI16" s="33">
        <f>'Assumpties scen 0'!AI57</f>
        <v>0</v>
      </c>
      <c r="AJ16" s="33">
        <f>'Assumpties scen 0'!AJ57</f>
        <v>0</v>
      </c>
      <c r="AK16" s="33">
        <f>'Assumpties scen 0'!AK57</f>
        <v>0</v>
      </c>
      <c r="AL16" s="33">
        <f>'Assumpties scen 0'!AL57</f>
        <v>0</v>
      </c>
      <c r="AM16" s="33">
        <f>'Assumpties scen 0'!AM57</f>
        <v>0</v>
      </c>
      <c r="AN16" s="33">
        <f>'Assumpties scen 0'!AN57</f>
        <v>0</v>
      </c>
      <c r="AO16" s="33">
        <f>'Assumpties scen 0'!AO57</f>
        <v>0</v>
      </c>
      <c r="AP16" s="33">
        <f>'Assumpties scen 0'!AP57</f>
        <v>0</v>
      </c>
      <c r="AQ16" s="33">
        <f>'Assumpties scen 0'!AQ57</f>
        <v>0</v>
      </c>
      <c r="AR16" s="33">
        <f>'Assumpties scen 0'!AR57</f>
        <v>0</v>
      </c>
      <c r="AS16" s="33">
        <f>'Assumpties scen 0'!AS57</f>
        <v>0</v>
      </c>
      <c r="AT16" s="33">
        <f>'Assumpties scen 0'!AT57</f>
        <v>0</v>
      </c>
      <c r="AU16" s="33">
        <f>'Assumpties scen 0'!AU57</f>
        <v>0</v>
      </c>
      <c r="AV16" s="33">
        <f>'Assumpties scen 0'!AV57</f>
        <v>0</v>
      </c>
      <c r="AW16" s="33">
        <f>'Assumpties scen 0'!AW57</f>
        <v>0</v>
      </c>
    </row>
    <row r="17" spans="5:49" x14ac:dyDescent="0.3">
      <c r="E17" s="4" t="str">
        <f>'Assumpties scen 0'!E58</f>
        <v>…</v>
      </c>
      <c r="F17" s="4">
        <f>'Assumpties scen 0'!F58</f>
        <v>0</v>
      </c>
      <c r="G17" s="4" t="str">
        <f>'Assumpties scen 0'!G58</f>
        <v>EUR</v>
      </c>
      <c r="J17" s="33">
        <f>'Assumpties scen 0'!J58</f>
        <v>0</v>
      </c>
      <c r="K17" s="33">
        <f>'Assumpties scen 0'!K58</f>
        <v>0</v>
      </c>
      <c r="L17" s="33">
        <f>'Assumpties scen 0'!L58</f>
        <v>0</v>
      </c>
      <c r="M17" s="33">
        <f>'Assumpties scen 0'!M58</f>
        <v>0</v>
      </c>
      <c r="N17" s="33">
        <f>'Assumpties scen 0'!N58</f>
        <v>0</v>
      </c>
      <c r="O17" s="33">
        <f>'Assumpties scen 0'!O58</f>
        <v>0</v>
      </c>
      <c r="P17" s="33">
        <f>'Assumpties scen 0'!P58</f>
        <v>0</v>
      </c>
      <c r="Q17" s="33">
        <f>'Assumpties scen 0'!Q58</f>
        <v>0</v>
      </c>
      <c r="R17" s="33">
        <f>'Assumpties scen 0'!R58</f>
        <v>0</v>
      </c>
      <c r="S17" s="33">
        <f>'Assumpties scen 0'!S58</f>
        <v>0</v>
      </c>
      <c r="T17" s="33">
        <f>'Assumpties scen 0'!T58</f>
        <v>0</v>
      </c>
      <c r="U17" s="33">
        <f>'Assumpties scen 0'!U58</f>
        <v>0</v>
      </c>
      <c r="V17" s="33">
        <f>'Assumpties scen 0'!V58</f>
        <v>0</v>
      </c>
      <c r="W17" s="33">
        <f>'Assumpties scen 0'!W58</f>
        <v>0</v>
      </c>
      <c r="X17" s="33">
        <f>'Assumpties scen 0'!X58</f>
        <v>0</v>
      </c>
      <c r="Y17" s="33">
        <f>'Assumpties scen 0'!Y58</f>
        <v>0</v>
      </c>
      <c r="Z17" s="33">
        <f>'Assumpties scen 0'!Z58</f>
        <v>0</v>
      </c>
      <c r="AA17" s="33">
        <f>'Assumpties scen 0'!AA58</f>
        <v>0</v>
      </c>
      <c r="AB17" s="33">
        <f>'Assumpties scen 0'!AB58</f>
        <v>0</v>
      </c>
      <c r="AC17" s="33">
        <f>'Assumpties scen 0'!AC58</f>
        <v>0</v>
      </c>
      <c r="AD17" s="33">
        <f>'Assumpties scen 0'!AD58</f>
        <v>0</v>
      </c>
      <c r="AE17" s="33">
        <f>'Assumpties scen 0'!AE58</f>
        <v>0</v>
      </c>
      <c r="AF17" s="33">
        <f>'Assumpties scen 0'!AF58</f>
        <v>0</v>
      </c>
      <c r="AG17" s="33">
        <f>'Assumpties scen 0'!AG58</f>
        <v>0</v>
      </c>
      <c r="AH17" s="33">
        <f>'Assumpties scen 0'!AH58</f>
        <v>0</v>
      </c>
      <c r="AI17" s="33">
        <f>'Assumpties scen 0'!AI58</f>
        <v>0</v>
      </c>
      <c r="AJ17" s="33">
        <f>'Assumpties scen 0'!AJ58</f>
        <v>0</v>
      </c>
      <c r="AK17" s="33">
        <f>'Assumpties scen 0'!AK58</f>
        <v>0</v>
      </c>
      <c r="AL17" s="33">
        <f>'Assumpties scen 0'!AL58</f>
        <v>0</v>
      </c>
      <c r="AM17" s="33">
        <f>'Assumpties scen 0'!AM58</f>
        <v>0</v>
      </c>
      <c r="AN17" s="33">
        <f>'Assumpties scen 0'!AN58</f>
        <v>0</v>
      </c>
      <c r="AO17" s="33">
        <f>'Assumpties scen 0'!AO58</f>
        <v>0</v>
      </c>
      <c r="AP17" s="33">
        <f>'Assumpties scen 0'!AP58</f>
        <v>0</v>
      </c>
      <c r="AQ17" s="33">
        <f>'Assumpties scen 0'!AQ58</f>
        <v>0</v>
      </c>
      <c r="AR17" s="33">
        <f>'Assumpties scen 0'!AR58</f>
        <v>0</v>
      </c>
      <c r="AS17" s="33">
        <f>'Assumpties scen 0'!AS58</f>
        <v>0</v>
      </c>
      <c r="AT17" s="33">
        <f>'Assumpties scen 0'!AT58</f>
        <v>0</v>
      </c>
      <c r="AU17" s="33">
        <f>'Assumpties scen 0'!AU58</f>
        <v>0</v>
      </c>
      <c r="AV17" s="33">
        <f>'Assumpties scen 0'!AV58</f>
        <v>0</v>
      </c>
      <c r="AW17" s="33">
        <f>'Assumpties scen 0'!AW58</f>
        <v>0</v>
      </c>
    </row>
    <row r="18" spans="5:49" x14ac:dyDescent="0.3">
      <c r="E18" s="4" t="str">
        <f>'Assumpties scen 0'!E59</f>
        <v>…</v>
      </c>
      <c r="F18" s="4">
        <f>'Assumpties scen 0'!F59</f>
        <v>0</v>
      </c>
      <c r="G18" s="4" t="str">
        <f>'Assumpties scen 0'!G59</f>
        <v>EUR</v>
      </c>
      <c r="J18" s="33">
        <f>'Assumpties scen 0'!J59</f>
        <v>0</v>
      </c>
      <c r="K18" s="33">
        <f>'Assumpties scen 0'!K59</f>
        <v>0</v>
      </c>
      <c r="L18" s="33">
        <f>'Assumpties scen 0'!L59</f>
        <v>0</v>
      </c>
      <c r="M18" s="33">
        <f>'Assumpties scen 0'!M59</f>
        <v>0</v>
      </c>
      <c r="N18" s="33">
        <f>'Assumpties scen 0'!N59</f>
        <v>0</v>
      </c>
      <c r="O18" s="33">
        <f>'Assumpties scen 0'!O59</f>
        <v>0</v>
      </c>
      <c r="P18" s="33">
        <f>'Assumpties scen 0'!P59</f>
        <v>0</v>
      </c>
      <c r="Q18" s="33">
        <f>'Assumpties scen 0'!Q59</f>
        <v>0</v>
      </c>
      <c r="R18" s="33">
        <f>'Assumpties scen 0'!R59</f>
        <v>0</v>
      </c>
      <c r="S18" s="33">
        <f>'Assumpties scen 0'!S59</f>
        <v>0</v>
      </c>
      <c r="T18" s="33">
        <f>'Assumpties scen 0'!T59</f>
        <v>0</v>
      </c>
      <c r="U18" s="33">
        <f>'Assumpties scen 0'!U59</f>
        <v>0</v>
      </c>
      <c r="V18" s="33">
        <f>'Assumpties scen 0'!V59</f>
        <v>0</v>
      </c>
      <c r="W18" s="33">
        <f>'Assumpties scen 0'!W59</f>
        <v>0</v>
      </c>
      <c r="X18" s="33">
        <f>'Assumpties scen 0'!X59</f>
        <v>0</v>
      </c>
      <c r="Y18" s="33">
        <f>'Assumpties scen 0'!Y59</f>
        <v>0</v>
      </c>
      <c r="Z18" s="33">
        <f>'Assumpties scen 0'!Z59</f>
        <v>0</v>
      </c>
      <c r="AA18" s="33">
        <f>'Assumpties scen 0'!AA59</f>
        <v>0</v>
      </c>
      <c r="AB18" s="33">
        <f>'Assumpties scen 0'!AB59</f>
        <v>0</v>
      </c>
      <c r="AC18" s="33">
        <f>'Assumpties scen 0'!AC59</f>
        <v>0</v>
      </c>
      <c r="AD18" s="33">
        <f>'Assumpties scen 0'!AD59</f>
        <v>0</v>
      </c>
      <c r="AE18" s="33">
        <f>'Assumpties scen 0'!AE59</f>
        <v>0</v>
      </c>
      <c r="AF18" s="33">
        <f>'Assumpties scen 0'!AF59</f>
        <v>0</v>
      </c>
      <c r="AG18" s="33">
        <f>'Assumpties scen 0'!AG59</f>
        <v>0</v>
      </c>
      <c r="AH18" s="33">
        <f>'Assumpties scen 0'!AH59</f>
        <v>0</v>
      </c>
      <c r="AI18" s="33">
        <f>'Assumpties scen 0'!AI59</f>
        <v>0</v>
      </c>
      <c r="AJ18" s="33">
        <f>'Assumpties scen 0'!AJ59</f>
        <v>0</v>
      </c>
      <c r="AK18" s="33">
        <f>'Assumpties scen 0'!AK59</f>
        <v>0</v>
      </c>
      <c r="AL18" s="33">
        <f>'Assumpties scen 0'!AL59</f>
        <v>0</v>
      </c>
      <c r="AM18" s="33">
        <f>'Assumpties scen 0'!AM59</f>
        <v>0</v>
      </c>
      <c r="AN18" s="33">
        <f>'Assumpties scen 0'!AN59</f>
        <v>0</v>
      </c>
      <c r="AO18" s="33">
        <f>'Assumpties scen 0'!AO59</f>
        <v>0</v>
      </c>
      <c r="AP18" s="33">
        <f>'Assumpties scen 0'!AP59</f>
        <v>0</v>
      </c>
      <c r="AQ18" s="33">
        <f>'Assumpties scen 0'!AQ59</f>
        <v>0</v>
      </c>
      <c r="AR18" s="33">
        <f>'Assumpties scen 0'!AR59</f>
        <v>0</v>
      </c>
      <c r="AS18" s="33">
        <f>'Assumpties scen 0'!AS59</f>
        <v>0</v>
      </c>
      <c r="AT18" s="33">
        <f>'Assumpties scen 0'!AT59</f>
        <v>0</v>
      </c>
      <c r="AU18" s="33">
        <f>'Assumpties scen 0'!AU59</f>
        <v>0</v>
      </c>
      <c r="AV18" s="33">
        <f>'Assumpties scen 0'!AV59</f>
        <v>0</v>
      </c>
      <c r="AW18" s="33">
        <f>'Assumpties scen 0'!AW59</f>
        <v>0</v>
      </c>
    </row>
    <row r="19" spans="5:49" x14ac:dyDescent="0.3">
      <c r="E19" s="4" t="str">
        <f>'Assumpties scen 0'!E60</f>
        <v>…</v>
      </c>
      <c r="F19" s="4">
        <f>'Assumpties scen 0'!F60</f>
        <v>0</v>
      </c>
      <c r="G19" s="4" t="str">
        <f>'Assumpties scen 0'!G60</f>
        <v>EUR</v>
      </c>
      <c r="J19" s="33">
        <f>'Assumpties scen 0'!J60</f>
        <v>0</v>
      </c>
      <c r="K19" s="33">
        <f>'Assumpties scen 0'!K60</f>
        <v>0</v>
      </c>
      <c r="L19" s="33">
        <f>'Assumpties scen 0'!L60</f>
        <v>0</v>
      </c>
      <c r="M19" s="33">
        <f>'Assumpties scen 0'!M60</f>
        <v>0</v>
      </c>
      <c r="N19" s="33">
        <f>'Assumpties scen 0'!N60</f>
        <v>0</v>
      </c>
      <c r="O19" s="33">
        <f>'Assumpties scen 0'!O60</f>
        <v>0</v>
      </c>
      <c r="P19" s="33">
        <f>'Assumpties scen 0'!P60</f>
        <v>0</v>
      </c>
      <c r="Q19" s="33">
        <f>'Assumpties scen 0'!Q60</f>
        <v>0</v>
      </c>
      <c r="R19" s="33">
        <f>'Assumpties scen 0'!R60</f>
        <v>0</v>
      </c>
      <c r="S19" s="33">
        <f>'Assumpties scen 0'!S60</f>
        <v>0</v>
      </c>
      <c r="T19" s="33">
        <f>'Assumpties scen 0'!T60</f>
        <v>0</v>
      </c>
      <c r="U19" s="33">
        <f>'Assumpties scen 0'!U60</f>
        <v>0</v>
      </c>
      <c r="V19" s="33">
        <f>'Assumpties scen 0'!V60</f>
        <v>0</v>
      </c>
      <c r="W19" s="33">
        <f>'Assumpties scen 0'!W60</f>
        <v>0</v>
      </c>
      <c r="X19" s="33">
        <f>'Assumpties scen 0'!X60</f>
        <v>0</v>
      </c>
      <c r="Y19" s="33">
        <f>'Assumpties scen 0'!Y60</f>
        <v>0</v>
      </c>
      <c r="Z19" s="33">
        <f>'Assumpties scen 0'!Z60</f>
        <v>0</v>
      </c>
      <c r="AA19" s="33">
        <f>'Assumpties scen 0'!AA60</f>
        <v>0</v>
      </c>
      <c r="AB19" s="33">
        <f>'Assumpties scen 0'!AB60</f>
        <v>0</v>
      </c>
      <c r="AC19" s="33">
        <f>'Assumpties scen 0'!AC60</f>
        <v>0</v>
      </c>
      <c r="AD19" s="33">
        <f>'Assumpties scen 0'!AD60</f>
        <v>0</v>
      </c>
      <c r="AE19" s="33">
        <f>'Assumpties scen 0'!AE60</f>
        <v>0</v>
      </c>
      <c r="AF19" s="33">
        <f>'Assumpties scen 0'!AF60</f>
        <v>0</v>
      </c>
      <c r="AG19" s="33">
        <f>'Assumpties scen 0'!AG60</f>
        <v>0</v>
      </c>
      <c r="AH19" s="33">
        <f>'Assumpties scen 0'!AH60</f>
        <v>0</v>
      </c>
      <c r="AI19" s="33">
        <f>'Assumpties scen 0'!AI60</f>
        <v>0</v>
      </c>
      <c r="AJ19" s="33">
        <f>'Assumpties scen 0'!AJ60</f>
        <v>0</v>
      </c>
      <c r="AK19" s="33">
        <f>'Assumpties scen 0'!AK60</f>
        <v>0</v>
      </c>
      <c r="AL19" s="33">
        <f>'Assumpties scen 0'!AL60</f>
        <v>0</v>
      </c>
      <c r="AM19" s="33">
        <f>'Assumpties scen 0'!AM60</f>
        <v>0</v>
      </c>
      <c r="AN19" s="33">
        <f>'Assumpties scen 0'!AN60</f>
        <v>0</v>
      </c>
      <c r="AO19" s="33">
        <f>'Assumpties scen 0'!AO60</f>
        <v>0</v>
      </c>
      <c r="AP19" s="33">
        <f>'Assumpties scen 0'!AP60</f>
        <v>0</v>
      </c>
      <c r="AQ19" s="33">
        <f>'Assumpties scen 0'!AQ60</f>
        <v>0</v>
      </c>
      <c r="AR19" s="33">
        <f>'Assumpties scen 0'!AR60</f>
        <v>0</v>
      </c>
      <c r="AS19" s="33">
        <f>'Assumpties scen 0'!AS60</f>
        <v>0</v>
      </c>
      <c r="AT19" s="33">
        <f>'Assumpties scen 0'!AT60</f>
        <v>0</v>
      </c>
      <c r="AU19" s="33">
        <f>'Assumpties scen 0'!AU60</f>
        <v>0</v>
      </c>
      <c r="AV19" s="33">
        <f>'Assumpties scen 0'!AV60</f>
        <v>0</v>
      </c>
      <c r="AW19" s="33">
        <f>'Assumpties scen 0'!AW60</f>
        <v>0</v>
      </c>
    </row>
    <row r="20" spans="5:49" x14ac:dyDescent="0.3">
      <c r="E20" s="4"/>
      <c r="F20" s="4"/>
      <c r="G20" s="4"/>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row>
    <row r="21" spans="5:49" x14ac:dyDescent="0.3">
      <c r="E21" s="4" t="str">
        <f>'Assumpties scen 0'!E62</f>
        <v>Kosten meteropnames (fysiek)</v>
      </c>
      <c r="F21" s="4">
        <f>'Assumpties scen 0'!F62</f>
        <v>0</v>
      </c>
      <c r="G21" s="4" t="str">
        <f>'Assumpties scen 0'!G62</f>
        <v>EUR</v>
      </c>
      <c r="J21" s="33">
        <f>'Assumpties scen 0'!J62</f>
        <v>0</v>
      </c>
      <c r="K21" s="33">
        <f>'Assumpties scen 0'!K62</f>
        <v>0</v>
      </c>
      <c r="L21" s="33">
        <f>'Assumpties scen 0'!L62</f>
        <v>0</v>
      </c>
      <c r="M21" s="33">
        <f>'Assumpties scen 0'!M62</f>
        <v>0</v>
      </c>
      <c r="N21" s="33">
        <f>'Assumpties scen 0'!N62</f>
        <v>0</v>
      </c>
      <c r="O21" s="33">
        <f>'Assumpties scen 0'!O62</f>
        <v>0</v>
      </c>
      <c r="P21" s="33">
        <f>'Assumpties scen 0'!P62</f>
        <v>0</v>
      </c>
      <c r="Q21" s="33">
        <f>'Assumpties scen 0'!Q62</f>
        <v>0</v>
      </c>
      <c r="R21" s="33">
        <f>'Assumpties scen 0'!R62</f>
        <v>0</v>
      </c>
      <c r="S21" s="33">
        <f>'Assumpties scen 0'!S62</f>
        <v>0</v>
      </c>
      <c r="T21" s="33">
        <f>'Assumpties scen 0'!T62</f>
        <v>0</v>
      </c>
      <c r="U21" s="33">
        <f>'Assumpties scen 0'!U62</f>
        <v>0</v>
      </c>
      <c r="V21" s="33">
        <f>'Assumpties scen 0'!V62</f>
        <v>0</v>
      </c>
      <c r="W21" s="33">
        <f>'Assumpties scen 0'!W62</f>
        <v>0</v>
      </c>
      <c r="X21" s="33">
        <f>'Assumpties scen 0'!X62</f>
        <v>0</v>
      </c>
      <c r="Y21" s="33">
        <f>'Assumpties scen 0'!Y62</f>
        <v>0</v>
      </c>
      <c r="Z21" s="33">
        <f>'Assumpties scen 0'!Z62</f>
        <v>0</v>
      </c>
      <c r="AA21" s="33">
        <f>'Assumpties scen 0'!AA62</f>
        <v>0</v>
      </c>
      <c r="AB21" s="33">
        <f>'Assumpties scen 0'!AB62</f>
        <v>0</v>
      </c>
      <c r="AC21" s="33">
        <f>'Assumpties scen 0'!AC62</f>
        <v>0</v>
      </c>
      <c r="AD21" s="33">
        <f>'Assumpties scen 0'!AD62</f>
        <v>0</v>
      </c>
      <c r="AE21" s="33">
        <f>'Assumpties scen 0'!AE62</f>
        <v>0</v>
      </c>
      <c r="AF21" s="33">
        <f>'Assumpties scen 0'!AF62</f>
        <v>0</v>
      </c>
      <c r="AG21" s="33">
        <f>'Assumpties scen 0'!AG62</f>
        <v>0</v>
      </c>
      <c r="AH21" s="33">
        <f>'Assumpties scen 0'!AH62</f>
        <v>0</v>
      </c>
      <c r="AI21" s="33">
        <f>'Assumpties scen 0'!AI62</f>
        <v>0</v>
      </c>
      <c r="AJ21" s="33">
        <f>'Assumpties scen 0'!AJ62</f>
        <v>0</v>
      </c>
      <c r="AK21" s="33">
        <f>'Assumpties scen 0'!AK62</f>
        <v>0</v>
      </c>
      <c r="AL21" s="33">
        <f>'Assumpties scen 0'!AL62</f>
        <v>0</v>
      </c>
      <c r="AM21" s="33">
        <f>'Assumpties scen 0'!AM62</f>
        <v>0</v>
      </c>
      <c r="AN21" s="33">
        <f>'Assumpties scen 0'!AN62</f>
        <v>0</v>
      </c>
      <c r="AO21" s="33">
        <f>'Assumpties scen 0'!AO62</f>
        <v>0</v>
      </c>
      <c r="AP21" s="33">
        <f>'Assumpties scen 0'!AP62</f>
        <v>0</v>
      </c>
      <c r="AQ21" s="33">
        <f>'Assumpties scen 0'!AQ62</f>
        <v>0</v>
      </c>
      <c r="AR21" s="33">
        <f>'Assumpties scen 0'!AR62</f>
        <v>0</v>
      </c>
      <c r="AS21" s="33">
        <f>'Assumpties scen 0'!AS62</f>
        <v>0</v>
      </c>
      <c r="AT21" s="33">
        <f>'Assumpties scen 0'!AT62</f>
        <v>0</v>
      </c>
      <c r="AU21" s="33">
        <f>'Assumpties scen 0'!AU62</f>
        <v>0</v>
      </c>
      <c r="AV21" s="33">
        <f>'Assumpties scen 0'!AV62</f>
        <v>0</v>
      </c>
      <c r="AW21" s="33">
        <f>'Assumpties scen 0'!AW62</f>
        <v>0</v>
      </c>
    </row>
    <row r="22" spans="5:49" x14ac:dyDescent="0.3">
      <c r="E22" s="4" t="str">
        <f>'Assumpties scen 0'!E63</f>
        <v>Kosten meteruitlezing (digitaal)</v>
      </c>
      <c r="F22" s="4">
        <f>'Assumpties scen 0'!F63</f>
        <v>0</v>
      </c>
      <c r="G22" s="4" t="str">
        <f>'Assumpties scen 0'!G63</f>
        <v>EUR</v>
      </c>
      <c r="J22" s="33">
        <f>'Assumpties scen 0'!J63</f>
        <v>0</v>
      </c>
      <c r="K22" s="33">
        <f>'Assumpties scen 0'!K63</f>
        <v>0</v>
      </c>
      <c r="L22" s="33">
        <f>'Assumpties scen 0'!L63</f>
        <v>0</v>
      </c>
      <c r="M22" s="33">
        <f>'Assumpties scen 0'!M63</f>
        <v>0</v>
      </c>
      <c r="N22" s="33">
        <f>'Assumpties scen 0'!N63</f>
        <v>0</v>
      </c>
      <c r="O22" s="33">
        <f>'Assumpties scen 0'!O63</f>
        <v>0</v>
      </c>
      <c r="P22" s="33">
        <f>'Assumpties scen 0'!P63</f>
        <v>0</v>
      </c>
      <c r="Q22" s="33">
        <f>'Assumpties scen 0'!Q63</f>
        <v>0</v>
      </c>
      <c r="R22" s="33">
        <f>'Assumpties scen 0'!R63</f>
        <v>0</v>
      </c>
      <c r="S22" s="33">
        <f>'Assumpties scen 0'!S63</f>
        <v>0</v>
      </c>
      <c r="T22" s="33">
        <f>'Assumpties scen 0'!T63</f>
        <v>0</v>
      </c>
      <c r="U22" s="33">
        <f>'Assumpties scen 0'!U63</f>
        <v>0</v>
      </c>
      <c r="V22" s="33">
        <f>'Assumpties scen 0'!V63</f>
        <v>0</v>
      </c>
      <c r="W22" s="33">
        <f>'Assumpties scen 0'!W63</f>
        <v>0</v>
      </c>
      <c r="X22" s="33">
        <f>'Assumpties scen 0'!X63</f>
        <v>0</v>
      </c>
      <c r="Y22" s="33">
        <f>'Assumpties scen 0'!Y63</f>
        <v>0</v>
      </c>
      <c r="Z22" s="33">
        <f>'Assumpties scen 0'!Z63</f>
        <v>0</v>
      </c>
      <c r="AA22" s="33">
        <f>'Assumpties scen 0'!AA63</f>
        <v>0</v>
      </c>
      <c r="AB22" s="33">
        <f>'Assumpties scen 0'!AB63</f>
        <v>0</v>
      </c>
      <c r="AC22" s="33">
        <f>'Assumpties scen 0'!AC63</f>
        <v>0</v>
      </c>
      <c r="AD22" s="33">
        <f>'Assumpties scen 0'!AD63</f>
        <v>0</v>
      </c>
      <c r="AE22" s="33">
        <f>'Assumpties scen 0'!AE63</f>
        <v>0</v>
      </c>
      <c r="AF22" s="33">
        <f>'Assumpties scen 0'!AF63</f>
        <v>0</v>
      </c>
      <c r="AG22" s="33">
        <f>'Assumpties scen 0'!AG63</f>
        <v>0</v>
      </c>
      <c r="AH22" s="33">
        <f>'Assumpties scen 0'!AH63</f>
        <v>0</v>
      </c>
      <c r="AI22" s="33">
        <f>'Assumpties scen 0'!AI63</f>
        <v>0</v>
      </c>
      <c r="AJ22" s="33">
        <f>'Assumpties scen 0'!AJ63</f>
        <v>0</v>
      </c>
      <c r="AK22" s="33">
        <f>'Assumpties scen 0'!AK63</f>
        <v>0</v>
      </c>
      <c r="AL22" s="33">
        <f>'Assumpties scen 0'!AL63</f>
        <v>0</v>
      </c>
      <c r="AM22" s="33">
        <f>'Assumpties scen 0'!AM63</f>
        <v>0</v>
      </c>
      <c r="AN22" s="33">
        <f>'Assumpties scen 0'!AN63</f>
        <v>0</v>
      </c>
      <c r="AO22" s="33">
        <f>'Assumpties scen 0'!AO63</f>
        <v>0</v>
      </c>
      <c r="AP22" s="33">
        <f>'Assumpties scen 0'!AP63</f>
        <v>0</v>
      </c>
      <c r="AQ22" s="33">
        <f>'Assumpties scen 0'!AQ63</f>
        <v>0</v>
      </c>
      <c r="AR22" s="33">
        <f>'Assumpties scen 0'!AR63</f>
        <v>0</v>
      </c>
      <c r="AS22" s="33">
        <f>'Assumpties scen 0'!AS63</f>
        <v>0</v>
      </c>
      <c r="AT22" s="33">
        <f>'Assumpties scen 0'!AT63</f>
        <v>0</v>
      </c>
      <c r="AU22" s="33">
        <f>'Assumpties scen 0'!AU63</f>
        <v>0</v>
      </c>
      <c r="AV22" s="33">
        <f>'Assumpties scen 0'!AV63</f>
        <v>0</v>
      </c>
      <c r="AW22" s="33">
        <f>'Assumpties scen 0'!AW63</f>
        <v>0</v>
      </c>
    </row>
    <row r="23" spans="5:49" x14ac:dyDescent="0.3">
      <c r="E23" s="4" t="str">
        <f>'Assumpties scen 0'!E64</f>
        <v>Klantendienst (algemeen, facturatie, meterstand, verhuis, defect, B2B)</v>
      </c>
      <c r="F23" s="4">
        <f>'Assumpties scen 0'!F64</f>
        <v>0</v>
      </c>
      <c r="G23" s="4" t="str">
        <f>'Assumpties scen 0'!G64</f>
        <v>EUR</v>
      </c>
      <c r="J23" s="33">
        <f>'Assumpties scen 0'!J64</f>
        <v>0</v>
      </c>
      <c r="K23" s="33">
        <f>'Assumpties scen 0'!K64</f>
        <v>0</v>
      </c>
      <c r="L23" s="33">
        <f>'Assumpties scen 0'!L64</f>
        <v>0</v>
      </c>
      <c r="M23" s="33">
        <f>'Assumpties scen 0'!M64</f>
        <v>0</v>
      </c>
      <c r="N23" s="33">
        <f>'Assumpties scen 0'!N64</f>
        <v>0</v>
      </c>
      <c r="O23" s="33">
        <f>'Assumpties scen 0'!O64</f>
        <v>0</v>
      </c>
      <c r="P23" s="33">
        <f>'Assumpties scen 0'!P64</f>
        <v>0</v>
      </c>
      <c r="Q23" s="33">
        <f>'Assumpties scen 0'!Q64</f>
        <v>0</v>
      </c>
      <c r="R23" s="33">
        <f>'Assumpties scen 0'!R64</f>
        <v>0</v>
      </c>
      <c r="S23" s="33">
        <f>'Assumpties scen 0'!S64</f>
        <v>0</v>
      </c>
      <c r="T23" s="33">
        <f>'Assumpties scen 0'!T64</f>
        <v>0</v>
      </c>
      <c r="U23" s="33">
        <f>'Assumpties scen 0'!U64</f>
        <v>0</v>
      </c>
      <c r="V23" s="33">
        <f>'Assumpties scen 0'!V64</f>
        <v>0</v>
      </c>
      <c r="W23" s="33">
        <f>'Assumpties scen 0'!W64</f>
        <v>0</v>
      </c>
      <c r="X23" s="33">
        <f>'Assumpties scen 0'!X64</f>
        <v>0</v>
      </c>
      <c r="Y23" s="33">
        <f>'Assumpties scen 0'!Y64</f>
        <v>0</v>
      </c>
      <c r="Z23" s="33">
        <f>'Assumpties scen 0'!Z64</f>
        <v>0</v>
      </c>
      <c r="AA23" s="33">
        <f>'Assumpties scen 0'!AA64</f>
        <v>0</v>
      </c>
      <c r="AB23" s="33">
        <f>'Assumpties scen 0'!AB64</f>
        <v>0</v>
      </c>
      <c r="AC23" s="33">
        <f>'Assumpties scen 0'!AC64</f>
        <v>0</v>
      </c>
      <c r="AD23" s="33">
        <f>'Assumpties scen 0'!AD64</f>
        <v>0</v>
      </c>
      <c r="AE23" s="33">
        <f>'Assumpties scen 0'!AE64</f>
        <v>0</v>
      </c>
      <c r="AF23" s="33">
        <f>'Assumpties scen 0'!AF64</f>
        <v>0</v>
      </c>
      <c r="AG23" s="33">
        <f>'Assumpties scen 0'!AG64</f>
        <v>0</v>
      </c>
      <c r="AH23" s="33">
        <f>'Assumpties scen 0'!AH64</f>
        <v>0</v>
      </c>
      <c r="AI23" s="33">
        <f>'Assumpties scen 0'!AI64</f>
        <v>0</v>
      </c>
      <c r="AJ23" s="33">
        <f>'Assumpties scen 0'!AJ64</f>
        <v>0</v>
      </c>
      <c r="AK23" s="33">
        <f>'Assumpties scen 0'!AK64</f>
        <v>0</v>
      </c>
      <c r="AL23" s="33">
        <f>'Assumpties scen 0'!AL64</f>
        <v>0</v>
      </c>
      <c r="AM23" s="33">
        <f>'Assumpties scen 0'!AM64</f>
        <v>0</v>
      </c>
      <c r="AN23" s="33">
        <f>'Assumpties scen 0'!AN64</f>
        <v>0</v>
      </c>
      <c r="AO23" s="33">
        <f>'Assumpties scen 0'!AO64</f>
        <v>0</v>
      </c>
      <c r="AP23" s="33">
        <f>'Assumpties scen 0'!AP64</f>
        <v>0</v>
      </c>
      <c r="AQ23" s="33">
        <f>'Assumpties scen 0'!AQ64</f>
        <v>0</v>
      </c>
      <c r="AR23" s="33">
        <f>'Assumpties scen 0'!AR64</f>
        <v>0</v>
      </c>
      <c r="AS23" s="33">
        <f>'Assumpties scen 0'!AS64</f>
        <v>0</v>
      </c>
      <c r="AT23" s="33">
        <f>'Assumpties scen 0'!AT64</f>
        <v>0</v>
      </c>
      <c r="AU23" s="33">
        <f>'Assumpties scen 0'!AU64</f>
        <v>0</v>
      </c>
      <c r="AV23" s="33">
        <f>'Assumpties scen 0'!AV64</f>
        <v>0</v>
      </c>
      <c r="AW23" s="33">
        <f>'Assumpties scen 0'!AW64</f>
        <v>0</v>
      </c>
    </row>
    <row r="24" spans="5:49" x14ac:dyDescent="0.3">
      <c r="E24" s="4" t="str">
        <f>'Assumpties scen 0'!E65</f>
        <v>Facturatie en debiteurenbeheer</v>
      </c>
      <c r="F24" s="4">
        <f>'Assumpties scen 0'!F65</f>
        <v>0</v>
      </c>
      <c r="G24" s="4" t="str">
        <f>'Assumpties scen 0'!G65</f>
        <v>EUR</v>
      </c>
      <c r="J24" s="33">
        <f>'Assumpties scen 0'!J65</f>
        <v>0</v>
      </c>
      <c r="K24" s="33">
        <f>'Assumpties scen 0'!K65</f>
        <v>0</v>
      </c>
      <c r="L24" s="33">
        <f>'Assumpties scen 0'!L65</f>
        <v>0</v>
      </c>
      <c r="M24" s="33">
        <f>'Assumpties scen 0'!M65</f>
        <v>0</v>
      </c>
      <c r="N24" s="33">
        <f>'Assumpties scen 0'!N65</f>
        <v>0</v>
      </c>
      <c r="O24" s="33">
        <f>'Assumpties scen 0'!O65</f>
        <v>0</v>
      </c>
      <c r="P24" s="33">
        <f>'Assumpties scen 0'!P65</f>
        <v>0</v>
      </c>
      <c r="Q24" s="33">
        <f>'Assumpties scen 0'!Q65</f>
        <v>0</v>
      </c>
      <c r="R24" s="33">
        <f>'Assumpties scen 0'!R65</f>
        <v>0</v>
      </c>
      <c r="S24" s="33">
        <f>'Assumpties scen 0'!S65</f>
        <v>0</v>
      </c>
      <c r="T24" s="33">
        <f>'Assumpties scen 0'!T65</f>
        <v>0</v>
      </c>
      <c r="U24" s="33">
        <f>'Assumpties scen 0'!U65</f>
        <v>0</v>
      </c>
      <c r="V24" s="33">
        <f>'Assumpties scen 0'!V65</f>
        <v>0</v>
      </c>
      <c r="W24" s="33">
        <f>'Assumpties scen 0'!W65</f>
        <v>0</v>
      </c>
      <c r="X24" s="33">
        <f>'Assumpties scen 0'!X65</f>
        <v>0</v>
      </c>
      <c r="Y24" s="33">
        <f>'Assumpties scen 0'!Y65</f>
        <v>0</v>
      </c>
      <c r="Z24" s="33">
        <f>'Assumpties scen 0'!Z65</f>
        <v>0</v>
      </c>
      <c r="AA24" s="33">
        <f>'Assumpties scen 0'!AA65</f>
        <v>0</v>
      </c>
      <c r="AB24" s="33">
        <f>'Assumpties scen 0'!AB65</f>
        <v>0</v>
      </c>
      <c r="AC24" s="33">
        <f>'Assumpties scen 0'!AC65</f>
        <v>0</v>
      </c>
      <c r="AD24" s="33">
        <f>'Assumpties scen 0'!AD65</f>
        <v>0</v>
      </c>
      <c r="AE24" s="33">
        <f>'Assumpties scen 0'!AE65</f>
        <v>0</v>
      </c>
      <c r="AF24" s="33">
        <f>'Assumpties scen 0'!AF65</f>
        <v>0</v>
      </c>
      <c r="AG24" s="33">
        <f>'Assumpties scen 0'!AG65</f>
        <v>0</v>
      </c>
      <c r="AH24" s="33">
        <f>'Assumpties scen 0'!AH65</f>
        <v>0</v>
      </c>
      <c r="AI24" s="33">
        <f>'Assumpties scen 0'!AI65</f>
        <v>0</v>
      </c>
      <c r="AJ24" s="33">
        <f>'Assumpties scen 0'!AJ65</f>
        <v>0</v>
      </c>
      <c r="AK24" s="33">
        <f>'Assumpties scen 0'!AK65</f>
        <v>0</v>
      </c>
      <c r="AL24" s="33">
        <f>'Assumpties scen 0'!AL65</f>
        <v>0</v>
      </c>
      <c r="AM24" s="33">
        <f>'Assumpties scen 0'!AM65</f>
        <v>0</v>
      </c>
      <c r="AN24" s="33">
        <f>'Assumpties scen 0'!AN65</f>
        <v>0</v>
      </c>
      <c r="AO24" s="33">
        <f>'Assumpties scen 0'!AO65</f>
        <v>0</v>
      </c>
      <c r="AP24" s="33">
        <f>'Assumpties scen 0'!AP65</f>
        <v>0</v>
      </c>
      <c r="AQ24" s="33">
        <f>'Assumpties scen 0'!AQ65</f>
        <v>0</v>
      </c>
      <c r="AR24" s="33">
        <f>'Assumpties scen 0'!AR65</f>
        <v>0</v>
      </c>
      <c r="AS24" s="33">
        <f>'Assumpties scen 0'!AS65</f>
        <v>0</v>
      </c>
      <c r="AT24" s="33">
        <f>'Assumpties scen 0'!AT65</f>
        <v>0</v>
      </c>
      <c r="AU24" s="33">
        <f>'Assumpties scen 0'!AU65</f>
        <v>0</v>
      </c>
      <c r="AV24" s="33">
        <f>'Assumpties scen 0'!AV65</f>
        <v>0</v>
      </c>
      <c r="AW24" s="33">
        <f>'Assumpties scen 0'!AW65</f>
        <v>0</v>
      </c>
    </row>
    <row r="25" spans="5:49" x14ac:dyDescent="0.3">
      <c r="E25" s="4" t="str">
        <f>'Assumpties scen 0'!E66</f>
        <v>Onderhoud assets</v>
      </c>
      <c r="F25" s="4">
        <f>'Assumpties scen 0'!F66</f>
        <v>0</v>
      </c>
      <c r="G25" s="4" t="str">
        <f>'Assumpties scen 0'!G66</f>
        <v>EUR</v>
      </c>
      <c r="J25" s="33">
        <f>'Assumpties scen 0'!J66</f>
        <v>0</v>
      </c>
      <c r="K25" s="33">
        <f>'Assumpties scen 0'!K66</f>
        <v>0</v>
      </c>
      <c r="L25" s="33">
        <f>'Assumpties scen 0'!L66</f>
        <v>0</v>
      </c>
      <c r="M25" s="33">
        <f>'Assumpties scen 0'!M66</f>
        <v>0</v>
      </c>
      <c r="N25" s="33">
        <f>'Assumpties scen 0'!N66</f>
        <v>0</v>
      </c>
      <c r="O25" s="33">
        <f>'Assumpties scen 0'!O66</f>
        <v>0</v>
      </c>
      <c r="P25" s="33">
        <f>'Assumpties scen 0'!P66</f>
        <v>0</v>
      </c>
      <c r="Q25" s="33">
        <f>'Assumpties scen 0'!Q66</f>
        <v>0</v>
      </c>
      <c r="R25" s="33">
        <f>'Assumpties scen 0'!R66</f>
        <v>0</v>
      </c>
      <c r="S25" s="33">
        <f>'Assumpties scen 0'!S66</f>
        <v>0</v>
      </c>
      <c r="T25" s="33">
        <f>'Assumpties scen 0'!T66</f>
        <v>0</v>
      </c>
      <c r="U25" s="33">
        <f>'Assumpties scen 0'!U66</f>
        <v>0</v>
      </c>
      <c r="V25" s="33">
        <f>'Assumpties scen 0'!V66</f>
        <v>0</v>
      </c>
      <c r="W25" s="33">
        <f>'Assumpties scen 0'!W66</f>
        <v>0</v>
      </c>
      <c r="X25" s="33">
        <f>'Assumpties scen 0'!X66</f>
        <v>0</v>
      </c>
      <c r="Y25" s="33">
        <f>'Assumpties scen 0'!Y66</f>
        <v>0</v>
      </c>
      <c r="Z25" s="33">
        <f>'Assumpties scen 0'!Z66</f>
        <v>0</v>
      </c>
      <c r="AA25" s="33">
        <f>'Assumpties scen 0'!AA66</f>
        <v>0</v>
      </c>
      <c r="AB25" s="33">
        <f>'Assumpties scen 0'!AB66</f>
        <v>0</v>
      </c>
      <c r="AC25" s="33">
        <f>'Assumpties scen 0'!AC66</f>
        <v>0</v>
      </c>
      <c r="AD25" s="33">
        <f>'Assumpties scen 0'!AD66</f>
        <v>0</v>
      </c>
      <c r="AE25" s="33">
        <f>'Assumpties scen 0'!AE66</f>
        <v>0</v>
      </c>
      <c r="AF25" s="33">
        <f>'Assumpties scen 0'!AF66</f>
        <v>0</v>
      </c>
      <c r="AG25" s="33">
        <f>'Assumpties scen 0'!AG66</f>
        <v>0</v>
      </c>
      <c r="AH25" s="33">
        <f>'Assumpties scen 0'!AH66</f>
        <v>0</v>
      </c>
      <c r="AI25" s="33">
        <f>'Assumpties scen 0'!AI66</f>
        <v>0</v>
      </c>
      <c r="AJ25" s="33">
        <f>'Assumpties scen 0'!AJ66</f>
        <v>0</v>
      </c>
      <c r="AK25" s="33">
        <f>'Assumpties scen 0'!AK66</f>
        <v>0</v>
      </c>
      <c r="AL25" s="33">
        <f>'Assumpties scen 0'!AL66</f>
        <v>0</v>
      </c>
      <c r="AM25" s="33">
        <f>'Assumpties scen 0'!AM66</f>
        <v>0</v>
      </c>
      <c r="AN25" s="33">
        <f>'Assumpties scen 0'!AN66</f>
        <v>0</v>
      </c>
      <c r="AO25" s="33">
        <f>'Assumpties scen 0'!AO66</f>
        <v>0</v>
      </c>
      <c r="AP25" s="33">
        <f>'Assumpties scen 0'!AP66</f>
        <v>0</v>
      </c>
      <c r="AQ25" s="33">
        <f>'Assumpties scen 0'!AQ66</f>
        <v>0</v>
      </c>
      <c r="AR25" s="33">
        <f>'Assumpties scen 0'!AR66</f>
        <v>0</v>
      </c>
      <c r="AS25" s="33">
        <f>'Assumpties scen 0'!AS66</f>
        <v>0</v>
      </c>
      <c r="AT25" s="33">
        <f>'Assumpties scen 0'!AT66</f>
        <v>0</v>
      </c>
      <c r="AU25" s="33">
        <f>'Assumpties scen 0'!AU66</f>
        <v>0</v>
      </c>
      <c r="AV25" s="33">
        <f>'Assumpties scen 0'!AV66</f>
        <v>0</v>
      </c>
      <c r="AW25" s="33">
        <f>'Assumpties scen 0'!AW66</f>
        <v>0</v>
      </c>
    </row>
    <row r="26" spans="5:49" x14ac:dyDescent="0.3">
      <c r="E26" s="4" t="str">
        <f>'Assumpties scen 0'!E67</f>
        <v>Leidingbreuken en lekdetectie</v>
      </c>
      <c r="F26" s="4">
        <f>'Assumpties scen 0'!F67</f>
        <v>0</v>
      </c>
      <c r="G26" s="4" t="str">
        <f>'Assumpties scen 0'!G67</f>
        <v>EUR</v>
      </c>
      <c r="J26" s="33">
        <f>'Assumpties scen 0'!J67</f>
        <v>0</v>
      </c>
      <c r="K26" s="33">
        <f>'Assumpties scen 0'!K67</f>
        <v>0</v>
      </c>
      <c r="L26" s="33">
        <f>'Assumpties scen 0'!L67</f>
        <v>0</v>
      </c>
      <c r="M26" s="33">
        <f>'Assumpties scen 0'!M67</f>
        <v>0</v>
      </c>
      <c r="N26" s="33">
        <f>'Assumpties scen 0'!N67</f>
        <v>0</v>
      </c>
      <c r="O26" s="33">
        <f>'Assumpties scen 0'!O67</f>
        <v>0</v>
      </c>
      <c r="P26" s="33">
        <f>'Assumpties scen 0'!P67</f>
        <v>0</v>
      </c>
      <c r="Q26" s="33">
        <f>'Assumpties scen 0'!Q67</f>
        <v>0</v>
      </c>
      <c r="R26" s="33">
        <f>'Assumpties scen 0'!R67</f>
        <v>0</v>
      </c>
      <c r="S26" s="33">
        <f>'Assumpties scen 0'!S67</f>
        <v>0</v>
      </c>
      <c r="T26" s="33">
        <f>'Assumpties scen 0'!T67</f>
        <v>0</v>
      </c>
      <c r="U26" s="33">
        <f>'Assumpties scen 0'!U67</f>
        <v>0</v>
      </c>
      <c r="V26" s="33">
        <f>'Assumpties scen 0'!V67</f>
        <v>0</v>
      </c>
      <c r="W26" s="33">
        <f>'Assumpties scen 0'!W67</f>
        <v>0</v>
      </c>
      <c r="X26" s="33">
        <f>'Assumpties scen 0'!X67</f>
        <v>0</v>
      </c>
      <c r="Y26" s="33">
        <f>'Assumpties scen 0'!Y67</f>
        <v>0</v>
      </c>
      <c r="Z26" s="33">
        <f>'Assumpties scen 0'!Z67</f>
        <v>0</v>
      </c>
      <c r="AA26" s="33">
        <f>'Assumpties scen 0'!AA67</f>
        <v>0</v>
      </c>
      <c r="AB26" s="33">
        <f>'Assumpties scen 0'!AB67</f>
        <v>0</v>
      </c>
      <c r="AC26" s="33">
        <f>'Assumpties scen 0'!AC67</f>
        <v>0</v>
      </c>
      <c r="AD26" s="33">
        <f>'Assumpties scen 0'!AD67</f>
        <v>0</v>
      </c>
      <c r="AE26" s="33">
        <f>'Assumpties scen 0'!AE67</f>
        <v>0</v>
      </c>
      <c r="AF26" s="33">
        <f>'Assumpties scen 0'!AF67</f>
        <v>0</v>
      </c>
      <c r="AG26" s="33">
        <f>'Assumpties scen 0'!AG67</f>
        <v>0</v>
      </c>
      <c r="AH26" s="33">
        <f>'Assumpties scen 0'!AH67</f>
        <v>0</v>
      </c>
      <c r="AI26" s="33">
        <f>'Assumpties scen 0'!AI67</f>
        <v>0</v>
      </c>
      <c r="AJ26" s="33">
        <f>'Assumpties scen 0'!AJ67</f>
        <v>0</v>
      </c>
      <c r="AK26" s="33">
        <f>'Assumpties scen 0'!AK67</f>
        <v>0</v>
      </c>
      <c r="AL26" s="33">
        <f>'Assumpties scen 0'!AL67</f>
        <v>0</v>
      </c>
      <c r="AM26" s="33">
        <f>'Assumpties scen 0'!AM67</f>
        <v>0</v>
      </c>
      <c r="AN26" s="33">
        <f>'Assumpties scen 0'!AN67</f>
        <v>0</v>
      </c>
      <c r="AO26" s="33">
        <f>'Assumpties scen 0'!AO67</f>
        <v>0</v>
      </c>
      <c r="AP26" s="33">
        <f>'Assumpties scen 0'!AP67</f>
        <v>0</v>
      </c>
      <c r="AQ26" s="33">
        <f>'Assumpties scen 0'!AQ67</f>
        <v>0</v>
      </c>
      <c r="AR26" s="33">
        <f>'Assumpties scen 0'!AR67</f>
        <v>0</v>
      </c>
      <c r="AS26" s="33">
        <f>'Assumpties scen 0'!AS67</f>
        <v>0</v>
      </c>
      <c r="AT26" s="33">
        <f>'Assumpties scen 0'!AT67</f>
        <v>0</v>
      </c>
      <c r="AU26" s="33">
        <f>'Assumpties scen 0'!AU67</f>
        <v>0</v>
      </c>
      <c r="AV26" s="33">
        <f>'Assumpties scen 0'!AV67</f>
        <v>0</v>
      </c>
      <c r="AW26" s="33">
        <f>'Assumpties scen 0'!AW67</f>
        <v>0</v>
      </c>
    </row>
    <row r="27" spans="5:49" x14ac:dyDescent="0.3">
      <c r="E27" s="4" t="str">
        <f>'Assumpties scen 0'!E68</f>
        <v>Fraude</v>
      </c>
      <c r="F27" s="4">
        <f>'Assumpties scen 0'!F68</f>
        <v>0</v>
      </c>
      <c r="G27" s="4" t="str">
        <f>'Assumpties scen 0'!G68</f>
        <v>EUR</v>
      </c>
      <c r="J27" s="33">
        <f>'Assumpties scen 0'!J68</f>
        <v>0</v>
      </c>
      <c r="K27" s="33">
        <f>'Assumpties scen 0'!K68</f>
        <v>0</v>
      </c>
      <c r="L27" s="33">
        <f>'Assumpties scen 0'!L68</f>
        <v>0</v>
      </c>
      <c r="M27" s="33">
        <f>'Assumpties scen 0'!M68</f>
        <v>0</v>
      </c>
      <c r="N27" s="33">
        <f>'Assumpties scen 0'!N68</f>
        <v>0</v>
      </c>
      <c r="O27" s="33">
        <f>'Assumpties scen 0'!O68</f>
        <v>0</v>
      </c>
      <c r="P27" s="33">
        <f>'Assumpties scen 0'!P68</f>
        <v>0</v>
      </c>
      <c r="Q27" s="33">
        <f>'Assumpties scen 0'!Q68</f>
        <v>0</v>
      </c>
      <c r="R27" s="33">
        <f>'Assumpties scen 0'!R68</f>
        <v>0</v>
      </c>
      <c r="S27" s="33">
        <f>'Assumpties scen 0'!S68</f>
        <v>0</v>
      </c>
      <c r="T27" s="33">
        <f>'Assumpties scen 0'!T68</f>
        <v>0</v>
      </c>
      <c r="U27" s="33">
        <f>'Assumpties scen 0'!U68</f>
        <v>0</v>
      </c>
      <c r="V27" s="33">
        <f>'Assumpties scen 0'!V68</f>
        <v>0</v>
      </c>
      <c r="W27" s="33">
        <f>'Assumpties scen 0'!W68</f>
        <v>0</v>
      </c>
      <c r="X27" s="33">
        <f>'Assumpties scen 0'!X68</f>
        <v>0</v>
      </c>
      <c r="Y27" s="33">
        <f>'Assumpties scen 0'!Y68</f>
        <v>0</v>
      </c>
      <c r="Z27" s="33">
        <f>'Assumpties scen 0'!Z68</f>
        <v>0</v>
      </c>
      <c r="AA27" s="33">
        <f>'Assumpties scen 0'!AA68</f>
        <v>0</v>
      </c>
      <c r="AB27" s="33">
        <f>'Assumpties scen 0'!AB68</f>
        <v>0</v>
      </c>
      <c r="AC27" s="33">
        <f>'Assumpties scen 0'!AC68</f>
        <v>0</v>
      </c>
      <c r="AD27" s="33">
        <f>'Assumpties scen 0'!AD68</f>
        <v>0</v>
      </c>
      <c r="AE27" s="33">
        <f>'Assumpties scen 0'!AE68</f>
        <v>0</v>
      </c>
      <c r="AF27" s="33">
        <f>'Assumpties scen 0'!AF68</f>
        <v>0</v>
      </c>
      <c r="AG27" s="33">
        <f>'Assumpties scen 0'!AG68</f>
        <v>0</v>
      </c>
      <c r="AH27" s="33">
        <f>'Assumpties scen 0'!AH68</f>
        <v>0</v>
      </c>
      <c r="AI27" s="33">
        <f>'Assumpties scen 0'!AI68</f>
        <v>0</v>
      </c>
      <c r="AJ27" s="33">
        <f>'Assumpties scen 0'!AJ68</f>
        <v>0</v>
      </c>
      <c r="AK27" s="33">
        <f>'Assumpties scen 0'!AK68</f>
        <v>0</v>
      </c>
      <c r="AL27" s="33">
        <f>'Assumpties scen 0'!AL68</f>
        <v>0</v>
      </c>
      <c r="AM27" s="33">
        <f>'Assumpties scen 0'!AM68</f>
        <v>0</v>
      </c>
      <c r="AN27" s="33">
        <f>'Assumpties scen 0'!AN68</f>
        <v>0</v>
      </c>
      <c r="AO27" s="33">
        <f>'Assumpties scen 0'!AO68</f>
        <v>0</v>
      </c>
      <c r="AP27" s="33">
        <f>'Assumpties scen 0'!AP68</f>
        <v>0</v>
      </c>
      <c r="AQ27" s="33">
        <f>'Assumpties scen 0'!AQ68</f>
        <v>0</v>
      </c>
      <c r="AR27" s="33">
        <f>'Assumpties scen 0'!AR68</f>
        <v>0</v>
      </c>
      <c r="AS27" s="33">
        <f>'Assumpties scen 0'!AS68</f>
        <v>0</v>
      </c>
      <c r="AT27" s="33">
        <f>'Assumpties scen 0'!AT68</f>
        <v>0</v>
      </c>
      <c r="AU27" s="33">
        <f>'Assumpties scen 0'!AU68</f>
        <v>0</v>
      </c>
      <c r="AV27" s="33">
        <f>'Assumpties scen 0'!AV68</f>
        <v>0</v>
      </c>
      <c r="AW27" s="33">
        <f>'Assumpties scen 0'!AW68</f>
        <v>0</v>
      </c>
    </row>
    <row r="28" spans="5:49" x14ac:dyDescent="0.3">
      <c r="E28" s="4" t="str">
        <f>'Assumpties scen 0'!E69</f>
        <v>Vorstschade</v>
      </c>
      <c r="F28" s="4">
        <f>'Assumpties scen 0'!F69</f>
        <v>0</v>
      </c>
      <c r="G28" s="4" t="str">
        <f>'Assumpties scen 0'!G69</f>
        <v>EUR</v>
      </c>
      <c r="J28" s="33">
        <f>'Assumpties scen 0'!J69</f>
        <v>0</v>
      </c>
      <c r="K28" s="33">
        <f>'Assumpties scen 0'!K69</f>
        <v>0</v>
      </c>
      <c r="L28" s="33">
        <f>'Assumpties scen 0'!L69</f>
        <v>0</v>
      </c>
      <c r="M28" s="33">
        <f>'Assumpties scen 0'!M69</f>
        <v>0</v>
      </c>
      <c r="N28" s="33">
        <f>'Assumpties scen 0'!N69</f>
        <v>0</v>
      </c>
      <c r="O28" s="33">
        <f>'Assumpties scen 0'!O69</f>
        <v>0</v>
      </c>
      <c r="P28" s="33">
        <f>'Assumpties scen 0'!P69</f>
        <v>0</v>
      </c>
      <c r="Q28" s="33">
        <f>'Assumpties scen 0'!Q69</f>
        <v>0</v>
      </c>
      <c r="R28" s="33">
        <f>'Assumpties scen 0'!R69</f>
        <v>0</v>
      </c>
      <c r="S28" s="33">
        <f>'Assumpties scen 0'!S69</f>
        <v>0</v>
      </c>
      <c r="T28" s="33">
        <f>'Assumpties scen 0'!T69</f>
        <v>0</v>
      </c>
      <c r="U28" s="33">
        <f>'Assumpties scen 0'!U69</f>
        <v>0</v>
      </c>
      <c r="V28" s="33">
        <f>'Assumpties scen 0'!V69</f>
        <v>0</v>
      </c>
      <c r="W28" s="33">
        <f>'Assumpties scen 0'!W69</f>
        <v>0</v>
      </c>
      <c r="X28" s="33">
        <f>'Assumpties scen 0'!X69</f>
        <v>0</v>
      </c>
      <c r="Y28" s="33">
        <f>'Assumpties scen 0'!Y69</f>
        <v>0</v>
      </c>
      <c r="Z28" s="33">
        <f>'Assumpties scen 0'!Z69</f>
        <v>0</v>
      </c>
      <c r="AA28" s="33">
        <f>'Assumpties scen 0'!AA69</f>
        <v>0</v>
      </c>
      <c r="AB28" s="33">
        <f>'Assumpties scen 0'!AB69</f>
        <v>0</v>
      </c>
      <c r="AC28" s="33">
        <f>'Assumpties scen 0'!AC69</f>
        <v>0</v>
      </c>
      <c r="AD28" s="33">
        <f>'Assumpties scen 0'!AD69</f>
        <v>0</v>
      </c>
      <c r="AE28" s="33">
        <f>'Assumpties scen 0'!AE69</f>
        <v>0</v>
      </c>
      <c r="AF28" s="33">
        <f>'Assumpties scen 0'!AF69</f>
        <v>0</v>
      </c>
      <c r="AG28" s="33">
        <f>'Assumpties scen 0'!AG69</f>
        <v>0</v>
      </c>
      <c r="AH28" s="33">
        <f>'Assumpties scen 0'!AH69</f>
        <v>0</v>
      </c>
      <c r="AI28" s="33">
        <f>'Assumpties scen 0'!AI69</f>
        <v>0</v>
      </c>
      <c r="AJ28" s="33">
        <f>'Assumpties scen 0'!AJ69</f>
        <v>0</v>
      </c>
      <c r="AK28" s="33">
        <f>'Assumpties scen 0'!AK69</f>
        <v>0</v>
      </c>
      <c r="AL28" s="33">
        <f>'Assumpties scen 0'!AL69</f>
        <v>0</v>
      </c>
      <c r="AM28" s="33">
        <f>'Assumpties scen 0'!AM69</f>
        <v>0</v>
      </c>
      <c r="AN28" s="33">
        <f>'Assumpties scen 0'!AN69</f>
        <v>0</v>
      </c>
      <c r="AO28" s="33">
        <f>'Assumpties scen 0'!AO69</f>
        <v>0</v>
      </c>
      <c r="AP28" s="33">
        <f>'Assumpties scen 0'!AP69</f>
        <v>0</v>
      </c>
      <c r="AQ28" s="33">
        <f>'Assumpties scen 0'!AQ69</f>
        <v>0</v>
      </c>
      <c r="AR28" s="33">
        <f>'Assumpties scen 0'!AR69</f>
        <v>0</v>
      </c>
      <c r="AS28" s="33">
        <f>'Assumpties scen 0'!AS69</f>
        <v>0</v>
      </c>
      <c r="AT28" s="33">
        <f>'Assumpties scen 0'!AT69</f>
        <v>0</v>
      </c>
      <c r="AU28" s="33">
        <f>'Assumpties scen 0'!AU69</f>
        <v>0</v>
      </c>
      <c r="AV28" s="33">
        <f>'Assumpties scen 0'!AV69</f>
        <v>0</v>
      </c>
      <c r="AW28" s="33">
        <f>'Assumpties scen 0'!AW69</f>
        <v>0</v>
      </c>
    </row>
    <row r="29" spans="5:49" x14ac:dyDescent="0.3">
      <c r="E29" s="4" t="str">
        <f>'Assumpties scen 0'!E70</f>
        <v>…</v>
      </c>
      <c r="F29" s="4">
        <f>'Assumpties scen 0'!F70</f>
        <v>0</v>
      </c>
      <c r="G29" s="4" t="str">
        <f>'Assumpties scen 0'!G70</f>
        <v>EUR</v>
      </c>
      <c r="J29" s="33">
        <f>'Assumpties scen 0'!J70</f>
        <v>0</v>
      </c>
      <c r="K29" s="33">
        <f>'Assumpties scen 0'!K70</f>
        <v>0</v>
      </c>
      <c r="L29" s="33">
        <f>'Assumpties scen 0'!L70</f>
        <v>0</v>
      </c>
      <c r="M29" s="33">
        <f>'Assumpties scen 0'!M70</f>
        <v>0</v>
      </c>
      <c r="N29" s="33">
        <f>'Assumpties scen 0'!N70</f>
        <v>0</v>
      </c>
      <c r="O29" s="33">
        <f>'Assumpties scen 0'!O70</f>
        <v>0</v>
      </c>
      <c r="P29" s="33">
        <f>'Assumpties scen 0'!P70</f>
        <v>0</v>
      </c>
      <c r="Q29" s="33">
        <f>'Assumpties scen 0'!Q70</f>
        <v>0</v>
      </c>
      <c r="R29" s="33">
        <f>'Assumpties scen 0'!R70</f>
        <v>0</v>
      </c>
      <c r="S29" s="33">
        <f>'Assumpties scen 0'!S70</f>
        <v>0</v>
      </c>
      <c r="T29" s="33">
        <f>'Assumpties scen 0'!T70</f>
        <v>0</v>
      </c>
      <c r="U29" s="33">
        <f>'Assumpties scen 0'!U70</f>
        <v>0</v>
      </c>
      <c r="V29" s="33">
        <f>'Assumpties scen 0'!V70</f>
        <v>0</v>
      </c>
      <c r="W29" s="33">
        <f>'Assumpties scen 0'!W70</f>
        <v>0</v>
      </c>
      <c r="X29" s="33">
        <f>'Assumpties scen 0'!X70</f>
        <v>0</v>
      </c>
      <c r="Y29" s="33">
        <f>'Assumpties scen 0'!Y70</f>
        <v>0</v>
      </c>
      <c r="Z29" s="33">
        <f>'Assumpties scen 0'!Z70</f>
        <v>0</v>
      </c>
      <c r="AA29" s="33">
        <f>'Assumpties scen 0'!AA70</f>
        <v>0</v>
      </c>
      <c r="AB29" s="33">
        <f>'Assumpties scen 0'!AB70</f>
        <v>0</v>
      </c>
      <c r="AC29" s="33">
        <f>'Assumpties scen 0'!AC70</f>
        <v>0</v>
      </c>
      <c r="AD29" s="33">
        <f>'Assumpties scen 0'!AD70</f>
        <v>0</v>
      </c>
      <c r="AE29" s="33">
        <f>'Assumpties scen 0'!AE70</f>
        <v>0</v>
      </c>
      <c r="AF29" s="33">
        <f>'Assumpties scen 0'!AF70</f>
        <v>0</v>
      </c>
      <c r="AG29" s="33">
        <f>'Assumpties scen 0'!AG70</f>
        <v>0</v>
      </c>
      <c r="AH29" s="33">
        <f>'Assumpties scen 0'!AH70</f>
        <v>0</v>
      </c>
      <c r="AI29" s="33">
        <f>'Assumpties scen 0'!AI70</f>
        <v>0</v>
      </c>
      <c r="AJ29" s="33">
        <f>'Assumpties scen 0'!AJ70</f>
        <v>0</v>
      </c>
      <c r="AK29" s="33">
        <f>'Assumpties scen 0'!AK70</f>
        <v>0</v>
      </c>
      <c r="AL29" s="33">
        <f>'Assumpties scen 0'!AL70</f>
        <v>0</v>
      </c>
      <c r="AM29" s="33">
        <f>'Assumpties scen 0'!AM70</f>
        <v>0</v>
      </c>
      <c r="AN29" s="33">
        <f>'Assumpties scen 0'!AN70</f>
        <v>0</v>
      </c>
      <c r="AO29" s="33">
        <f>'Assumpties scen 0'!AO70</f>
        <v>0</v>
      </c>
      <c r="AP29" s="33">
        <f>'Assumpties scen 0'!AP70</f>
        <v>0</v>
      </c>
      <c r="AQ29" s="33">
        <f>'Assumpties scen 0'!AQ70</f>
        <v>0</v>
      </c>
      <c r="AR29" s="33">
        <f>'Assumpties scen 0'!AR70</f>
        <v>0</v>
      </c>
      <c r="AS29" s="33">
        <f>'Assumpties scen 0'!AS70</f>
        <v>0</v>
      </c>
      <c r="AT29" s="33">
        <f>'Assumpties scen 0'!AT70</f>
        <v>0</v>
      </c>
      <c r="AU29" s="33">
        <f>'Assumpties scen 0'!AU70</f>
        <v>0</v>
      </c>
      <c r="AV29" s="33">
        <f>'Assumpties scen 0'!AV70</f>
        <v>0</v>
      </c>
      <c r="AW29" s="33">
        <f>'Assumpties scen 0'!AW70</f>
        <v>0</v>
      </c>
    </row>
    <row r="30" spans="5:49" x14ac:dyDescent="0.3">
      <c r="E30" s="4" t="str">
        <f>'Assumpties scen 0'!E71</f>
        <v>…</v>
      </c>
      <c r="F30" s="4">
        <f>'Assumpties scen 0'!F71</f>
        <v>0</v>
      </c>
      <c r="G30" s="4" t="str">
        <f>'Assumpties scen 0'!G71</f>
        <v>EUR</v>
      </c>
      <c r="J30" s="33">
        <f>'Assumpties scen 0'!J71</f>
        <v>0</v>
      </c>
      <c r="K30" s="33">
        <f>'Assumpties scen 0'!K71</f>
        <v>0</v>
      </c>
      <c r="L30" s="33">
        <f>'Assumpties scen 0'!L71</f>
        <v>0</v>
      </c>
      <c r="M30" s="33">
        <f>'Assumpties scen 0'!M71</f>
        <v>0</v>
      </c>
      <c r="N30" s="33">
        <f>'Assumpties scen 0'!N71</f>
        <v>0</v>
      </c>
      <c r="O30" s="33">
        <f>'Assumpties scen 0'!O71</f>
        <v>0</v>
      </c>
      <c r="P30" s="33">
        <f>'Assumpties scen 0'!P71</f>
        <v>0</v>
      </c>
      <c r="Q30" s="33">
        <f>'Assumpties scen 0'!Q71</f>
        <v>0</v>
      </c>
      <c r="R30" s="33">
        <f>'Assumpties scen 0'!R71</f>
        <v>0</v>
      </c>
      <c r="S30" s="33">
        <f>'Assumpties scen 0'!S71</f>
        <v>0</v>
      </c>
      <c r="T30" s="33">
        <f>'Assumpties scen 0'!T71</f>
        <v>0</v>
      </c>
      <c r="U30" s="33">
        <f>'Assumpties scen 0'!U71</f>
        <v>0</v>
      </c>
      <c r="V30" s="33">
        <f>'Assumpties scen 0'!V71</f>
        <v>0</v>
      </c>
      <c r="W30" s="33">
        <f>'Assumpties scen 0'!W71</f>
        <v>0</v>
      </c>
      <c r="X30" s="33">
        <f>'Assumpties scen 0'!X71</f>
        <v>0</v>
      </c>
      <c r="Y30" s="33">
        <f>'Assumpties scen 0'!Y71</f>
        <v>0</v>
      </c>
      <c r="Z30" s="33">
        <f>'Assumpties scen 0'!Z71</f>
        <v>0</v>
      </c>
      <c r="AA30" s="33">
        <f>'Assumpties scen 0'!AA71</f>
        <v>0</v>
      </c>
      <c r="AB30" s="33">
        <f>'Assumpties scen 0'!AB71</f>
        <v>0</v>
      </c>
      <c r="AC30" s="33">
        <f>'Assumpties scen 0'!AC71</f>
        <v>0</v>
      </c>
      <c r="AD30" s="33">
        <f>'Assumpties scen 0'!AD71</f>
        <v>0</v>
      </c>
      <c r="AE30" s="33">
        <f>'Assumpties scen 0'!AE71</f>
        <v>0</v>
      </c>
      <c r="AF30" s="33">
        <f>'Assumpties scen 0'!AF71</f>
        <v>0</v>
      </c>
      <c r="AG30" s="33">
        <f>'Assumpties scen 0'!AG71</f>
        <v>0</v>
      </c>
      <c r="AH30" s="33">
        <f>'Assumpties scen 0'!AH71</f>
        <v>0</v>
      </c>
      <c r="AI30" s="33">
        <f>'Assumpties scen 0'!AI71</f>
        <v>0</v>
      </c>
      <c r="AJ30" s="33">
        <f>'Assumpties scen 0'!AJ71</f>
        <v>0</v>
      </c>
      <c r="AK30" s="33">
        <f>'Assumpties scen 0'!AK71</f>
        <v>0</v>
      </c>
      <c r="AL30" s="33">
        <f>'Assumpties scen 0'!AL71</f>
        <v>0</v>
      </c>
      <c r="AM30" s="33">
        <f>'Assumpties scen 0'!AM71</f>
        <v>0</v>
      </c>
      <c r="AN30" s="33">
        <f>'Assumpties scen 0'!AN71</f>
        <v>0</v>
      </c>
      <c r="AO30" s="33">
        <f>'Assumpties scen 0'!AO71</f>
        <v>0</v>
      </c>
      <c r="AP30" s="33">
        <f>'Assumpties scen 0'!AP71</f>
        <v>0</v>
      </c>
      <c r="AQ30" s="33">
        <f>'Assumpties scen 0'!AQ71</f>
        <v>0</v>
      </c>
      <c r="AR30" s="33">
        <f>'Assumpties scen 0'!AR71</f>
        <v>0</v>
      </c>
      <c r="AS30" s="33">
        <f>'Assumpties scen 0'!AS71</f>
        <v>0</v>
      </c>
      <c r="AT30" s="33">
        <f>'Assumpties scen 0'!AT71</f>
        <v>0</v>
      </c>
      <c r="AU30" s="33">
        <f>'Assumpties scen 0'!AU71</f>
        <v>0</v>
      </c>
      <c r="AV30" s="33">
        <f>'Assumpties scen 0'!AV71</f>
        <v>0</v>
      </c>
      <c r="AW30" s="33">
        <f>'Assumpties scen 0'!AW71</f>
        <v>0</v>
      </c>
    </row>
    <row r="31" spans="5:49" x14ac:dyDescent="0.3">
      <c r="E31" s="4" t="str">
        <f>'Assumpties scen 0'!E72</f>
        <v>…</v>
      </c>
      <c r="F31" s="4">
        <f>'Assumpties scen 0'!F72</f>
        <v>0</v>
      </c>
      <c r="G31" s="4" t="str">
        <f>'Assumpties scen 0'!G72</f>
        <v>EUR</v>
      </c>
      <c r="J31" s="33">
        <f>'Assumpties scen 0'!J72</f>
        <v>0</v>
      </c>
      <c r="K31" s="33">
        <f>'Assumpties scen 0'!K72</f>
        <v>0</v>
      </c>
      <c r="L31" s="33">
        <f>'Assumpties scen 0'!L72</f>
        <v>0</v>
      </c>
      <c r="M31" s="33">
        <f>'Assumpties scen 0'!M72</f>
        <v>0</v>
      </c>
      <c r="N31" s="33">
        <f>'Assumpties scen 0'!N72</f>
        <v>0</v>
      </c>
      <c r="O31" s="33">
        <f>'Assumpties scen 0'!O72</f>
        <v>0</v>
      </c>
      <c r="P31" s="33">
        <f>'Assumpties scen 0'!P72</f>
        <v>0</v>
      </c>
      <c r="Q31" s="33">
        <f>'Assumpties scen 0'!Q72</f>
        <v>0</v>
      </c>
      <c r="R31" s="33">
        <f>'Assumpties scen 0'!R72</f>
        <v>0</v>
      </c>
      <c r="S31" s="33">
        <f>'Assumpties scen 0'!S72</f>
        <v>0</v>
      </c>
      <c r="T31" s="33">
        <f>'Assumpties scen 0'!T72</f>
        <v>0</v>
      </c>
      <c r="U31" s="33">
        <f>'Assumpties scen 0'!U72</f>
        <v>0</v>
      </c>
      <c r="V31" s="33">
        <f>'Assumpties scen 0'!V72</f>
        <v>0</v>
      </c>
      <c r="W31" s="33">
        <f>'Assumpties scen 0'!W72</f>
        <v>0</v>
      </c>
      <c r="X31" s="33">
        <f>'Assumpties scen 0'!X72</f>
        <v>0</v>
      </c>
      <c r="Y31" s="33">
        <f>'Assumpties scen 0'!Y72</f>
        <v>0</v>
      </c>
      <c r="Z31" s="33">
        <f>'Assumpties scen 0'!Z72</f>
        <v>0</v>
      </c>
      <c r="AA31" s="33">
        <f>'Assumpties scen 0'!AA72</f>
        <v>0</v>
      </c>
      <c r="AB31" s="33">
        <f>'Assumpties scen 0'!AB72</f>
        <v>0</v>
      </c>
      <c r="AC31" s="33">
        <f>'Assumpties scen 0'!AC72</f>
        <v>0</v>
      </c>
      <c r="AD31" s="33">
        <f>'Assumpties scen 0'!AD72</f>
        <v>0</v>
      </c>
      <c r="AE31" s="33">
        <f>'Assumpties scen 0'!AE72</f>
        <v>0</v>
      </c>
      <c r="AF31" s="33">
        <f>'Assumpties scen 0'!AF72</f>
        <v>0</v>
      </c>
      <c r="AG31" s="33">
        <f>'Assumpties scen 0'!AG72</f>
        <v>0</v>
      </c>
      <c r="AH31" s="33">
        <f>'Assumpties scen 0'!AH72</f>
        <v>0</v>
      </c>
      <c r="AI31" s="33">
        <f>'Assumpties scen 0'!AI72</f>
        <v>0</v>
      </c>
      <c r="AJ31" s="33">
        <f>'Assumpties scen 0'!AJ72</f>
        <v>0</v>
      </c>
      <c r="AK31" s="33">
        <f>'Assumpties scen 0'!AK72</f>
        <v>0</v>
      </c>
      <c r="AL31" s="33">
        <f>'Assumpties scen 0'!AL72</f>
        <v>0</v>
      </c>
      <c r="AM31" s="33">
        <f>'Assumpties scen 0'!AM72</f>
        <v>0</v>
      </c>
      <c r="AN31" s="33">
        <f>'Assumpties scen 0'!AN72</f>
        <v>0</v>
      </c>
      <c r="AO31" s="33">
        <f>'Assumpties scen 0'!AO72</f>
        <v>0</v>
      </c>
      <c r="AP31" s="33">
        <f>'Assumpties scen 0'!AP72</f>
        <v>0</v>
      </c>
      <c r="AQ31" s="33">
        <f>'Assumpties scen 0'!AQ72</f>
        <v>0</v>
      </c>
      <c r="AR31" s="33">
        <f>'Assumpties scen 0'!AR72</f>
        <v>0</v>
      </c>
      <c r="AS31" s="33">
        <f>'Assumpties scen 0'!AS72</f>
        <v>0</v>
      </c>
      <c r="AT31" s="33">
        <f>'Assumpties scen 0'!AT72</f>
        <v>0</v>
      </c>
      <c r="AU31" s="33">
        <f>'Assumpties scen 0'!AU72</f>
        <v>0</v>
      </c>
      <c r="AV31" s="33">
        <f>'Assumpties scen 0'!AV72</f>
        <v>0</v>
      </c>
      <c r="AW31" s="33">
        <f>'Assumpties scen 0'!AW72</f>
        <v>0</v>
      </c>
    </row>
    <row r="32" spans="5:49" x14ac:dyDescent="0.3">
      <c r="E32" s="4" t="str">
        <f>'Assumpties scen 0'!E73</f>
        <v>…</v>
      </c>
      <c r="F32" s="4">
        <f>'Assumpties scen 0'!F73</f>
        <v>0</v>
      </c>
      <c r="G32" s="4" t="str">
        <f>'Assumpties scen 0'!G73</f>
        <v>EUR</v>
      </c>
      <c r="J32" s="33">
        <f>'Assumpties scen 0'!J73</f>
        <v>0</v>
      </c>
      <c r="K32" s="33">
        <f>'Assumpties scen 0'!K73</f>
        <v>0</v>
      </c>
      <c r="L32" s="33">
        <f>'Assumpties scen 0'!L73</f>
        <v>0</v>
      </c>
      <c r="M32" s="33">
        <f>'Assumpties scen 0'!M73</f>
        <v>0</v>
      </c>
      <c r="N32" s="33">
        <f>'Assumpties scen 0'!N73</f>
        <v>0</v>
      </c>
      <c r="O32" s="33">
        <f>'Assumpties scen 0'!O73</f>
        <v>0</v>
      </c>
      <c r="P32" s="33">
        <f>'Assumpties scen 0'!P73</f>
        <v>0</v>
      </c>
      <c r="Q32" s="33">
        <f>'Assumpties scen 0'!Q73</f>
        <v>0</v>
      </c>
      <c r="R32" s="33">
        <f>'Assumpties scen 0'!R73</f>
        <v>0</v>
      </c>
      <c r="S32" s="33">
        <f>'Assumpties scen 0'!S73</f>
        <v>0</v>
      </c>
      <c r="T32" s="33">
        <f>'Assumpties scen 0'!T73</f>
        <v>0</v>
      </c>
      <c r="U32" s="33">
        <f>'Assumpties scen 0'!U73</f>
        <v>0</v>
      </c>
      <c r="V32" s="33">
        <f>'Assumpties scen 0'!V73</f>
        <v>0</v>
      </c>
      <c r="W32" s="33">
        <f>'Assumpties scen 0'!W73</f>
        <v>0</v>
      </c>
      <c r="X32" s="33">
        <f>'Assumpties scen 0'!X73</f>
        <v>0</v>
      </c>
      <c r="Y32" s="33">
        <f>'Assumpties scen 0'!Y73</f>
        <v>0</v>
      </c>
      <c r="Z32" s="33">
        <f>'Assumpties scen 0'!Z73</f>
        <v>0</v>
      </c>
      <c r="AA32" s="33">
        <f>'Assumpties scen 0'!AA73</f>
        <v>0</v>
      </c>
      <c r="AB32" s="33">
        <f>'Assumpties scen 0'!AB73</f>
        <v>0</v>
      </c>
      <c r="AC32" s="33">
        <f>'Assumpties scen 0'!AC73</f>
        <v>0</v>
      </c>
      <c r="AD32" s="33">
        <f>'Assumpties scen 0'!AD73</f>
        <v>0</v>
      </c>
      <c r="AE32" s="33">
        <f>'Assumpties scen 0'!AE73</f>
        <v>0</v>
      </c>
      <c r="AF32" s="33">
        <f>'Assumpties scen 0'!AF73</f>
        <v>0</v>
      </c>
      <c r="AG32" s="33">
        <f>'Assumpties scen 0'!AG73</f>
        <v>0</v>
      </c>
      <c r="AH32" s="33">
        <f>'Assumpties scen 0'!AH73</f>
        <v>0</v>
      </c>
      <c r="AI32" s="33">
        <f>'Assumpties scen 0'!AI73</f>
        <v>0</v>
      </c>
      <c r="AJ32" s="33">
        <f>'Assumpties scen 0'!AJ73</f>
        <v>0</v>
      </c>
      <c r="AK32" s="33">
        <f>'Assumpties scen 0'!AK73</f>
        <v>0</v>
      </c>
      <c r="AL32" s="33">
        <f>'Assumpties scen 0'!AL73</f>
        <v>0</v>
      </c>
      <c r="AM32" s="33">
        <f>'Assumpties scen 0'!AM73</f>
        <v>0</v>
      </c>
      <c r="AN32" s="33">
        <f>'Assumpties scen 0'!AN73</f>
        <v>0</v>
      </c>
      <c r="AO32" s="33">
        <f>'Assumpties scen 0'!AO73</f>
        <v>0</v>
      </c>
      <c r="AP32" s="33">
        <f>'Assumpties scen 0'!AP73</f>
        <v>0</v>
      </c>
      <c r="AQ32" s="33">
        <f>'Assumpties scen 0'!AQ73</f>
        <v>0</v>
      </c>
      <c r="AR32" s="33">
        <f>'Assumpties scen 0'!AR73</f>
        <v>0</v>
      </c>
      <c r="AS32" s="33">
        <f>'Assumpties scen 0'!AS73</f>
        <v>0</v>
      </c>
      <c r="AT32" s="33">
        <f>'Assumpties scen 0'!AT73</f>
        <v>0</v>
      </c>
      <c r="AU32" s="33">
        <f>'Assumpties scen 0'!AU73</f>
        <v>0</v>
      </c>
      <c r="AV32" s="33">
        <f>'Assumpties scen 0'!AV73</f>
        <v>0</v>
      </c>
      <c r="AW32" s="33">
        <f>'Assumpties scen 0'!AW73</f>
        <v>0</v>
      </c>
    </row>
    <row r="33" spans="1:49" s="85" customFormat="1" x14ac:dyDescent="0.3">
      <c r="A33" s="81"/>
      <c r="B33" s="81"/>
      <c r="C33" s="81"/>
      <c r="D33" s="81"/>
      <c r="E33" s="82" t="s">
        <v>89</v>
      </c>
      <c r="F33" s="82"/>
      <c r="G33" s="82" t="s">
        <v>28</v>
      </c>
      <c r="H33" s="82"/>
      <c r="I33" s="81"/>
      <c r="J33" s="82">
        <f>SUM(J8:J32)</f>
        <v>0</v>
      </c>
      <c r="K33" s="82">
        <f t="shared" ref="K33:AW33" si="0">SUM(K8:K32)</f>
        <v>0</v>
      </c>
      <c r="L33" s="82">
        <f t="shared" si="0"/>
        <v>0</v>
      </c>
      <c r="M33" s="82">
        <f t="shared" si="0"/>
        <v>0</v>
      </c>
      <c r="N33" s="82">
        <f t="shared" si="0"/>
        <v>0</v>
      </c>
      <c r="O33" s="82">
        <f t="shared" si="0"/>
        <v>0</v>
      </c>
      <c r="P33" s="82">
        <f t="shared" si="0"/>
        <v>0</v>
      </c>
      <c r="Q33" s="82">
        <f t="shared" si="0"/>
        <v>0</v>
      </c>
      <c r="R33" s="82">
        <f t="shared" si="0"/>
        <v>0</v>
      </c>
      <c r="S33" s="82">
        <f t="shared" si="0"/>
        <v>0</v>
      </c>
      <c r="T33" s="82">
        <f t="shared" si="0"/>
        <v>0</v>
      </c>
      <c r="U33" s="82">
        <f t="shared" si="0"/>
        <v>0</v>
      </c>
      <c r="V33" s="82">
        <f t="shared" si="0"/>
        <v>0</v>
      </c>
      <c r="W33" s="82">
        <f t="shared" si="0"/>
        <v>0</v>
      </c>
      <c r="X33" s="82">
        <f t="shared" si="0"/>
        <v>0</v>
      </c>
      <c r="Y33" s="82">
        <f t="shared" si="0"/>
        <v>0</v>
      </c>
      <c r="Z33" s="82">
        <f t="shared" si="0"/>
        <v>0</v>
      </c>
      <c r="AA33" s="82">
        <f t="shared" si="0"/>
        <v>0</v>
      </c>
      <c r="AB33" s="82">
        <f t="shared" si="0"/>
        <v>0</v>
      </c>
      <c r="AC33" s="82">
        <f t="shared" si="0"/>
        <v>0</v>
      </c>
      <c r="AD33" s="82">
        <f t="shared" si="0"/>
        <v>0</v>
      </c>
      <c r="AE33" s="82">
        <f t="shared" si="0"/>
        <v>0</v>
      </c>
      <c r="AF33" s="82">
        <f t="shared" si="0"/>
        <v>0</v>
      </c>
      <c r="AG33" s="82">
        <f t="shared" si="0"/>
        <v>0</v>
      </c>
      <c r="AH33" s="82">
        <f t="shared" si="0"/>
        <v>0</v>
      </c>
      <c r="AI33" s="82">
        <f t="shared" si="0"/>
        <v>0</v>
      </c>
      <c r="AJ33" s="82">
        <f t="shared" si="0"/>
        <v>0</v>
      </c>
      <c r="AK33" s="82">
        <f t="shared" si="0"/>
        <v>0</v>
      </c>
      <c r="AL33" s="82">
        <f t="shared" si="0"/>
        <v>0</v>
      </c>
      <c r="AM33" s="82">
        <f t="shared" si="0"/>
        <v>0</v>
      </c>
      <c r="AN33" s="82">
        <f t="shared" si="0"/>
        <v>0</v>
      </c>
      <c r="AO33" s="82">
        <f t="shared" si="0"/>
        <v>0</v>
      </c>
      <c r="AP33" s="82">
        <f t="shared" si="0"/>
        <v>0</v>
      </c>
      <c r="AQ33" s="82">
        <f t="shared" si="0"/>
        <v>0</v>
      </c>
      <c r="AR33" s="82">
        <f t="shared" si="0"/>
        <v>0</v>
      </c>
      <c r="AS33" s="82">
        <f t="shared" si="0"/>
        <v>0</v>
      </c>
      <c r="AT33" s="82">
        <f t="shared" si="0"/>
        <v>0</v>
      </c>
      <c r="AU33" s="82">
        <f t="shared" si="0"/>
        <v>0</v>
      </c>
      <c r="AV33" s="82">
        <f t="shared" si="0"/>
        <v>0</v>
      </c>
      <c r="AW33" s="82">
        <f t="shared" si="0"/>
        <v>0</v>
      </c>
    </row>
    <row r="34" spans="1:49" x14ac:dyDescent="0.3">
      <c r="E34" s="31"/>
      <c r="F34" s="31"/>
      <c r="G34" s="31"/>
      <c r="H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row>
    <row r="35" spans="1:49" x14ac:dyDescent="0.3">
      <c r="B35" s="3" t="str">
        <f>'Assumpties scen 0'!B75</f>
        <v>Uitrolkosten project meetsystemen</v>
      </c>
      <c r="E35" s="4"/>
      <c r="F35" s="33"/>
      <c r="G35" s="4"/>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row>
    <row r="36" spans="1:49" x14ac:dyDescent="0.3">
      <c r="E36" s="4" t="str">
        <f>'Assumpties scen 0'!E76</f>
        <v>Opleidingskosten</v>
      </c>
      <c r="F36" s="4">
        <f>'Assumpties scen 0'!F76</f>
        <v>0</v>
      </c>
      <c r="G36" s="4" t="str">
        <f>'Assumpties scen 0'!G76</f>
        <v>EUR</v>
      </c>
      <c r="H36" s="4"/>
      <c r="I36" s="4"/>
      <c r="J36" s="33">
        <f>'Assumpties scen 0'!J76</f>
        <v>0</v>
      </c>
      <c r="K36" s="33">
        <f>'Assumpties scen 0'!K76</f>
        <v>0</v>
      </c>
      <c r="L36" s="33">
        <f>'Assumpties scen 0'!L76</f>
        <v>0</v>
      </c>
      <c r="M36" s="33">
        <f>'Assumpties scen 0'!M76</f>
        <v>0</v>
      </c>
      <c r="N36" s="33">
        <f>'Assumpties scen 0'!N76</f>
        <v>0</v>
      </c>
      <c r="O36" s="33">
        <f>'Assumpties scen 0'!O76</f>
        <v>0</v>
      </c>
      <c r="P36" s="33">
        <f>'Assumpties scen 0'!P76</f>
        <v>0</v>
      </c>
      <c r="Q36" s="33">
        <f>'Assumpties scen 0'!Q76</f>
        <v>0</v>
      </c>
      <c r="R36" s="33">
        <f>'Assumpties scen 0'!R76</f>
        <v>0</v>
      </c>
      <c r="S36" s="33">
        <f>'Assumpties scen 0'!S76</f>
        <v>0</v>
      </c>
      <c r="T36" s="33">
        <f>'Assumpties scen 0'!T76</f>
        <v>0</v>
      </c>
      <c r="U36" s="33">
        <f>'Assumpties scen 0'!U76</f>
        <v>0</v>
      </c>
      <c r="V36" s="33">
        <f>'Assumpties scen 0'!V76</f>
        <v>0</v>
      </c>
      <c r="W36" s="33">
        <f>'Assumpties scen 0'!W76</f>
        <v>0</v>
      </c>
      <c r="X36" s="33">
        <f>'Assumpties scen 0'!X76</f>
        <v>0</v>
      </c>
      <c r="Y36" s="33">
        <f>'Assumpties scen 0'!Y76</f>
        <v>0</v>
      </c>
      <c r="Z36" s="33">
        <f>'Assumpties scen 0'!Z76</f>
        <v>0</v>
      </c>
      <c r="AA36" s="33">
        <f>'Assumpties scen 0'!AA76</f>
        <v>0</v>
      </c>
      <c r="AB36" s="33">
        <f>'Assumpties scen 0'!AB76</f>
        <v>0</v>
      </c>
      <c r="AC36" s="33">
        <f>'Assumpties scen 0'!AC76</f>
        <v>0</v>
      </c>
      <c r="AD36" s="33">
        <f>'Assumpties scen 0'!AD76</f>
        <v>0</v>
      </c>
      <c r="AE36" s="33">
        <f>'Assumpties scen 0'!AE76</f>
        <v>0</v>
      </c>
      <c r="AF36" s="33">
        <f>'Assumpties scen 0'!AF76</f>
        <v>0</v>
      </c>
      <c r="AG36" s="33">
        <f>'Assumpties scen 0'!AG76</f>
        <v>0</v>
      </c>
      <c r="AH36" s="33">
        <f>'Assumpties scen 0'!AH76</f>
        <v>0</v>
      </c>
      <c r="AI36" s="33">
        <f>'Assumpties scen 0'!AI76</f>
        <v>0</v>
      </c>
      <c r="AJ36" s="33">
        <f>'Assumpties scen 0'!AJ76</f>
        <v>0</v>
      </c>
      <c r="AK36" s="33">
        <f>'Assumpties scen 0'!AK76</f>
        <v>0</v>
      </c>
      <c r="AL36" s="33">
        <f>'Assumpties scen 0'!AL76</f>
        <v>0</v>
      </c>
      <c r="AM36" s="33">
        <f>'Assumpties scen 0'!AM76</f>
        <v>0</v>
      </c>
      <c r="AN36" s="33">
        <f>'Assumpties scen 0'!AN76</f>
        <v>0</v>
      </c>
      <c r="AO36" s="33">
        <f>'Assumpties scen 0'!AO76</f>
        <v>0</v>
      </c>
      <c r="AP36" s="33">
        <f>'Assumpties scen 0'!AP76</f>
        <v>0</v>
      </c>
      <c r="AQ36" s="33">
        <f>'Assumpties scen 0'!AQ76</f>
        <v>0</v>
      </c>
      <c r="AR36" s="33">
        <f>'Assumpties scen 0'!AR76</f>
        <v>0</v>
      </c>
      <c r="AS36" s="33">
        <f>'Assumpties scen 0'!AS76</f>
        <v>0</v>
      </c>
      <c r="AT36" s="33">
        <f>'Assumpties scen 0'!AT76</f>
        <v>0</v>
      </c>
      <c r="AU36" s="33">
        <f>'Assumpties scen 0'!AU76</f>
        <v>0</v>
      </c>
      <c r="AV36" s="33">
        <f>'Assumpties scen 0'!AV76</f>
        <v>0</v>
      </c>
      <c r="AW36" s="33">
        <f>'Assumpties scen 0'!AW76</f>
        <v>0</v>
      </c>
    </row>
    <row r="37" spans="1:49" x14ac:dyDescent="0.3">
      <c r="E37" s="4" t="str">
        <f>'Assumpties scen 0'!E77</f>
        <v>Communicatie intern</v>
      </c>
      <c r="F37" s="4">
        <f>'Assumpties scen 0'!F77</f>
        <v>0</v>
      </c>
      <c r="G37" s="4" t="str">
        <f>'Assumpties scen 0'!G77</f>
        <v>EUR</v>
      </c>
      <c r="J37" s="33">
        <f>'Assumpties scen 0'!J77</f>
        <v>0</v>
      </c>
      <c r="K37" s="33">
        <f>'Assumpties scen 0'!K77</f>
        <v>0</v>
      </c>
      <c r="L37" s="33">
        <f>'Assumpties scen 0'!L77</f>
        <v>0</v>
      </c>
      <c r="M37" s="33">
        <f>'Assumpties scen 0'!M77</f>
        <v>0</v>
      </c>
      <c r="N37" s="33">
        <f>'Assumpties scen 0'!N77</f>
        <v>0</v>
      </c>
      <c r="O37" s="33">
        <f>'Assumpties scen 0'!O77</f>
        <v>0</v>
      </c>
      <c r="P37" s="33">
        <f>'Assumpties scen 0'!P77</f>
        <v>0</v>
      </c>
      <c r="Q37" s="33">
        <f>'Assumpties scen 0'!Q77</f>
        <v>0</v>
      </c>
      <c r="R37" s="33">
        <f>'Assumpties scen 0'!R77</f>
        <v>0</v>
      </c>
      <c r="S37" s="33">
        <f>'Assumpties scen 0'!S77</f>
        <v>0</v>
      </c>
      <c r="T37" s="33">
        <f>'Assumpties scen 0'!T77</f>
        <v>0</v>
      </c>
      <c r="U37" s="33">
        <f>'Assumpties scen 0'!U77</f>
        <v>0</v>
      </c>
      <c r="V37" s="33">
        <f>'Assumpties scen 0'!V77</f>
        <v>0</v>
      </c>
      <c r="W37" s="33">
        <f>'Assumpties scen 0'!W77</f>
        <v>0</v>
      </c>
      <c r="X37" s="33">
        <f>'Assumpties scen 0'!X77</f>
        <v>0</v>
      </c>
      <c r="Y37" s="33">
        <f>'Assumpties scen 0'!Y77</f>
        <v>0</v>
      </c>
      <c r="Z37" s="33">
        <f>'Assumpties scen 0'!Z77</f>
        <v>0</v>
      </c>
      <c r="AA37" s="33">
        <f>'Assumpties scen 0'!AA77</f>
        <v>0</v>
      </c>
      <c r="AB37" s="33">
        <f>'Assumpties scen 0'!AB77</f>
        <v>0</v>
      </c>
      <c r="AC37" s="33">
        <f>'Assumpties scen 0'!AC77</f>
        <v>0</v>
      </c>
      <c r="AD37" s="33">
        <f>'Assumpties scen 0'!AD77</f>
        <v>0</v>
      </c>
      <c r="AE37" s="33">
        <f>'Assumpties scen 0'!AE77</f>
        <v>0</v>
      </c>
      <c r="AF37" s="33">
        <f>'Assumpties scen 0'!AF77</f>
        <v>0</v>
      </c>
      <c r="AG37" s="33">
        <f>'Assumpties scen 0'!AG77</f>
        <v>0</v>
      </c>
      <c r="AH37" s="33">
        <f>'Assumpties scen 0'!AH77</f>
        <v>0</v>
      </c>
      <c r="AI37" s="33">
        <f>'Assumpties scen 0'!AI77</f>
        <v>0</v>
      </c>
      <c r="AJ37" s="33">
        <f>'Assumpties scen 0'!AJ77</f>
        <v>0</v>
      </c>
      <c r="AK37" s="33">
        <f>'Assumpties scen 0'!AK77</f>
        <v>0</v>
      </c>
      <c r="AL37" s="33">
        <f>'Assumpties scen 0'!AL77</f>
        <v>0</v>
      </c>
      <c r="AM37" s="33">
        <f>'Assumpties scen 0'!AM77</f>
        <v>0</v>
      </c>
      <c r="AN37" s="33">
        <f>'Assumpties scen 0'!AN77</f>
        <v>0</v>
      </c>
      <c r="AO37" s="33">
        <f>'Assumpties scen 0'!AO77</f>
        <v>0</v>
      </c>
      <c r="AP37" s="33">
        <f>'Assumpties scen 0'!AP77</f>
        <v>0</v>
      </c>
      <c r="AQ37" s="33">
        <f>'Assumpties scen 0'!AQ77</f>
        <v>0</v>
      </c>
      <c r="AR37" s="33">
        <f>'Assumpties scen 0'!AR77</f>
        <v>0</v>
      </c>
      <c r="AS37" s="33">
        <f>'Assumpties scen 0'!AS77</f>
        <v>0</v>
      </c>
      <c r="AT37" s="33">
        <f>'Assumpties scen 0'!AT77</f>
        <v>0</v>
      </c>
      <c r="AU37" s="33">
        <f>'Assumpties scen 0'!AU77</f>
        <v>0</v>
      </c>
      <c r="AV37" s="33">
        <f>'Assumpties scen 0'!AV77</f>
        <v>0</v>
      </c>
      <c r="AW37" s="33">
        <f>'Assumpties scen 0'!AW77</f>
        <v>0</v>
      </c>
    </row>
    <row r="38" spans="1:49" x14ac:dyDescent="0.3">
      <c r="E38" s="4" t="str">
        <f>'Assumpties scen 0'!E78</f>
        <v>Communicatie extern</v>
      </c>
      <c r="F38" s="4">
        <f>'Assumpties scen 0'!F78</f>
        <v>0</v>
      </c>
      <c r="G38" s="4" t="str">
        <f>'Assumpties scen 0'!G78</f>
        <v>EUR</v>
      </c>
      <c r="J38" s="33">
        <f>'Assumpties scen 0'!J78</f>
        <v>0</v>
      </c>
      <c r="K38" s="33">
        <f>'Assumpties scen 0'!K78</f>
        <v>0</v>
      </c>
      <c r="L38" s="33">
        <f>'Assumpties scen 0'!L78</f>
        <v>0</v>
      </c>
      <c r="M38" s="33">
        <f>'Assumpties scen 0'!M78</f>
        <v>0</v>
      </c>
      <c r="N38" s="33">
        <f>'Assumpties scen 0'!N78</f>
        <v>0</v>
      </c>
      <c r="O38" s="33">
        <f>'Assumpties scen 0'!O78</f>
        <v>0</v>
      </c>
      <c r="P38" s="33">
        <f>'Assumpties scen 0'!P78</f>
        <v>0</v>
      </c>
      <c r="Q38" s="33">
        <f>'Assumpties scen 0'!Q78</f>
        <v>0</v>
      </c>
      <c r="R38" s="33">
        <f>'Assumpties scen 0'!R78</f>
        <v>0</v>
      </c>
      <c r="S38" s="33">
        <f>'Assumpties scen 0'!S78</f>
        <v>0</v>
      </c>
      <c r="T38" s="33">
        <f>'Assumpties scen 0'!T78</f>
        <v>0</v>
      </c>
      <c r="U38" s="33">
        <f>'Assumpties scen 0'!U78</f>
        <v>0</v>
      </c>
      <c r="V38" s="33">
        <f>'Assumpties scen 0'!V78</f>
        <v>0</v>
      </c>
      <c r="W38" s="33">
        <f>'Assumpties scen 0'!W78</f>
        <v>0</v>
      </c>
      <c r="X38" s="33">
        <f>'Assumpties scen 0'!X78</f>
        <v>0</v>
      </c>
      <c r="Y38" s="33">
        <f>'Assumpties scen 0'!Y78</f>
        <v>0</v>
      </c>
      <c r="Z38" s="33">
        <f>'Assumpties scen 0'!Z78</f>
        <v>0</v>
      </c>
      <c r="AA38" s="33">
        <f>'Assumpties scen 0'!AA78</f>
        <v>0</v>
      </c>
      <c r="AB38" s="33">
        <f>'Assumpties scen 0'!AB78</f>
        <v>0</v>
      </c>
      <c r="AC38" s="33">
        <f>'Assumpties scen 0'!AC78</f>
        <v>0</v>
      </c>
      <c r="AD38" s="33">
        <f>'Assumpties scen 0'!AD78</f>
        <v>0</v>
      </c>
      <c r="AE38" s="33">
        <f>'Assumpties scen 0'!AE78</f>
        <v>0</v>
      </c>
      <c r="AF38" s="33">
        <f>'Assumpties scen 0'!AF78</f>
        <v>0</v>
      </c>
      <c r="AG38" s="33">
        <f>'Assumpties scen 0'!AG78</f>
        <v>0</v>
      </c>
      <c r="AH38" s="33">
        <f>'Assumpties scen 0'!AH78</f>
        <v>0</v>
      </c>
      <c r="AI38" s="33">
        <f>'Assumpties scen 0'!AI78</f>
        <v>0</v>
      </c>
      <c r="AJ38" s="33">
        <f>'Assumpties scen 0'!AJ78</f>
        <v>0</v>
      </c>
      <c r="AK38" s="33">
        <f>'Assumpties scen 0'!AK78</f>
        <v>0</v>
      </c>
      <c r="AL38" s="33">
        <f>'Assumpties scen 0'!AL78</f>
        <v>0</v>
      </c>
      <c r="AM38" s="33">
        <f>'Assumpties scen 0'!AM78</f>
        <v>0</v>
      </c>
      <c r="AN38" s="33">
        <f>'Assumpties scen 0'!AN78</f>
        <v>0</v>
      </c>
      <c r="AO38" s="33">
        <f>'Assumpties scen 0'!AO78</f>
        <v>0</v>
      </c>
      <c r="AP38" s="33">
        <f>'Assumpties scen 0'!AP78</f>
        <v>0</v>
      </c>
      <c r="AQ38" s="33">
        <f>'Assumpties scen 0'!AQ78</f>
        <v>0</v>
      </c>
      <c r="AR38" s="33">
        <f>'Assumpties scen 0'!AR78</f>
        <v>0</v>
      </c>
      <c r="AS38" s="33">
        <f>'Assumpties scen 0'!AS78</f>
        <v>0</v>
      </c>
      <c r="AT38" s="33">
        <f>'Assumpties scen 0'!AT78</f>
        <v>0</v>
      </c>
      <c r="AU38" s="33">
        <f>'Assumpties scen 0'!AU78</f>
        <v>0</v>
      </c>
      <c r="AV38" s="33">
        <f>'Assumpties scen 0'!AV78</f>
        <v>0</v>
      </c>
      <c r="AW38" s="33">
        <f>'Assumpties scen 0'!AW78</f>
        <v>0</v>
      </c>
    </row>
    <row r="39" spans="1:49" x14ac:dyDescent="0.3">
      <c r="E39" s="4" t="str">
        <f>'Assumpties scen 0'!E79</f>
        <v>Uitrol en voorbereidingsfase</v>
      </c>
      <c r="F39" s="4">
        <f>'Assumpties scen 0'!F79</f>
        <v>0</v>
      </c>
      <c r="G39" s="4" t="str">
        <f>'Assumpties scen 0'!G79</f>
        <v>EUR</v>
      </c>
      <c r="J39" s="33">
        <f>'Assumpties scen 0'!J79</f>
        <v>0</v>
      </c>
      <c r="K39" s="33">
        <f>'Assumpties scen 0'!K79</f>
        <v>0</v>
      </c>
      <c r="L39" s="33">
        <f>'Assumpties scen 0'!L79</f>
        <v>0</v>
      </c>
      <c r="M39" s="33">
        <f>'Assumpties scen 0'!M79</f>
        <v>0</v>
      </c>
      <c r="N39" s="33">
        <f>'Assumpties scen 0'!N79</f>
        <v>0</v>
      </c>
      <c r="O39" s="33">
        <f>'Assumpties scen 0'!O79</f>
        <v>0</v>
      </c>
      <c r="P39" s="33">
        <f>'Assumpties scen 0'!P79</f>
        <v>0</v>
      </c>
      <c r="Q39" s="33">
        <f>'Assumpties scen 0'!Q79</f>
        <v>0</v>
      </c>
      <c r="R39" s="33">
        <f>'Assumpties scen 0'!R79</f>
        <v>0</v>
      </c>
      <c r="S39" s="33">
        <f>'Assumpties scen 0'!S79</f>
        <v>0</v>
      </c>
      <c r="T39" s="33">
        <f>'Assumpties scen 0'!T79</f>
        <v>0</v>
      </c>
      <c r="U39" s="33">
        <f>'Assumpties scen 0'!U79</f>
        <v>0</v>
      </c>
      <c r="V39" s="33">
        <f>'Assumpties scen 0'!V79</f>
        <v>0</v>
      </c>
      <c r="W39" s="33">
        <f>'Assumpties scen 0'!W79</f>
        <v>0</v>
      </c>
      <c r="X39" s="33">
        <f>'Assumpties scen 0'!X79</f>
        <v>0</v>
      </c>
      <c r="Y39" s="33">
        <f>'Assumpties scen 0'!Y79</f>
        <v>0</v>
      </c>
      <c r="Z39" s="33">
        <f>'Assumpties scen 0'!Z79</f>
        <v>0</v>
      </c>
      <c r="AA39" s="33">
        <f>'Assumpties scen 0'!AA79</f>
        <v>0</v>
      </c>
      <c r="AB39" s="33">
        <f>'Assumpties scen 0'!AB79</f>
        <v>0</v>
      </c>
      <c r="AC39" s="33">
        <f>'Assumpties scen 0'!AC79</f>
        <v>0</v>
      </c>
      <c r="AD39" s="33">
        <f>'Assumpties scen 0'!AD79</f>
        <v>0</v>
      </c>
      <c r="AE39" s="33">
        <f>'Assumpties scen 0'!AE79</f>
        <v>0</v>
      </c>
      <c r="AF39" s="33">
        <f>'Assumpties scen 0'!AF79</f>
        <v>0</v>
      </c>
      <c r="AG39" s="33">
        <f>'Assumpties scen 0'!AG79</f>
        <v>0</v>
      </c>
      <c r="AH39" s="33">
        <f>'Assumpties scen 0'!AH79</f>
        <v>0</v>
      </c>
      <c r="AI39" s="33">
        <f>'Assumpties scen 0'!AI79</f>
        <v>0</v>
      </c>
      <c r="AJ39" s="33">
        <f>'Assumpties scen 0'!AJ79</f>
        <v>0</v>
      </c>
      <c r="AK39" s="33">
        <f>'Assumpties scen 0'!AK79</f>
        <v>0</v>
      </c>
      <c r="AL39" s="33">
        <f>'Assumpties scen 0'!AL79</f>
        <v>0</v>
      </c>
      <c r="AM39" s="33">
        <f>'Assumpties scen 0'!AM79</f>
        <v>0</v>
      </c>
      <c r="AN39" s="33">
        <f>'Assumpties scen 0'!AN79</f>
        <v>0</v>
      </c>
      <c r="AO39" s="33">
        <f>'Assumpties scen 0'!AO79</f>
        <v>0</v>
      </c>
      <c r="AP39" s="33">
        <f>'Assumpties scen 0'!AP79</f>
        <v>0</v>
      </c>
      <c r="AQ39" s="33">
        <f>'Assumpties scen 0'!AQ79</f>
        <v>0</v>
      </c>
      <c r="AR39" s="33">
        <f>'Assumpties scen 0'!AR79</f>
        <v>0</v>
      </c>
      <c r="AS39" s="33">
        <f>'Assumpties scen 0'!AS79</f>
        <v>0</v>
      </c>
      <c r="AT39" s="33">
        <f>'Assumpties scen 0'!AT79</f>
        <v>0</v>
      </c>
      <c r="AU39" s="33">
        <f>'Assumpties scen 0'!AU79</f>
        <v>0</v>
      </c>
      <c r="AV39" s="33">
        <f>'Assumpties scen 0'!AV79</f>
        <v>0</v>
      </c>
      <c r="AW39" s="33">
        <f>'Assumpties scen 0'!AW79</f>
        <v>0</v>
      </c>
    </row>
    <row r="40" spans="1:49" x14ac:dyDescent="0.3">
      <c r="E40" s="4" t="str">
        <f>'Assumpties scen 0'!E80</f>
        <v>…</v>
      </c>
      <c r="F40" s="4">
        <f>'Assumpties scen 0'!F80</f>
        <v>0</v>
      </c>
      <c r="G40" s="4" t="str">
        <f>'Assumpties scen 0'!G80</f>
        <v>EUR</v>
      </c>
      <c r="J40" s="33">
        <f>'Assumpties scen 0'!J80</f>
        <v>0</v>
      </c>
      <c r="K40" s="33">
        <f>'Assumpties scen 0'!K80</f>
        <v>0</v>
      </c>
      <c r="L40" s="33">
        <f>'Assumpties scen 0'!L80</f>
        <v>0</v>
      </c>
      <c r="M40" s="33">
        <f>'Assumpties scen 0'!M80</f>
        <v>0</v>
      </c>
      <c r="N40" s="33">
        <f>'Assumpties scen 0'!N80</f>
        <v>0</v>
      </c>
      <c r="O40" s="33">
        <f>'Assumpties scen 0'!O80</f>
        <v>0</v>
      </c>
      <c r="P40" s="33">
        <f>'Assumpties scen 0'!P80</f>
        <v>0</v>
      </c>
      <c r="Q40" s="33">
        <f>'Assumpties scen 0'!Q80</f>
        <v>0</v>
      </c>
      <c r="R40" s="33">
        <f>'Assumpties scen 0'!R80</f>
        <v>0</v>
      </c>
      <c r="S40" s="33">
        <f>'Assumpties scen 0'!S80</f>
        <v>0</v>
      </c>
      <c r="T40" s="33">
        <f>'Assumpties scen 0'!T80</f>
        <v>0</v>
      </c>
      <c r="U40" s="33">
        <f>'Assumpties scen 0'!U80</f>
        <v>0</v>
      </c>
      <c r="V40" s="33">
        <f>'Assumpties scen 0'!V80</f>
        <v>0</v>
      </c>
      <c r="W40" s="33">
        <f>'Assumpties scen 0'!W80</f>
        <v>0</v>
      </c>
      <c r="X40" s="33">
        <f>'Assumpties scen 0'!X80</f>
        <v>0</v>
      </c>
      <c r="Y40" s="33">
        <f>'Assumpties scen 0'!Y80</f>
        <v>0</v>
      </c>
      <c r="Z40" s="33">
        <f>'Assumpties scen 0'!Z80</f>
        <v>0</v>
      </c>
      <c r="AA40" s="33">
        <f>'Assumpties scen 0'!AA80</f>
        <v>0</v>
      </c>
      <c r="AB40" s="33">
        <f>'Assumpties scen 0'!AB80</f>
        <v>0</v>
      </c>
      <c r="AC40" s="33">
        <f>'Assumpties scen 0'!AC80</f>
        <v>0</v>
      </c>
      <c r="AD40" s="33">
        <f>'Assumpties scen 0'!AD80</f>
        <v>0</v>
      </c>
      <c r="AE40" s="33">
        <f>'Assumpties scen 0'!AE80</f>
        <v>0</v>
      </c>
      <c r="AF40" s="33">
        <f>'Assumpties scen 0'!AF80</f>
        <v>0</v>
      </c>
      <c r="AG40" s="33">
        <f>'Assumpties scen 0'!AG80</f>
        <v>0</v>
      </c>
      <c r="AH40" s="33">
        <f>'Assumpties scen 0'!AH80</f>
        <v>0</v>
      </c>
      <c r="AI40" s="33">
        <f>'Assumpties scen 0'!AI80</f>
        <v>0</v>
      </c>
      <c r="AJ40" s="33">
        <f>'Assumpties scen 0'!AJ80</f>
        <v>0</v>
      </c>
      <c r="AK40" s="33">
        <f>'Assumpties scen 0'!AK80</f>
        <v>0</v>
      </c>
      <c r="AL40" s="33">
        <f>'Assumpties scen 0'!AL80</f>
        <v>0</v>
      </c>
      <c r="AM40" s="33">
        <f>'Assumpties scen 0'!AM80</f>
        <v>0</v>
      </c>
      <c r="AN40" s="33">
        <f>'Assumpties scen 0'!AN80</f>
        <v>0</v>
      </c>
      <c r="AO40" s="33">
        <f>'Assumpties scen 0'!AO80</f>
        <v>0</v>
      </c>
      <c r="AP40" s="33">
        <f>'Assumpties scen 0'!AP80</f>
        <v>0</v>
      </c>
      <c r="AQ40" s="33">
        <f>'Assumpties scen 0'!AQ80</f>
        <v>0</v>
      </c>
      <c r="AR40" s="33">
        <f>'Assumpties scen 0'!AR80</f>
        <v>0</v>
      </c>
      <c r="AS40" s="33">
        <f>'Assumpties scen 0'!AS80</f>
        <v>0</v>
      </c>
      <c r="AT40" s="33">
        <f>'Assumpties scen 0'!AT80</f>
        <v>0</v>
      </c>
      <c r="AU40" s="33">
        <f>'Assumpties scen 0'!AU80</f>
        <v>0</v>
      </c>
      <c r="AV40" s="33">
        <f>'Assumpties scen 0'!AV80</f>
        <v>0</v>
      </c>
      <c r="AW40" s="33">
        <f>'Assumpties scen 0'!AW80</f>
        <v>0</v>
      </c>
    </row>
    <row r="41" spans="1:49" x14ac:dyDescent="0.3">
      <c r="E41" s="4" t="str">
        <f>'Assumpties scen 0'!E81</f>
        <v>…</v>
      </c>
      <c r="F41" s="4">
        <f>'Assumpties scen 0'!F81</f>
        <v>0</v>
      </c>
      <c r="G41" s="4" t="str">
        <f>'Assumpties scen 0'!G81</f>
        <v>EUR</v>
      </c>
      <c r="J41" s="33">
        <f>'Assumpties scen 0'!J81</f>
        <v>0</v>
      </c>
      <c r="K41" s="33">
        <f>'Assumpties scen 0'!K81</f>
        <v>0</v>
      </c>
      <c r="L41" s="33">
        <f>'Assumpties scen 0'!L81</f>
        <v>0</v>
      </c>
      <c r="M41" s="33">
        <f>'Assumpties scen 0'!M81</f>
        <v>0</v>
      </c>
      <c r="N41" s="33">
        <f>'Assumpties scen 0'!N81</f>
        <v>0</v>
      </c>
      <c r="O41" s="33">
        <f>'Assumpties scen 0'!O81</f>
        <v>0</v>
      </c>
      <c r="P41" s="33">
        <f>'Assumpties scen 0'!P81</f>
        <v>0</v>
      </c>
      <c r="Q41" s="33">
        <f>'Assumpties scen 0'!Q81</f>
        <v>0</v>
      </c>
      <c r="R41" s="33">
        <f>'Assumpties scen 0'!R81</f>
        <v>0</v>
      </c>
      <c r="S41" s="33">
        <f>'Assumpties scen 0'!S81</f>
        <v>0</v>
      </c>
      <c r="T41" s="33">
        <f>'Assumpties scen 0'!T81</f>
        <v>0</v>
      </c>
      <c r="U41" s="33">
        <f>'Assumpties scen 0'!U81</f>
        <v>0</v>
      </c>
      <c r="V41" s="33">
        <f>'Assumpties scen 0'!V81</f>
        <v>0</v>
      </c>
      <c r="W41" s="33">
        <f>'Assumpties scen 0'!W81</f>
        <v>0</v>
      </c>
      <c r="X41" s="33">
        <f>'Assumpties scen 0'!X81</f>
        <v>0</v>
      </c>
      <c r="Y41" s="33">
        <f>'Assumpties scen 0'!Y81</f>
        <v>0</v>
      </c>
      <c r="Z41" s="33">
        <f>'Assumpties scen 0'!Z81</f>
        <v>0</v>
      </c>
      <c r="AA41" s="33">
        <f>'Assumpties scen 0'!AA81</f>
        <v>0</v>
      </c>
      <c r="AB41" s="33">
        <f>'Assumpties scen 0'!AB81</f>
        <v>0</v>
      </c>
      <c r="AC41" s="33">
        <f>'Assumpties scen 0'!AC81</f>
        <v>0</v>
      </c>
      <c r="AD41" s="33">
        <f>'Assumpties scen 0'!AD81</f>
        <v>0</v>
      </c>
      <c r="AE41" s="33">
        <f>'Assumpties scen 0'!AE81</f>
        <v>0</v>
      </c>
      <c r="AF41" s="33">
        <f>'Assumpties scen 0'!AF81</f>
        <v>0</v>
      </c>
      <c r="AG41" s="33">
        <f>'Assumpties scen 0'!AG81</f>
        <v>0</v>
      </c>
      <c r="AH41" s="33">
        <f>'Assumpties scen 0'!AH81</f>
        <v>0</v>
      </c>
      <c r="AI41" s="33">
        <f>'Assumpties scen 0'!AI81</f>
        <v>0</v>
      </c>
      <c r="AJ41" s="33">
        <f>'Assumpties scen 0'!AJ81</f>
        <v>0</v>
      </c>
      <c r="AK41" s="33">
        <f>'Assumpties scen 0'!AK81</f>
        <v>0</v>
      </c>
      <c r="AL41" s="33">
        <f>'Assumpties scen 0'!AL81</f>
        <v>0</v>
      </c>
      <c r="AM41" s="33">
        <f>'Assumpties scen 0'!AM81</f>
        <v>0</v>
      </c>
      <c r="AN41" s="33">
        <f>'Assumpties scen 0'!AN81</f>
        <v>0</v>
      </c>
      <c r="AO41" s="33">
        <f>'Assumpties scen 0'!AO81</f>
        <v>0</v>
      </c>
      <c r="AP41" s="33">
        <f>'Assumpties scen 0'!AP81</f>
        <v>0</v>
      </c>
      <c r="AQ41" s="33">
        <f>'Assumpties scen 0'!AQ81</f>
        <v>0</v>
      </c>
      <c r="AR41" s="33">
        <f>'Assumpties scen 0'!AR81</f>
        <v>0</v>
      </c>
      <c r="AS41" s="33">
        <f>'Assumpties scen 0'!AS81</f>
        <v>0</v>
      </c>
      <c r="AT41" s="33">
        <f>'Assumpties scen 0'!AT81</f>
        <v>0</v>
      </c>
      <c r="AU41" s="33">
        <f>'Assumpties scen 0'!AU81</f>
        <v>0</v>
      </c>
      <c r="AV41" s="33">
        <f>'Assumpties scen 0'!AV81</f>
        <v>0</v>
      </c>
      <c r="AW41" s="33">
        <f>'Assumpties scen 0'!AW81</f>
        <v>0</v>
      </c>
    </row>
    <row r="42" spans="1:49" x14ac:dyDescent="0.3">
      <c r="E42" s="4" t="str">
        <f>'Assumpties scen 0'!E82</f>
        <v>…</v>
      </c>
      <c r="F42" s="4">
        <f>'Assumpties scen 0'!F82</f>
        <v>0</v>
      </c>
      <c r="G42" s="4" t="str">
        <f>'Assumpties scen 0'!G82</f>
        <v>EUR</v>
      </c>
      <c r="J42" s="33">
        <f>'Assumpties scen 0'!J82</f>
        <v>0</v>
      </c>
      <c r="K42" s="33">
        <f>'Assumpties scen 0'!K82</f>
        <v>0</v>
      </c>
      <c r="L42" s="33">
        <f>'Assumpties scen 0'!L82</f>
        <v>0</v>
      </c>
      <c r="M42" s="33">
        <f>'Assumpties scen 0'!M82</f>
        <v>0</v>
      </c>
      <c r="N42" s="33">
        <f>'Assumpties scen 0'!N82</f>
        <v>0</v>
      </c>
      <c r="O42" s="33">
        <f>'Assumpties scen 0'!O82</f>
        <v>0</v>
      </c>
      <c r="P42" s="33">
        <f>'Assumpties scen 0'!P82</f>
        <v>0</v>
      </c>
      <c r="Q42" s="33">
        <f>'Assumpties scen 0'!Q82</f>
        <v>0</v>
      </c>
      <c r="R42" s="33">
        <f>'Assumpties scen 0'!R82</f>
        <v>0</v>
      </c>
      <c r="S42" s="33">
        <f>'Assumpties scen 0'!S82</f>
        <v>0</v>
      </c>
      <c r="T42" s="33">
        <f>'Assumpties scen 0'!T82</f>
        <v>0</v>
      </c>
      <c r="U42" s="33">
        <f>'Assumpties scen 0'!U82</f>
        <v>0</v>
      </c>
      <c r="V42" s="33">
        <f>'Assumpties scen 0'!V82</f>
        <v>0</v>
      </c>
      <c r="W42" s="33">
        <f>'Assumpties scen 0'!W82</f>
        <v>0</v>
      </c>
      <c r="X42" s="33">
        <f>'Assumpties scen 0'!X82</f>
        <v>0</v>
      </c>
      <c r="Y42" s="33">
        <f>'Assumpties scen 0'!Y82</f>
        <v>0</v>
      </c>
      <c r="Z42" s="33">
        <f>'Assumpties scen 0'!Z82</f>
        <v>0</v>
      </c>
      <c r="AA42" s="33">
        <f>'Assumpties scen 0'!AA82</f>
        <v>0</v>
      </c>
      <c r="AB42" s="33">
        <f>'Assumpties scen 0'!AB82</f>
        <v>0</v>
      </c>
      <c r="AC42" s="33">
        <f>'Assumpties scen 0'!AC82</f>
        <v>0</v>
      </c>
      <c r="AD42" s="33">
        <f>'Assumpties scen 0'!AD82</f>
        <v>0</v>
      </c>
      <c r="AE42" s="33">
        <f>'Assumpties scen 0'!AE82</f>
        <v>0</v>
      </c>
      <c r="AF42" s="33">
        <f>'Assumpties scen 0'!AF82</f>
        <v>0</v>
      </c>
      <c r="AG42" s="33">
        <f>'Assumpties scen 0'!AG82</f>
        <v>0</v>
      </c>
      <c r="AH42" s="33">
        <f>'Assumpties scen 0'!AH82</f>
        <v>0</v>
      </c>
      <c r="AI42" s="33">
        <f>'Assumpties scen 0'!AI82</f>
        <v>0</v>
      </c>
      <c r="AJ42" s="33">
        <f>'Assumpties scen 0'!AJ82</f>
        <v>0</v>
      </c>
      <c r="AK42" s="33">
        <f>'Assumpties scen 0'!AK82</f>
        <v>0</v>
      </c>
      <c r="AL42" s="33">
        <f>'Assumpties scen 0'!AL82</f>
        <v>0</v>
      </c>
      <c r="AM42" s="33">
        <f>'Assumpties scen 0'!AM82</f>
        <v>0</v>
      </c>
      <c r="AN42" s="33">
        <f>'Assumpties scen 0'!AN82</f>
        <v>0</v>
      </c>
      <c r="AO42" s="33">
        <f>'Assumpties scen 0'!AO82</f>
        <v>0</v>
      </c>
      <c r="AP42" s="33">
        <f>'Assumpties scen 0'!AP82</f>
        <v>0</v>
      </c>
      <c r="AQ42" s="33">
        <f>'Assumpties scen 0'!AQ82</f>
        <v>0</v>
      </c>
      <c r="AR42" s="33">
        <f>'Assumpties scen 0'!AR82</f>
        <v>0</v>
      </c>
      <c r="AS42" s="33">
        <f>'Assumpties scen 0'!AS82</f>
        <v>0</v>
      </c>
      <c r="AT42" s="33">
        <f>'Assumpties scen 0'!AT82</f>
        <v>0</v>
      </c>
      <c r="AU42" s="33">
        <f>'Assumpties scen 0'!AU82</f>
        <v>0</v>
      </c>
      <c r="AV42" s="33">
        <f>'Assumpties scen 0'!AV82</f>
        <v>0</v>
      </c>
      <c r="AW42" s="33">
        <f>'Assumpties scen 0'!AW82</f>
        <v>0</v>
      </c>
    </row>
    <row r="43" spans="1:49" x14ac:dyDescent="0.3">
      <c r="E43" s="4" t="str">
        <f>'Assumpties scen 0'!E83</f>
        <v>…</v>
      </c>
      <c r="F43" s="4">
        <f>'Assumpties scen 0'!F83</f>
        <v>0</v>
      </c>
      <c r="G43" s="4" t="str">
        <f>'Assumpties scen 0'!G83</f>
        <v>EUR</v>
      </c>
      <c r="J43" s="33">
        <f>'Assumpties scen 0'!J83</f>
        <v>0</v>
      </c>
      <c r="K43" s="33">
        <f>'Assumpties scen 0'!K83</f>
        <v>0</v>
      </c>
      <c r="L43" s="33">
        <f>'Assumpties scen 0'!L83</f>
        <v>0</v>
      </c>
      <c r="M43" s="33">
        <f>'Assumpties scen 0'!M83</f>
        <v>0</v>
      </c>
      <c r="N43" s="33">
        <f>'Assumpties scen 0'!N83</f>
        <v>0</v>
      </c>
      <c r="O43" s="33">
        <f>'Assumpties scen 0'!O83</f>
        <v>0</v>
      </c>
      <c r="P43" s="33">
        <f>'Assumpties scen 0'!P83</f>
        <v>0</v>
      </c>
      <c r="Q43" s="33">
        <f>'Assumpties scen 0'!Q83</f>
        <v>0</v>
      </c>
      <c r="R43" s="33">
        <f>'Assumpties scen 0'!R83</f>
        <v>0</v>
      </c>
      <c r="S43" s="33">
        <f>'Assumpties scen 0'!S83</f>
        <v>0</v>
      </c>
      <c r="T43" s="33">
        <f>'Assumpties scen 0'!T83</f>
        <v>0</v>
      </c>
      <c r="U43" s="33">
        <f>'Assumpties scen 0'!U83</f>
        <v>0</v>
      </c>
      <c r="V43" s="33">
        <f>'Assumpties scen 0'!V83</f>
        <v>0</v>
      </c>
      <c r="W43" s="33">
        <f>'Assumpties scen 0'!W83</f>
        <v>0</v>
      </c>
      <c r="X43" s="33">
        <f>'Assumpties scen 0'!X83</f>
        <v>0</v>
      </c>
      <c r="Y43" s="33">
        <f>'Assumpties scen 0'!Y83</f>
        <v>0</v>
      </c>
      <c r="Z43" s="33">
        <f>'Assumpties scen 0'!Z83</f>
        <v>0</v>
      </c>
      <c r="AA43" s="33">
        <f>'Assumpties scen 0'!AA83</f>
        <v>0</v>
      </c>
      <c r="AB43" s="33">
        <f>'Assumpties scen 0'!AB83</f>
        <v>0</v>
      </c>
      <c r="AC43" s="33">
        <f>'Assumpties scen 0'!AC83</f>
        <v>0</v>
      </c>
      <c r="AD43" s="33">
        <f>'Assumpties scen 0'!AD83</f>
        <v>0</v>
      </c>
      <c r="AE43" s="33">
        <f>'Assumpties scen 0'!AE83</f>
        <v>0</v>
      </c>
      <c r="AF43" s="33">
        <f>'Assumpties scen 0'!AF83</f>
        <v>0</v>
      </c>
      <c r="AG43" s="33">
        <f>'Assumpties scen 0'!AG83</f>
        <v>0</v>
      </c>
      <c r="AH43" s="33">
        <f>'Assumpties scen 0'!AH83</f>
        <v>0</v>
      </c>
      <c r="AI43" s="33">
        <f>'Assumpties scen 0'!AI83</f>
        <v>0</v>
      </c>
      <c r="AJ43" s="33">
        <f>'Assumpties scen 0'!AJ83</f>
        <v>0</v>
      </c>
      <c r="AK43" s="33">
        <f>'Assumpties scen 0'!AK83</f>
        <v>0</v>
      </c>
      <c r="AL43" s="33">
        <f>'Assumpties scen 0'!AL83</f>
        <v>0</v>
      </c>
      <c r="AM43" s="33">
        <f>'Assumpties scen 0'!AM83</f>
        <v>0</v>
      </c>
      <c r="AN43" s="33">
        <f>'Assumpties scen 0'!AN83</f>
        <v>0</v>
      </c>
      <c r="AO43" s="33">
        <f>'Assumpties scen 0'!AO83</f>
        <v>0</v>
      </c>
      <c r="AP43" s="33">
        <f>'Assumpties scen 0'!AP83</f>
        <v>0</v>
      </c>
      <c r="AQ43" s="33">
        <f>'Assumpties scen 0'!AQ83</f>
        <v>0</v>
      </c>
      <c r="AR43" s="33">
        <f>'Assumpties scen 0'!AR83</f>
        <v>0</v>
      </c>
      <c r="AS43" s="33">
        <f>'Assumpties scen 0'!AS83</f>
        <v>0</v>
      </c>
      <c r="AT43" s="33">
        <f>'Assumpties scen 0'!AT83</f>
        <v>0</v>
      </c>
      <c r="AU43" s="33">
        <f>'Assumpties scen 0'!AU83</f>
        <v>0</v>
      </c>
      <c r="AV43" s="33">
        <f>'Assumpties scen 0'!AV83</f>
        <v>0</v>
      </c>
      <c r="AW43" s="33">
        <f>'Assumpties scen 0'!AW83</f>
        <v>0</v>
      </c>
    </row>
    <row r="44" spans="1:49" s="85" customFormat="1" x14ac:dyDescent="0.3">
      <c r="A44" s="81"/>
      <c r="B44" s="81"/>
      <c r="C44" s="81"/>
      <c r="D44" s="81"/>
      <c r="E44" s="82" t="s">
        <v>97</v>
      </c>
      <c r="F44" s="82"/>
      <c r="G44" s="82" t="s">
        <v>28</v>
      </c>
      <c r="H44" s="82"/>
      <c r="I44" s="81"/>
      <c r="J44" s="82">
        <f>SUM(J36:J43)</f>
        <v>0</v>
      </c>
      <c r="K44" s="82">
        <f t="shared" ref="K44:AW44" si="1">SUM(K36:K43)</f>
        <v>0</v>
      </c>
      <c r="L44" s="82">
        <f t="shared" si="1"/>
        <v>0</v>
      </c>
      <c r="M44" s="82">
        <f t="shared" si="1"/>
        <v>0</v>
      </c>
      <c r="N44" s="82">
        <f t="shared" si="1"/>
        <v>0</v>
      </c>
      <c r="O44" s="82">
        <f t="shared" si="1"/>
        <v>0</v>
      </c>
      <c r="P44" s="82">
        <f t="shared" si="1"/>
        <v>0</v>
      </c>
      <c r="Q44" s="82">
        <f t="shared" si="1"/>
        <v>0</v>
      </c>
      <c r="R44" s="82">
        <f t="shared" si="1"/>
        <v>0</v>
      </c>
      <c r="S44" s="82">
        <f t="shared" si="1"/>
        <v>0</v>
      </c>
      <c r="T44" s="82">
        <f t="shared" si="1"/>
        <v>0</v>
      </c>
      <c r="U44" s="82">
        <f t="shared" si="1"/>
        <v>0</v>
      </c>
      <c r="V44" s="82">
        <f t="shared" si="1"/>
        <v>0</v>
      </c>
      <c r="W44" s="82">
        <f t="shared" si="1"/>
        <v>0</v>
      </c>
      <c r="X44" s="82">
        <f t="shared" si="1"/>
        <v>0</v>
      </c>
      <c r="Y44" s="82">
        <f t="shared" si="1"/>
        <v>0</v>
      </c>
      <c r="Z44" s="82">
        <f t="shared" si="1"/>
        <v>0</v>
      </c>
      <c r="AA44" s="82">
        <f t="shared" si="1"/>
        <v>0</v>
      </c>
      <c r="AB44" s="82">
        <f t="shared" si="1"/>
        <v>0</v>
      </c>
      <c r="AC44" s="82">
        <f t="shared" si="1"/>
        <v>0</v>
      </c>
      <c r="AD44" s="82">
        <f t="shared" si="1"/>
        <v>0</v>
      </c>
      <c r="AE44" s="82">
        <f t="shared" si="1"/>
        <v>0</v>
      </c>
      <c r="AF44" s="82">
        <f t="shared" si="1"/>
        <v>0</v>
      </c>
      <c r="AG44" s="82">
        <f t="shared" si="1"/>
        <v>0</v>
      </c>
      <c r="AH44" s="82">
        <f t="shared" si="1"/>
        <v>0</v>
      </c>
      <c r="AI44" s="82">
        <f t="shared" si="1"/>
        <v>0</v>
      </c>
      <c r="AJ44" s="82">
        <f t="shared" si="1"/>
        <v>0</v>
      </c>
      <c r="AK44" s="82">
        <f t="shared" si="1"/>
        <v>0</v>
      </c>
      <c r="AL44" s="82">
        <f t="shared" si="1"/>
        <v>0</v>
      </c>
      <c r="AM44" s="82">
        <f t="shared" si="1"/>
        <v>0</v>
      </c>
      <c r="AN44" s="82">
        <f t="shared" si="1"/>
        <v>0</v>
      </c>
      <c r="AO44" s="82">
        <f t="shared" si="1"/>
        <v>0</v>
      </c>
      <c r="AP44" s="82">
        <f t="shared" si="1"/>
        <v>0</v>
      </c>
      <c r="AQ44" s="82">
        <f t="shared" si="1"/>
        <v>0</v>
      </c>
      <c r="AR44" s="82">
        <f t="shared" si="1"/>
        <v>0</v>
      </c>
      <c r="AS44" s="82">
        <f t="shared" si="1"/>
        <v>0</v>
      </c>
      <c r="AT44" s="82">
        <f t="shared" si="1"/>
        <v>0</v>
      </c>
      <c r="AU44" s="82">
        <f t="shared" si="1"/>
        <v>0</v>
      </c>
      <c r="AV44" s="82">
        <f t="shared" si="1"/>
        <v>0</v>
      </c>
      <c r="AW44" s="82">
        <f t="shared" si="1"/>
        <v>0</v>
      </c>
    </row>
    <row r="45" spans="1:49" x14ac:dyDescent="0.3">
      <c r="B45" s="3"/>
      <c r="E45" s="4"/>
      <c r="F45" s="33"/>
      <c r="G45" s="4"/>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row>
    <row r="46" spans="1:49" x14ac:dyDescent="0.3">
      <c r="B46" s="3" t="str">
        <f>'Assumpties scen 0'!B85</f>
        <v>Kosten watervoorziening</v>
      </c>
      <c r="E46" s="4"/>
      <c r="F46" s="33"/>
      <c r="G46" s="4"/>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row>
    <row r="47" spans="1:49" x14ac:dyDescent="0.3">
      <c r="E47" s="4" t="str">
        <f>'Assumpties scen 0'!E86</f>
        <v>Kosten waterproductie en -levering</v>
      </c>
      <c r="F47" s="4">
        <f>'Assumpties scen 0'!F86</f>
        <v>0</v>
      </c>
      <c r="G47" s="4" t="str">
        <f>'Assumpties scen 0'!G86</f>
        <v>EUR</v>
      </c>
      <c r="H47" s="4"/>
      <c r="I47" s="4"/>
      <c r="J47" s="33">
        <f>'Assumpties scen 0'!J86</f>
        <v>0</v>
      </c>
      <c r="K47" s="33">
        <f>'Assumpties scen 0'!K86</f>
        <v>0</v>
      </c>
      <c r="L47" s="33">
        <f>'Assumpties scen 0'!L86</f>
        <v>0</v>
      </c>
      <c r="M47" s="33">
        <f>'Assumpties scen 0'!M86</f>
        <v>0</v>
      </c>
      <c r="N47" s="33">
        <f>'Assumpties scen 0'!N86</f>
        <v>0</v>
      </c>
      <c r="O47" s="33">
        <f>'Assumpties scen 0'!O86</f>
        <v>0</v>
      </c>
      <c r="P47" s="33">
        <f>'Assumpties scen 0'!P86</f>
        <v>0</v>
      </c>
      <c r="Q47" s="33">
        <f>'Assumpties scen 0'!Q86</f>
        <v>0</v>
      </c>
      <c r="R47" s="33">
        <f>'Assumpties scen 0'!R86</f>
        <v>0</v>
      </c>
      <c r="S47" s="33">
        <f>'Assumpties scen 0'!S86</f>
        <v>0</v>
      </c>
      <c r="T47" s="33">
        <f>'Assumpties scen 0'!T86</f>
        <v>0</v>
      </c>
      <c r="U47" s="33">
        <f>'Assumpties scen 0'!U86</f>
        <v>0</v>
      </c>
      <c r="V47" s="33">
        <f>'Assumpties scen 0'!V86</f>
        <v>0</v>
      </c>
      <c r="W47" s="33">
        <f>'Assumpties scen 0'!W86</f>
        <v>0</v>
      </c>
      <c r="X47" s="33">
        <f>'Assumpties scen 0'!X86</f>
        <v>0</v>
      </c>
      <c r="Y47" s="33">
        <f>'Assumpties scen 0'!Y86</f>
        <v>0</v>
      </c>
      <c r="Z47" s="33">
        <f>'Assumpties scen 0'!Z86</f>
        <v>0</v>
      </c>
      <c r="AA47" s="33">
        <f>'Assumpties scen 0'!AA86</f>
        <v>0</v>
      </c>
      <c r="AB47" s="33">
        <f>'Assumpties scen 0'!AB86</f>
        <v>0</v>
      </c>
      <c r="AC47" s="33">
        <f>'Assumpties scen 0'!AC86</f>
        <v>0</v>
      </c>
      <c r="AD47" s="33">
        <f>'Assumpties scen 0'!AD86</f>
        <v>0</v>
      </c>
      <c r="AE47" s="33">
        <f>'Assumpties scen 0'!AE86</f>
        <v>0</v>
      </c>
      <c r="AF47" s="33">
        <f>'Assumpties scen 0'!AF86</f>
        <v>0</v>
      </c>
      <c r="AG47" s="33">
        <f>'Assumpties scen 0'!AG86</f>
        <v>0</v>
      </c>
      <c r="AH47" s="33">
        <f>'Assumpties scen 0'!AH86</f>
        <v>0</v>
      </c>
      <c r="AI47" s="33">
        <f>'Assumpties scen 0'!AI86</f>
        <v>0</v>
      </c>
      <c r="AJ47" s="33">
        <f>'Assumpties scen 0'!AJ86</f>
        <v>0</v>
      </c>
      <c r="AK47" s="33">
        <f>'Assumpties scen 0'!AK86</f>
        <v>0</v>
      </c>
      <c r="AL47" s="33">
        <f>'Assumpties scen 0'!AL86</f>
        <v>0</v>
      </c>
      <c r="AM47" s="33">
        <f>'Assumpties scen 0'!AM86</f>
        <v>0</v>
      </c>
      <c r="AN47" s="33">
        <f>'Assumpties scen 0'!AN86</f>
        <v>0</v>
      </c>
      <c r="AO47" s="33">
        <f>'Assumpties scen 0'!AO86</f>
        <v>0</v>
      </c>
      <c r="AP47" s="33">
        <f>'Assumpties scen 0'!AP86</f>
        <v>0</v>
      </c>
      <c r="AQ47" s="33">
        <f>'Assumpties scen 0'!AQ86</f>
        <v>0</v>
      </c>
      <c r="AR47" s="33">
        <f>'Assumpties scen 0'!AR86</f>
        <v>0</v>
      </c>
      <c r="AS47" s="33">
        <f>'Assumpties scen 0'!AS86</f>
        <v>0</v>
      </c>
      <c r="AT47" s="33">
        <f>'Assumpties scen 0'!AT86</f>
        <v>0</v>
      </c>
      <c r="AU47" s="33">
        <f>'Assumpties scen 0'!AU86</f>
        <v>0</v>
      </c>
      <c r="AV47" s="33">
        <f>'Assumpties scen 0'!AV86</f>
        <v>0</v>
      </c>
      <c r="AW47" s="33">
        <f>'Assumpties scen 0'!AW86</f>
        <v>0</v>
      </c>
    </row>
    <row r="48" spans="1:49" x14ac:dyDescent="0.3">
      <c r="E48" s="4" t="str">
        <f>'Assumpties scen 0'!E90</f>
        <v>…</v>
      </c>
      <c r="F48" s="4">
        <f>'Assumpties scen 0'!F90</f>
        <v>0</v>
      </c>
      <c r="G48" s="4" t="str">
        <f>'Assumpties scen 0'!G90</f>
        <v>EUR</v>
      </c>
      <c r="H48" s="4"/>
      <c r="I48" s="4"/>
      <c r="J48" s="33">
        <f>'Assumpties scen 0'!J90</f>
        <v>0</v>
      </c>
      <c r="K48" s="33">
        <f>'Assumpties scen 0'!K90</f>
        <v>0</v>
      </c>
      <c r="L48" s="33">
        <f>'Assumpties scen 0'!L90</f>
        <v>0</v>
      </c>
      <c r="M48" s="33">
        <f>'Assumpties scen 0'!M90</f>
        <v>0</v>
      </c>
      <c r="N48" s="33">
        <f>'Assumpties scen 0'!N90</f>
        <v>0</v>
      </c>
      <c r="O48" s="33">
        <f>'Assumpties scen 0'!O90</f>
        <v>0</v>
      </c>
      <c r="P48" s="33">
        <f>'Assumpties scen 0'!P90</f>
        <v>0</v>
      </c>
      <c r="Q48" s="33">
        <f>'Assumpties scen 0'!Q90</f>
        <v>0</v>
      </c>
      <c r="R48" s="33">
        <f>'Assumpties scen 0'!R90</f>
        <v>0</v>
      </c>
      <c r="S48" s="33">
        <f>'Assumpties scen 0'!S90</f>
        <v>0</v>
      </c>
      <c r="T48" s="33">
        <f>'Assumpties scen 0'!T90</f>
        <v>0</v>
      </c>
      <c r="U48" s="33">
        <f>'Assumpties scen 0'!U90</f>
        <v>0</v>
      </c>
      <c r="V48" s="33">
        <f>'Assumpties scen 0'!V90</f>
        <v>0</v>
      </c>
      <c r="W48" s="33">
        <f>'Assumpties scen 0'!W90</f>
        <v>0</v>
      </c>
      <c r="X48" s="33">
        <f>'Assumpties scen 0'!X90</f>
        <v>0</v>
      </c>
      <c r="Y48" s="33">
        <f>'Assumpties scen 0'!Y90</f>
        <v>0</v>
      </c>
      <c r="Z48" s="33">
        <f>'Assumpties scen 0'!Z90</f>
        <v>0</v>
      </c>
      <c r="AA48" s="33">
        <f>'Assumpties scen 0'!AA90</f>
        <v>0</v>
      </c>
      <c r="AB48" s="33">
        <f>'Assumpties scen 0'!AB90</f>
        <v>0</v>
      </c>
      <c r="AC48" s="33">
        <f>'Assumpties scen 0'!AC90</f>
        <v>0</v>
      </c>
      <c r="AD48" s="33">
        <f>'Assumpties scen 0'!AD90</f>
        <v>0</v>
      </c>
      <c r="AE48" s="33">
        <f>'Assumpties scen 0'!AE90</f>
        <v>0</v>
      </c>
      <c r="AF48" s="33">
        <f>'Assumpties scen 0'!AF90</f>
        <v>0</v>
      </c>
      <c r="AG48" s="33">
        <f>'Assumpties scen 0'!AG90</f>
        <v>0</v>
      </c>
      <c r="AH48" s="33">
        <f>'Assumpties scen 0'!AH90</f>
        <v>0</v>
      </c>
      <c r="AI48" s="33">
        <f>'Assumpties scen 0'!AI90</f>
        <v>0</v>
      </c>
      <c r="AJ48" s="33">
        <f>'Assumpties scen 0'!AJ90</f>
        <v>0</v>
      </c>
      <c r="AK48" s="33">
        <f>'Assumpties scen 0'!AK90</f>
        <v>0</v>
      </c>
      <c r="AL48" s="33">
        <f>'Assumpties scen 0'!AL90</f>
        <v>0</v>
      </c>
      <c r="AM48" s="33">
        <f>'Assumpties scen 0'!AM90</f>
        <v>0</v>
      </c>
      <c r="AN48" s="33">
        <f>'Assumpties scen 0'!AN90</f>
        <v>0</v>
      </c>
      <c r="AO48" s="33">
        <f>'Assumpties scen 0'!AO90</f>
        <v>0</v>
      </c>
      <c r="AP48" s="33">
        <f>'Assumpties scen 0'!AP90</f>
        <v>0</v>
      </c>
      <c r="AQ48" s="33">
        <f>'Assumpties scen 0'!AQ90</f>
        <v>0</v>
      </c>
      <c r="AR48" s="33">
        <f>'Assumpties scen 0'!AR90</f>
        <v>0</v>
      </c>
      <c r="AS48" s="33">
        <f>'Assumpties scen 0'!AS90</f>
        <v>0</v>
      </c>
      <c r="AT48" s="33">
        <f>'Assumpties scen 0'!AT90</f>
        <v>0</v>
      </c>
      <c r="AU48" s="33">
        <f>'Assumpties scen 0'!AU90</f>
        <v>0</v>
      </c>
      <c r="AV48" s="33">
        <f>'Assumpties scen 0'!AV90</f>
        <v>0</v>
      </c>
      <c r="AW48" s="33">
        <f>'Assumpties scen 0'!AW90</f>
        <v>0</v>
      </c>
    </row>
    <row r="49" spans="1:49" x14ac:dyDescent="0.3">
      <c r="E49" s="4" t="str">
        <f>'Assumpties scen 0'!E91</f>
        <v>…</v>
      </c>
      <c r="F49" s="4">
        <f>'Assumpties scen 0'!F91</f>
        <v>0</v>
      </c>
      <c r="G49" s="4" t="str">
        <f>'Assumpties scen 0'!G91</f>
        <v>EUR</v>
      </c>
      <c r="H49" s="4"/>
      <c r="I49" s="4"/>
      <c r="J49" s="33">
        <f>'Assumpties scen 0'!J91</f>
        <v>0</v>
      </c>
      <c r="K49" s="33">
        <f>'Assumpties scen 0'!K91</f>
        <v>0</v>
      </c>
      <c r="L49" s="33">
        <f>'Assumpties scen 0'!L91</f>
        <v>0</v>
      </c>
      <c r="M49" s="33">
        <f>'Assumpties scen 0'!M91</f>
        <v>0</v>
      </c>
      <c r="N49" s="33">
        <f>'Assumpties scen 0'!N91</f>
        <v>0</v>
      </c>
      <c r="O49" s="33">
        <f>'Assumpties scen 0'!O91</f>
        <v>0</v>
      </c>
      <c r="P49" s="33">
        <f>'Assumpties scen 0'!P91</f>
        <v>0</v>
      </c>
      <c r="Q49" s="33">
        <f>'Assumpties scen 0'!Q91</f>
        <v>0</v>
      </c>
      <c r="R49" s="33">
        <f>'Assumpties scen 0'!R91</f>
        <v>0</v>
      </c>
      <c r="S49" s="33">
        <f>'Assumpties scen 0'!S91</f>
        <v>0</v>
      </c>
      <c r="T49" s="33">
        <f>'Assumpties scen 0'!T91</f>
        <v>0</v>
      </c>
      <c r="U49" s="33">
        <f>'Assumpties scen 0'!U91</f>
        <v>0</v>
      </c>
      <c r="V49" s="33">
        <f>'Assumpties scen 0'!V91</f>
        <v>0</v>
      </c>
      <c r="W49" s="33">
        <f>'Assumpties scen 0'!W91</f>
        <v>0</v>
      </c>
      <c r="X49" s="33">
        <f>'Assumpties scen 0'!X91</f>
        <v>0</v>
      </c>
      <c r="Y49" s="33">
        <f>'Assumpties scen 0'!Y91</f>
        <v>0</v>
      </c>
      <c r="Z49" s="33">
        <f>'Assumpties scen 0'!Z91</f>
        <v>0</v>
      </c>
      <c r="AA49" s="33">
        <f>'Assumpties scen 0'!AA91</f>
        <v>0</v>
      </c>
      <c r="AB49" s="33">
        <f>'Assumpties scen 0'!AB91</f>
        <v>0</v>
      </c>
      <c r="AC49" s="33">
        <f>'Assumpties scen 0'!AC91</f>
        <v>0</v>
      </c>
      <c r="AD49" s="33">
        <f>'Assumpties scen 0'!AD91</f>
        <v>0</v>
      </c>
      <c r="AE49" s="33">
        <f>'Assumpties scen 0'!AE91</f>
        <v>0</v>
      </c>
      <c r="AF49" s="33">
        <f>'Assumpties scen 0'!AF91</f>
        <v>0</v>
      </c>
      <c r="AG49" s="33">
        <f>'Assumpties scen 0'!AG91</f>
        <v>0</v>
      </c>
      <c r="AH49" s="33">
        <f>'Assumpties scen 0'!AH91</f>
        <v>0</v>
      </c>
      <c r="AI49" s="33">
        <f>'Assumpties scen 0'!AI91</f>
        <v>0</v>
      </c>
      <c r="AJ49" s="33">
        <f>'Assumpties scen 0'!AJ91</f>
        <v>0</v>
      </c>
      <c r="AK49" s="33">
        <f>'Assumpties scen 0'!AK91</f>
        <v>0</v>
      </c>
      <c r="AL49" s="33">
        <f>'Assumpties scen 0'!AL91</f>
        <v>0</v>
      </c>
      <c r="AM49" s="33">
        <f>'Assumpties scen 0'!AM91</f>
        <v>0</v>
      </c>
      <c r="AN49" s="33">
        <f>'Assumpties scen 0'!AN91</f>
        <v>0</v>
      </c>
      <c r="AO49" s="33">
        <f>'Assumpties scen 0'!AO91</f>
        <v>0</v>
      </c>
      <c r="AP49" s="33">
        <f>'Assumpties scen 0'!AP91</f>
        <v>0</v>
      </c>
      <c r="AQ49" s="33">
        <f>'Assumpties scen 0'!AQ91</f>
        <v>0</v>
      </c>
      <c r="AR49" s="33">
        <f>'Assumpties scen 0'!AR91</f>
        <v>0</v>
      </c>
      <c r="AS49" s="33">
        <f>'Assumpties scen 0'!AS91</f>
        <v>0</v>
      </c>
      <c r="AT49" s="33">
        <f>'Assumpties scen 0'!AT91</f>
        <v>0</v>
      </c>
      <c r="AU49" s="33">
        <f>'Assumpties scen 0'!AU91</f>
        <v>0</v>
      </c>
      <c r="AV49" s="33">
        <f>'Assumpties scen 0'!AV91</f>
        <v>0</v>
      </c>
      <c r="AW49" s="33">
        <f>'Assumpties scen 0'!AW91</f>
        <v>0</v>
      </c>
    </row>
    <row r="50" spans="1:49" x14ac:dyDescent="0.3">
      <c r="E50" s="4" t="str">
        <f>'Assumpties scen 0'!E92</f>
        <v>…</v>
      </c>
      <c r="F50" s="4">
        <f>'Assumpties scen 0'!F92</f>
        <v>0</v>
      </c>
      <c r="G50" s="4" t="str">
        <f>'Assumpties scen 0'!G92</f>
        <v>EUR</v>
      </c>
      <c r="H50" s="4"/>
      <c r="I50" s="4"/>
      <c r="J50" s="33">
        <f>'Assumpties scen 0'!J92</f>
        <v>0</v>
      </c>
      <c r="K50" s="33">
        <f>'Assumpties scen 0'!K92</f>
        <v>0</v>
      </c>
      <c r="L50" s="33">
        <f>'Assumpties scen 0'!L92</f>
        <v>0</v>
      </c>
      <c r="M50" s="33">
        <f>'Assumpties scen 0'!M92</f>
        <v>0</v>
      </c>
      <c r="N50" s="33">
        <f>'Assumpties scen 0'!N92</f>
        <v>0</v>
      </c>
      <c r="O50" s="33">
        <f>'Assumpties scen 0'!O92</f>
        <v>0</v>
      </c>
      <c r="P50" s="33">
        <f>'Assumpties scen 0'!P92</f>
        <v>0</v>
      </c>
      <c r="Q50" s="33">
        <f>'Assumpties scen 0'!Q92</f>
        <v>0</v>
      </c>
      <c r="R50" s="33">
        <f>'Assumpties scen 0'!R92</f>
        <v>0</v>
      </c>
      <c r="S50" s="33">
        <f>'Assumpties scen 0'!S92</f>
        <v>0</v>
      </c>
      <c r="T50" s="33">
        <f>'Assumpties scen 0'!T92</f>
        <v>0</v>
      </c>
      <c r="U50" s="33">
        <f>'Assumpties scen 0'!U92</f>
        <v>0</v>
      </c>
      <c r="V50" s="33">
        <f>'Assumpties scen 0'!V92</f>
        <v>0</v>
      </c>
      <c r="W50" s="33">
        <f>'Assumpties scen 0'!W92</f>
        <v>0</v>
      </c>
      <c r="X50" s="33">
        <f>'Assumpties scen 0'!X92</f>
        <v>0</v>
      </c>
      <c r="Y50" s="33">
        <f>'Assumpties scen 0'!Y92</f>
        <v>0</v>
      </c>
      <c r="Z50" s="33">
        <f>'Assumpties scen 0'!Z92</f>
        <v>0</v>
      </c>
      <c r="AA50" s="33">
        <f>'Assumpties scen 0'!AA92</f>
        <v>0</v>
      </c>
      <c r="AB50" s="33">
        <f>'Assumpties scen 0'!AB92</f>
        <v>0</v>
      </c>
      <c r="AC50" s="33">
        <f>'Assumpties scen 0'!AC92</f>
        <v>0</v>
      </c>
      <c r="AD50" s="33">
        <f>'Assumpties scen 0'!AD92</f>
        <v>0</v>
      </c>
      <c r="AE50" s="33">
        <f>'Assumpties scen 0'!AE92</f>
        <v>0</v>
      </c>
      <c r="AF50" s="33">
        <f>'Assumpties scen 0'!AF92</f>
        <v>0</v>
      </c>
      <c r="AG50" s="33">
        <f>'Assumpties scen 0'!AG92</f>
        <v>0</v>
      </c>
      <c r="AH50" s="33">
        <f>'Assumpties scen 0'!AH92</f>
        <v>0</v>
      </c>
      <c r="AI50" s="33">
        <f>'Assumpties scen 0'!AI92</f>
        <v>0</v>
      </c>
      <c r="AJ50" s="33">
        <f>'Assumpties scen 0'!AJ92</f>
        <v>0</v>
      </c>
      <c r="AK50" s="33">
        <f>'Assumpties scen 0'!AK92</f>
        <v>0</v>
      </c>
      <c r="AL50" s="33">
        <f>'Assumpties scen 0'!AL92</f>
        <v>0</v>
      </c>
      <c r="AM50" s="33">
        <f>'Assumpties scen 0'!AM92</f>
        <v>0</v>
      </c>
      <c r="AN50" s="33">
        <f>'Assumpties scen 0'!AN92</f>
        <v>0</v>
      </c>
      <c r="AO50" s="33">
        <f>'Assumpties scen 0'!AO92</f>
        <v>0</v>
      </c>
      <c r="AP50" s="33">
        <f>'Assumpties scen 0'!AP92</f>
        <v>0</v>
      </c>
      <c r="AQ50" s="33">
        <f>'Assumpties scen 0'!AQ92</f>
        <v>0</v>
      </c>
      <c r="AR50" s="33">
        <f>'Assumpties scen 0'!AR92</f>
        <v>0</v>
      </c>
      <c r="AS50" s="33">
        <f>'Assumpties scen 0'!AS92</f>
        <v>0</v>
      </c>
      <c r="AT50" s="33">
        <f>'Assumpties scen 0'!AT92</f>
        <v>0</v>
      </c>
      <c r="AU50" s="33">
        <f>'Assumpties scen 0'!AU92</f>
        <v>0</v>
      </c>
      <c r="AV50" s="33">
        <f>'Assumpties scen 0'!AV92</f>
        <v>0</v>
      </c>
      <c r="AW50" s="33">
        <f>'Assumpties scen 0'!AW92</f>
        <v>0</v>
      </c>
    </row>
    <row r="51" spans="1:49" x14ac:dyDescent="0.3">
      <c r="E51" s="4" t="str">
        <f>'Assumpties scen 0'!E93</f>
        <v>…</v>
      </c>
      <c r="F51" s="4">
        <f>'Assumpties scen 0'!F93</f>
        <v>0</v>
      </c>
      <c r="G51" s="4" t="str">
        <f>'Assumpties scen 0'!G93</f>
        <v>EUR</v>
      </c>
      <c r="H51" s="4"/>
      <c r="I51" s="4"/>
      <c r="J51" s="33">
        <f>'Assumpties scen 0'!J93</f>
        <v>0</v>
      </c>
      <c r="K51" s="33">
        <f>'Assumpties scen 0'!K93</f>
        <v>0</v>
      </c>
      <c r="L51" s="33">
        <f>'Assumpties scen 0'!L93</f>
        <v>0</v>
      </c>
      <c r="M51" s="33">
        <f>'Assumpties scen 0'!M93</f>
        <v>0</v>
      </c>
      <c r="N51" s="33">
        <f>'Assumpties scen 0'!N93</f>
        <v>0</v>
      </c>
      <c r="O51" s="33">
        <f>'Assumpties scen 0'!O93</f>
        <v>0</v>
      </c>
      <c r="P51" s="33">
        <f>'Assumpties scen 0'!P93</f>
        <v>0</v>
      </c>
      <c r="Q51" s="33">
        <f>'Assumpties scen 0'!Q93</f>
        <v>0</v>
      </c>
      <c r="R51" s="33">
        <f>'Assumpties scen 0'!R93</f>
        <v>0</v>
      </c>
      <c r="S51" s="33">
        <f>'Assumpties scen 0'!S93</f>
        <v>0</v>
      </c>
      <c r="T51" s="33">
        <f>'Assumpties scen 0'!T93</f>
        <v>0</v>
      </c>
      <c r="U51" s="33">
        <f>'Assumpties scen 0'!U93</f>
        <v>0</v>
      </c>
      <c r="V51" s="33">
        <f>'Assumpties scen 0'!V93</f>
        <v>0</v>
      </c>
      <c r="W51" s="33">
        <f>'Assumpties scen 0'!W93</f>
        <v>0</v>
      </c>
      <c r="X51" s="33">
        <f>'Assumpties scen 0'!X93</f>
        <v>0</v>
      </c>
      <c r="Y51" s="33">
        <f>'Assumpties scen 0'!Y93</f>
        <v>0</v>
      </c>
      <c r="Z51" s="33">
        <f>'Assumpties scen 0'!Z93</f>
        <v>0</v>
      </c>
      <c r="AA51" s="33">
        <f>'Assumpties scen 0'!AA93</f>
        <v>0</v>
      </c>
      <c r="AB51" s="33">
        <f>'Assumpties scen 0'!AB93</f>
        <v>0</v>
      </c>
      <c r="AC51" s="33">
        <f>'Assumpties scen 0'!AC93</f>
        <v>0</v>
      </c>
      <c r="AD51" s="33">
        <f>'Assumpties scen 0'!AD93</f>
        <v>0</v>
      </c>
      <c r="AE51" s="33">
        <f>'Assumpties scen 0'!AE93</f>
        <v>0</v>
      </c>
      <c r="AF51" s="33">
        <f>'Assumpties scen 0'!AF93</f>
        <v>0</v>
      </c>
      <c r="AG51" s="33">
        <f>'Assumpties scen 0'!AG93</f>
        <v>0</v>
      </c>
      <c r="AH51" s="33">
        <f>'Assumpties scen 0'!AH93</f>
        <v>0</v>
      </c>
      <c r="AI51" s="33">
        <f>'Assumpties scen 0'!AI93</f>
        <v>0</v>
      </c>
      <c r="AJ51" s="33">
        <f>'Assumpties scen 0'!AJ93</f>
        <v>0</v>
      </c>
      <c r="AK51" s="33">
        <f>'Assumpties scen 0'!AK93</f>
        <v>0</v>
      </c>
      <c r="AL51" s="33">
        <f>'Assumpties scen 0'!AL93</f>
        <v>0</v>
      </c>
      <c r="AM51" s="33">
        <f>'Assumpties scen 0'!AM93</f>
        <v>0</v>
      </c>
      <c r="AN51" s="33">
        <f>'Assumpties scen 0'!AN93</f>
        <v>0</v>
      </c>
      <c r="AO51" s="33">
        <f>'Assumpties scen 0'!AO93</f>
        <v>0</v>
      </c>
      <c r="AP51" s="33">
        <f>'Assumpties scen 0'!AP93</f>
        <v>0</v>
      </c>
      <c r="AQ51" s="33">
        <f>'Assumpties scen 0'!AQ93</f>
        <v>0</v>
      </c>
      <c r="AR51" s="33">
        <f>'Assumpties scen 0'!AR93</f>
        <v>0</v>
      </c>
      <c r="AS51" s="33">
        <f>'Assumpties scen 0'!AS93</f>
        <v>0</v>
      </c>
      <c r="AT51" s="33">
        <f>'Assumpties scen 0'!AT93</f>
        <v>0</v>
      </c>
      <c r="AU51" s="33">
        <f>'Assumpties scen 0'!AU93</f>
        <v>0</v>
      </c>
      <c r="AV51" s="33">
        <f>'Assumpties scen 0'!AV93</f>
        <v>0</v>
      </c>
      <c r="AW51" s="33">
        <f>'Assumpties scen 0'!AW93</f>
        <v>0</v>
      </c>
    </row>
    <row r="52" spans="1:49" s="85" customFormat="1" x14ac:dyDescent="0.3">
      <c r="A52" s="81"/>
      <c r="B52" s="81"/>
      <c r="C52" s="81"/>
      <c r="D52" s="81"/>
      <c r="E52" s="82" t="s">
        <v>91</v>
      </c>
      <c r="F52" s="82"/>
      <c r="G52" s="82" t="s">
        <v>28</v>
      </c>
      <c r="H52" s="82"/>
      <c r="I52" s="81"/>
      <c r="J52" s="82">
        <f>SUM(J47:J51)</f>
        <v>0</v>
      </c>
      <c r="K52" s="82">
        <f t="shared" ref="K52:AW52" si="2">SUM(K47:K51)</f>
        <v>0</v>
      </c>
      <c r="L52" s="82">
        <f t="shared" si="2"/>
        <v>0</v>
      </c>
      <c r="M52" s="82">
        <f t="shared" si="2"/>
        <v>0</v>
      </c>
      <c r="N52" s="82">
        <f t="shared" si="2"/>
        <v>0</v>
      </c>
      <c r="O52" s="82">
        <f t="shared" si="2"/>
        <v>0</v>
      </c>
      <c r="P52" s="82">
        <f t="shared" si="2"/>
        <v>0</v>
      </c>
      <c r="Q52" s="82">
        <f t="shared" si="2"/>
        <v>0</v>
      </c>
      <c r="R52" s="82">
        <f t="shared" si="2"/>
        <v>0</v>
      </c>
      <c r="S52" s="82">
        <f t="shared" si="2"/>
        <v>0</v>
      </c>
      <c r="T52" s="82">
        <f t="shared" si="2"/>
        <v>0</v>
      </c>
      <c r="U52" s="82">
        <f t="shared" si="2"/>
        <v>0</v>
      </c>
      <c r="V52" s="82">
        <f t="shared" si="2"/>
        <v>0</v>
      </c>
      <c r="W52" s="82">
        <f t="shared" si="2"/>
        <v>0</v>
      </c>
      <c r="X52" s="82">
        <f t="shared" si="2"/>
        <v>0</v>
      </c>
      <c r="Y52" s="82">
        <f t="shared" si="2"/>
        <v>0</v>
      </c>
      <c r="Z52" s="82">
        <f t="shared" si="2"/>
        <v>0</v>
      </c>
      <c r="AA52" s="82">
        <f t="shared" si="2"/>
        <v>0</v>
      </c>
      <c r="AB52" s="82">
        <f t="shared" si="2"/>
        <v>0</v>
      </c>
      <c r="AC52" s="82">
        <f t="shared" si="2"/>
        <v>0</v>
      </c>
      <c r="AD52" s="82">
        <f t="shared" si="2"/>
        <v>0</v>
      </c>
      <c r="AE52" s="82">
        <f t="shared" si="2"/>
        <v>0</v>
      </c>
      <c r="AF52" s="82">
        <f t="shared" si="2"/>
        <v>0</v>
      </c>
      <c r="AG52" s="82">
        <f t="shared" si="2"/>
        <v>0</v>
      </c>
      <c r="AH52" s="82">
        <f t="shared" si="2"/>
        <v>0</v>
      </c>
      <c r="AI52" s="82">
        <f t="shared" si="2"/>
        <v>0</v>
      </c>
      <c r="AJ52" s="82">
        <f t="shared" si="2"/>
        <v>0</v>
      </c>
      <c r="AK52" s="82">
        <f t="shared" si="2"/>
        <v>0</v>
      </c>
      <c r="AL52" s="82">
        <f t="shared" si="2"/>
        <v>0</v>
      </c>
      <c r="AM52" s="82">
        <f t="shared" si="2"/>
        <v>0</v>
      </c>
      <c r="AN52" s="82">
        <f t="shared" si="2"/>
        <v>0</v>
      </c>
      <c r="AO52" s="82">
        <f t="shared" si="2"/>
        <v>0</v>
      </c>
      <c r="AP52" s="82">
        <f t="shared" si="2"/>
        <v>0</v>
      </c>
      <c r="AQ52" s="82">
        <f t="shared" si="2"/>
        <v>0</v>
      </c>
      <c r="AR52" s="82">
        <f t="shared" si="2"/>
        <v>0</v>
      </c>
      <c r="AS52" s="82">
        <f t="shared" si="2"/>
        <v>0</v>
      </c>
      <c r="AT52" s="82">
        <f t="shared" si="2"/>
        <v>0</v>
      </c>
      <c r="AU52" s="82">
        <f t="shared" si="2"/>
        <v>0</v>
      </c>
      <c r="AV52" s="82">
        <f t="shared" si="2"/>
        <v>0</v>
      </c>
      <c r="AW52" s="82">
        <f t="shared" si="2"/>
        <v>0</v>
      </c>
    </row>
    <row r="53" spans="1:49" x14ac:dyDescent="0.3">
      <c r="E53" s="4"/>
      <c r="F53" s="33"/>
      <c r="G53" s="4"/>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row>
    <row r="54" spans="1:49" x14ac:dyDescent="0.3">
      <c r="B54" s="3" t="str">
        <f>'Assumpties scen 0'!B95</f>
        <v>Opbrengsten</v>
      </c>
      <c r="E54" s="4"/>
      <c r="F54" s="33"/>
      <c r="G54" s="4"/>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row>
    <row r="55" spans="1:49" x14ac:dyDescent="0.3">
      <c r="E55" s="4" t="str">
        <f>'Assumpties scen 0'!E96</f>
        <v>Inkomsten watervoorziening BK1</v>
      </c>
      <c r="F55" s="4">
        <f>'Assumpties scen 0'!F96</f>
        <v>0</v>
      </c>
      <c r="G55" s="4" t="str">
        <f>'Assumpties scen 0'!G96</f>
        <v>EUR</v>
      </c>
      <c r="H55" s="4"/>
      <c r="I55" s="4"/>
      <c r="J55" s="33">
        <f>'Assumpties scen 0'!J96</f>
        <v>0</v>
      </c>
      <c r="K55" s="33">
        <f>'Assumpties scen 0'!K96</f>
        <v>0</v>
      </c>
      <c r="L55" s="33">
        <f>'Assumpties scen 0'!L96</f>
        <v>0</v>
      </c>
      <c r="M55" s="33">
        <f>'Assumpties scen 0'!M96</f>
        <v>0</v>
      </c>
      <c r="N55" s="33">
        <f>'Assumpties scen 0'!N96</f>
        <v>0</v>
      </c>
      <c r="O55" s="33">
        <f>'Assumpties scen 0'!O96</f>
        <v>0</v>
      </c>
      <c r="P55" s="33">
        <f>'Assumpties scen 0'!P96</f>
        <v>0</v>
      </c>
      <c r="Q55" s="33">
        <f>'Assumpties scen 0'!Q96</f>
        <v>0</v>
      </c>
      <c r="R55" s="33">
        <f>'Assumpties scen 0'!R96</f>
        <v>0</v>
      </c>
      <c r="S55" s="33">
        <f>'Assumpties scen 0'!S96</f>
        <v>0</v>
      </c>
      <c r="T55" s="33">
        <f>'Assumpties scen 0'!T96</f>
        <v>0</v>
      </c>
      <c r="U55" s="33">
        <f>'Assumpties scen 0'!U96</f>
        <v>0</v>
      </c>
      <c r="V55" s="33">
        <f>'Assumpties scen 0'!V96</f>
        <v>0</v>
      </c>
      <c r="W55" s="33">
        <f>'Assumpties scen 0'!W96</f>
        <v>0</v>
      </c>
      <c r="X55" s="33">
        <f>'Assumpties scen 0'!X96</f>
        <v>0</v>
      </c>
      <c r="Y55" s="33">
        <f>'Assumpties scen 0'!Y96</f>
        <v>0</v>
      </c>
      <c r="Z55" s="33">
        <f>'Assumpties scen 0'!Z96</f>
        <v>0</v>
      </c>
      <c r="AA55" s="33">
        <f>'Assumpties scen 0'!AA96</f>
        <v>0</v>
      </c>
      <c r="AB55" s="33">
        <f>'Assumpties scen 0'!AB96</f>
        <v>0</v>
      </c>
      <c r="AC55" s="33">
        <f>'Assumpties scen 0'!AC96</f>
        <v>0</v>
      </c>
      <c r="AD55" s="33">
        <f>'Assumpties scen 0'!AD96</f>
        <v>0</v>
      </c>
      <c r="AE55" s="33">
        <f>'Assumpties scen 0'!AE96</f>
        <v>0</v>
      </c>
      <c r="AF55" s="33">
        <f>'Assumpties scen 0'!AF96</f>
        <v>0</v>
      </c>
      <c r="AG55" s="33">
        <f>'Assumpties scen 0'!AG96</f>
        <v>0</v>
      </c>
      <c r="AH55" s="33">
        <f>'Assumpties scen 0'!AH96</f>
        <v>0</v>
      </c>
      <c r="AI55" s="33">
        <f>'Assumpties scen 0'!AI96</f>
        <v>0</v>
      </c>
      <c r="AJ55" s="33">
        <f>'Assumpties scen 0'!AJ96</f>
        <v>0</v>
      </c>
      <c r="AK55" s="33">
        <f>'Assumpties scen 0'!AK96</f>
        <v>0</v>
      </c>
      <c r="AL55" s="33">
        <f>'Assumpties scen 0'!AL96</f>
        <v>0</v>
      </c>
      <c r="AM55" s="33">
        <f>'Assumpties scen 0'!AM96</f>
        <v>0</v>
      </c>
      <c r="AN55" s="33">
        <f>'Assumpties scen 0'!AN96</f>
        <v>0</v>
      </c>
      <c r="AO55" s="33">
        <f>'Assumpties scen 0'!AO96</f>
        <v>0</v>
      </c>
      <c r="AP55" s="33">
        <f>'Assumpties scen 0'!AP96</f>
        <v>0</v>
      </c>
      <c r="AQ55" s="33">
        <f>'Assumpties scen 0'!AQ96</f>
        <v>0</v>
      </c>
      <c r="AR55" s="33">
        <f>'Assumpties scen 0'!AR96</f>
        <v>0</v>
      </c>
      <c r="AS55" s="33">
        <f>'Assumpties scen 0'!AS96</f>
        <v>0</v>
      </c>
      <c r="AT55" s="33">
        <f>'Assumpties scen 0'!AT96</f>
        <v>0</v>
      </c>
      <c r="AU55" s="33">
        <f>'Assumpties scen 0'!AU96</f>
        <v>0</v>
      </c>
      <c r="AV55" s="33">
        <f>'Assumpties scen 0'!AV96</f>
        <v>0</v>
      </c>
      <c r="AW55" s="33">
        <f>'Assumpties scen 0'!AW96</f>
        <v>0</v>
      </c>
    </row>
    <row r="56" spans="1:49" x14ac:dyDescent="0.3">
      <c r="E56" s="4" t="str">
        <f>'Assumpties scen 0'!E97</f>
        <v>Inkomsten watervoorziening HA1</v>
      </c>
      <c r="F56" s="4">
        <f>'Assumpties scen 0'!F97</f>
        <v>0</v>
      </c>
      <c r="G56" s="4" t="str">
        <f>'Assumpties scen 0'!G97</f>
        <v>EUR</v>
      </c>
      <c r="H56" s="4"/>
      <c r="I56" s="4"/>
      <c r="J56" s="33">
        <f>'Assumpties scen 0'!J97</f>
        <v>0</v>
      </c>
      <c r="K56" s="33">
        <f>'Assumpties scen 0'!K97</f>
        <v>0</v>
      </c>
      <c r="L56" s="33">
        <f>'Assumpties scen 0'!L97</f>
        <v>0</v>
      </c>
      <c r="M56" s="33">
        <f>'Assumpties scen 0'!M97</f>
        <v>0</v>
      </c>
      <c r="N56" s="33">
        <f>'Assumpties scen 0'!N97</f>
        <v>0</v>
      </c>
      <c r="O56" s="33">
        <f>'Assumpties scen 0'!O97</f>
        <v>0</v>
      </c>
      <c r="P56" s="33">
        <f>'Assumpties scen 0'!P97</f>
        <v>0</v>
      </c>
      <c r="Q56" s="33">
        <f>'Assumpties scen 0'!Q97</f>
        <v>0</v>
      </c>
      <c r="R56" s="33">
        <f>'Assumpties scen 0'!R97</f>
        <v>0</v>
      </c>
      <c r="S56" s="33">
        <f>'Assumpties scen 0'!S97</f>
        <v>0</v>
      </c>
      <c r="T56" s="33">
        <f>'Assumpties scen 0'!T97</f>
        <v>0</v>
      </c>
      <c r="U56" s="33">
        <f>'Assumpties scen 0'!U97</f>
        <v>0</v>
      </c>
      <c r="V56" s="33">
        <f>'Assumpties scen 0'!V97</f>
        <v>0</v>
      </c>
      <c r="W56" s="33">
        <f>'Assumpties scen 0'!W97</f>
        <v>0</v>
      </c>
      <c r="X56" s="33">
        <f>'Assumpties scen 0'!X97</f>
        <v>0</v>
      </c>
      <c r="Y56" s="33">
        <f>'Assumpties scen 0'!Y97</f>
        <v>0</v>
      </c>
      <c r="Z56" s="33">
        <f>'Assumpties scen 0'!Z97</f>
        <v>0</v>
      </c>
      <c r="AA56" s="33">
        <f>'Assumpties scen 0'!AA97</f>
        <v>0</v>
      </c>
      <c r="AB56" s="33">
        <f>'Assumpties scen 0'!AB97</f>
        <v>0</v>
      </c>
      <c r="AC56" s="33">
        <f>'Assumpties scen 0'!AC97</f>
        <v>0</v>
      </c>
      <c r="AD56" s="33">
        <f>'Assumpties scen 0'!AD97</f>
        <v>0</v>
      </c>
      <c r="AE56" s="33">
        <f>'Assumpties scen 0'!AE97</f>
        <v>0</v>
      </c>
      <c r="AF56" s="33">
        <f>'Assumpties scen 0'!AF97</f>
        <v>0</v>
      </c>
      <c r="AG56" s="33">
        <f>'Assumpties scen 0'!AG97</f>
        <v>0</v>
      </c>
      <c r="AH56" s="33">
        <f>'Assumpties scen 0'!AH97</f>
        <v>0</v>
      </c>
      <c r="AI56" s="33">
        <f>'Assumpties scen 0'!AI97</f>
        <v>0</v>
      </c>
      <c r="AJ56" s="33">
        <f>'Assumpties scen 0'!AJ97</f>
        <v>0</v>
      </c>
      <c r="AK56" s="33">
        <f>'Assumpties scen 0'!AK97</f>
        <v>0</v>
      </c>
      <c r="AL56" s="33">
        <f>'Assumpties scen 0'!AL97</f>
        <v>0</v>
      </c>
      <c r="AM56" s="33">
        <f>'Assumpties scen 0'!AM97</f>
        <v>0</v>
      </c>
      <c r="AN56" s="33">
        <f>'Assumpties scen 0'!AN97</f>
        <v>0</v>
      </c>
      <c r="AO56" s="33">
        <f>'Assumpties scen 0'!AO97</f>
        <v>0</v>
      </c>
      <c r="AP56" s="33">
        <f>'Assumpties scen 0'!AP97</f>
        <v>0</v>
      </c>
      <c r="AQ56" s="33">
        <f>'Assumpties scen 0'!AQ97</f>
        <v>0</v>
      </c>
      <c r="AR56" s="33">
        <f>'Assumpties scen 0'!AR97</f>
        <v>0</v>
      </c>
      <c r="AS56" s="33">
        <f>'Assumpties scen 0'!AS97</f>
        <v>0</v>
      </c>
      <c r="AT56" s="33">
        <f>'Assumpties scen 0'!AT97</f>
        <v>0</v>
      </c>
      <c r="AU56" s="33">
        <f>'Assumpties scen 0'!AU97</f>
        <v>0</v>
      </c>
      <c r="AV56" s="33">
        <f>'Assumpties scen 0'!AV97</f>
        <v>0</v>
      </c>
      <c r="AW56" s="33">
        <f>'Assumpties scen 0'!AW97</f>
        <v>0</v>
      </c>
    </row>
    <row r="57" spans="1:49" x14ac:dyDescent="0.3">
      <c r="E57" s="4" t="str">
        <f>'Assumpties scen 0'!E98</f>
        <v>Inkomsten watervoorziening NHA1</v>
      </c>
      <c r="F57" s="4">
        <f>'Assumpties scen 0'!F98</f>
        <v>0</v>
      </c>
      <c r="G57" s="4" t="str">
        <f>'Assumpties scen 0'!G98</f>
        <v>EUR</v>
      </c>
      <c r="H57" s="4"/>
      <c r="I57" s="4"/>
      <c r="J57" s="33">
        <f>'Assumpties scen 0'!J98</f>
        <v>0</v>
      </c>
      <c r="K57" s="33">
        <f>'Assumpties scen 0'!K98</f>
        <v>0</v>
      </c>
      <c r="L57" s="33">
        <f>'Assumpties scen 0'!L98</f>
        <v>0</v>
      </c>
      <c r="M57" s="33">
        <f>'Assumpties scen 0'!M98</f>
        <v>0</v>
      </c>
      <c r="N57" s="33">
        <f>'Assumpties scen 0'!N98</f>
        <v>0</v>
      </c>
      <c r="O57" s="33">
        <f>'Assumpties scen 0'!O98</f>
        <v>0</v>
      </c>
      <c r="P57" s="33">
        <f>'Assumpties scen 0'!P98</f>
        <v>0</v>
      </c>
      <c r="Q57" s="33">
        <f>'Assumpties scen 0'!Q98</f>
        <v>0</v>
      </c>
      <c r="R57" s="33">
        <f>'Assumpties scen 0'!R98</f>
        <v>0</v>
      </c>
      <c r="S57" s="33">
        <f>'Assumpties scen 0'!S98</f>
        <v>0</v>
      </c>
      <c r="T57" s="33">
        <f>'Assumpties scen 0'!T98</f>
        <v>0</v>
      </c>
      <c r="U57" s="33">
        <f>'Assumpties scen 0'!U98</f>
        <v>0</v>
      </c>
      <c r="V57" s="33">
        <f>'Assumpties scen 0'!V98</f>
        <v>0</v>
      </c>
      <c r="W57" s="33">
        <f>'Assumpties scen 0'!W98</f>
        <v>0</v>
      </c>
      <c r="X57" s="33">
        <f>'Assumpties scen 0'!X98</f>
        <v>0</v>
      </c>
      <c r="Y57" s="33">
        <f>'Assumpties scen 0'!Y98</f>
        <v>0</v>
      </c>
      <c r="Z57" s="33">
        <f>'Assumpties scen 0'!Z98</f>
        <v>0</v>
      </c>
      <c r="AA57" s="33">
        <f>'Assumpties scen 0'!AA98</f>
        <v>0</v>
      </c>
      <c r="AB57" s="33">
        <f>'Assumpties scen 0'!AB98</f>
        <v>0</v>
      </c>
      <c r="AC57" s="33">
        <f>'Assumpties scen 0'!AC98</f>
        <v>0</v>
      </c>
      <c r="AD57" s="33">
        <f>'Assumpties scen 0'!AD98</f>
        <v>0</v>
      </c>
      <c r="AE57" s="33">
        <f>'Assumpties scen 0'!AE98</f>
        <v>0</v>
      </c>
      <c r="AF57" s="33">
        <f>'Assumpties scen 0'!AF98</f>
        <v>0</v>
      </c>
      <c r="AG57" s="33">
        <f>'Assumpties scen 0'!AG98</f>
        <v>0</v>
      </c>
      <c r="AH57" s="33">
        <f>'Assumpties scen 0'!AH98</f>
        <v>0</v>
      </c>
      <c r="AI57" s="33">
        <f>'Assumpties scen 0'!AI98</f>
        <v>0</v>
      </c>
      <c r="AJ57" s="33">
        <f>'Assumpties scen 0'!AJ98</f>
        <v>0</v>
      </c>
      <c r="AK57" s="33">
        <f>'Assumpties scen 0'!AK98</f>
        <v>0</v>
      </c>
      <c r="AL57" s="33">
        <f>'Assumpties scen 0'!AL98</f>
        <v>0</v>
      </c>
      <c r="AM57" s="33">
        <f>'Assumpties scen 0'!AM98</f>
        <v>0</v>
      </c>
      <c r="AN57" s="33">
        <f>'Assumpties scen 0'!AN98</f>
        <v>0</v>
      </c>
      <c r="AO57" s="33">
        <f>'Assumpties scen 0'!AO98</f>
        <v>0</v>
      </c>
      <c r="AP57" s="33">
        <f>'Assumpties scen 0'!AP98</f>
        <v>0</v>
      </c>
      <c r="AQ57" s="33">
        <f>'Assumpties scen 0'!AQ98</f>
        <v>0</v>
      </c>
      <c r="AR57" s="33">
        <f>'Assumpties scen 0'!AR98</f>
        <v>0</v>
      </c>
      <c r="AS57" s="33">
        <f>'Assumpties scen 0'!AS98</f>
        <v>0</v>
      </c>
      <c r="AT57" s="33">
        <f>'Assumpties scen 0'!AT98</f>
        <v>0</v>
      </c>
      <c r="AU57" s="33">
        <f>'Assumpties scen 0'!AU98</f>
        <v>0</v>
      </c>
      <c r="AV57" s="33">
        <f>'Assumpties scen 0'!AV98</f>
        <v>0</v>
      </c>
      <c r="AW57" s="33">
        <f>'Assumpties scen 0'!AW98</f>
        <v>0</v>
      </c>
    </row>
    <row r="58" spans="1:49" x14ac:dyDescent="0.3">
      <c r="E58" s="4" t="str">
        <f>'Assumpties scen 0'!E99</f>
        <v>Inkomsten meetsysteem (kosten gedragen door klant)</v>
      </c>
      <c r="F58" s="4">
        <f>'Assumpties scen 0'!F99</f>
        <v>0</v>
      </c>
      <c r="G58" s="4" t="str">
        <f>'Assumpties scen 0'!G99</f>
        <v>EUR</v>
      </c>
      <c r="H58" s="4"/>
      <c r="I58" s="4"/>
      <c r="J58" s="33">
        <f>'Assumpties scen 0'!J99</f>
        <v>0</v>
      </c>
      <c r="K58" s="33">
        <f>'Assumpties scen 0'!K99</f>
        <v>0</v>
      </c>
      <c r="L58" s="33">
        <f>'Assumpties scen 0'!L99</f>
        <v>0</v>
      </c>
      <c r="M58" s="33">
        <f>'Assumpties scen 0'!M99</f>
        <v>0</v>
      </c>
      <c r="N58" s="33">
        <f>'Assumpties scen 0'!N99</f>
        <v>0</v>
      </c>
      <c r="O58" s="33">
        <f>'Assumpties scen 0'!O99</f>
        <v>0</v>
      </c>
      <c r="P58" s="33">
        <f>'Assumpties scen 0'!P99</f>
        <v>0</v>
      </c>
      <c r="Q58" s="33">
        <f>'Assumpties scen 0'!Q99</f>
        <v>0</v>
      </c>
      <c r="R58" s="33">
        <f>'Assumpties scen 0'!R99</f>
        <v>0</v>
      </c>
      <c r="S58" s="33">
        <f>'Assumpties scen 0'!S99</f>
        <v>0</v>
      </c>
      <c r="T58" s="33">
        <f>'Assumpties scen 0'!T99</f>
        <v>0</v>
      </c>
      <c r="U58" s="33">
        <f>'Assumpties scen 0'!U99</f>
        <v>0</v>
      </c>
      <c r="V58" s="33">
        <f>'Assumpties scen 0'!V99</f>
        <v>0</v>
      </c>
      <c r="W58" s="33">
        <f>'Assumpties scen 0'!W99</f>
        <v>0</v>
      </c>
      <c r="X58" s="33">
        <f>'Assumpties scen 0'!X99</f>
        <v>0</v>
      </c>
      <c r="Y58" s="33">
        <f>'Assumpties scen 0'!Y99</f>
        <v>0</v>
      </c>
      <c r="Z58" s="33">
        <f>'Assumpties scen 0'!Z99</f>
        <v>0</v>
      </c>
      <c r="AA58" s="33">
        <f>'Assumpties scen 0'!AA99</f>
        <v>0</v>
      </c>
      <c r="AB58" s="33">
        <f>'Assumpties scen 0'!AB99</f>
        <v>0</v>
      </c>
      <c r="AC58" s="33">
        <f>'Assumpties scen 0'!AC99</f>
        <v>0</v>
      </c>
      <c r="AD58" s="33">
        <f>'Assumpties scen 0'!AD99</f>
        <v>0</v>
      </c>
      <c r="AE58" s="33">
        <f>'Assumpties scen 0'!AE99</f>
        <v>0</v>
      </c>
      <c r="AF58" s="33">
        <f>'Assumpties scen 0'!AF99</f>
        <v>0</v>
      </c>
      <c r="AG58" s="33">
        <f>'Assumpties scen 0'!AG99</f>
        <v>0</v>
      </c>
      <c r="AH58" s="33">
        <f>'Assumpties scen 0'!AH99</f>
        <v>0</v>
      </c>
      <c r="AI58" s="33">
        <f>'Assumpties scen 0'!AI99</f>
        <v>0</v>
      </c>
      <c r="AJ58" s="33">
        <f>'Assumpties scen 0'!AJ99</f>
        <v>0</v>
      </c>
      <c r="AK58" s="33">
        <f>'Assumpties scen 0'!AK99</f>
        <v>0</v>
      </c>
      <c r="AL58" s="33">
        <f>'Assumpties scen 0'!AL99</f>
        <v>0</v>
      </c>
      <c r="AM58" s="33">
        <f>'Assumpties scen 0'!AM99</f>
        <v>0</v>
      </c>
      <c r="AN58" s="33">
        <f>'Assumpties scen 0'!AN99</f>
        <v>0</v>
      </c>
      <c r="AO58" s="33">
        <f>'Assumpties scen 0'!AO99</f>
        <v>0</v>
      </c>
      <c r="AP58" s="33">
        <f>'Assumpties scen 0'!AP99</f>
        <v>0</v>
      </c>
      <c r="AQ58" s="33">
        <f>'Assumpties scen 0'!AQ99</f>
        <v>0</v>
      </c>
      <c r="AR58" s="33">
        <f>'Assumpties scen 0'!AR99</f>
        <v>0</v>
      </c>
      <c r="AS58" s="33">
        <f>'Assumpties scen 0'!AS99</f>
        <v>0</v>
      </c>
      <c r="AT58" s="33">
        <f>'Assumpties scen 0'!AT99</f>
        <v>0</v>
      </c>
      <c r="AU58" s="33">
        <f>'Assumpties scen 0'!AU99</f>
        <v>0</v>
      </c>
      <c r="AV58" s="33">
        <f>'Assumpties scen 0'!AV99</f>
        <v>0</v>
      </c>
      <c r="AW58" s="33">
        <f>'Assumpties scen 0'!AW99</f>
        <v>0</v>
      </c>
    </row>
    <row r="59" spans="1:49" x14ac:dyDescent="0.3">
      <c r="E59" s="4" t="str">
        <f>'Assumpties scen 0'!E100</f>
        <v>Inkomsten in home display (kosten gedragen door klant)</v>
      </c>
      <c r="F59" s="4">
        <f>'Assumpties scen 0'!F100</f>
        <v>0</v>
      </c>
      <c r="G59" s="4" t="str">
        <f>'Assumpties scen 0'!G100</f>
        <v>EUR</v>
      </c>
      <c r="H59" s="4"/>
      <c r="I59" s="4"/>
      <c r="J59" s="33">
        <f>'Assumpties scen 0'!J100</f>
        <v>0</v>
      </c>
      <c r="K59" s="33">
        <f>'Assumpties scen 0'!K100</f>
        <v>0</v>
      </c>
      <c r="L59" s="33">
        <f>'Assumpties scen 0'!L100</f>
        <v>0</v>
      </c>
      <c r="M59" s="33">
        <f>'Assumpties scen 0'!M100</f>
        <v>0</v>
      </c>
      <c r="N59" s="33">
        <f>'Assumpties scen 0'!N100</f>
        <v>0</v>
      </c>
      <c r="O59" s="33">
        <f>'Assumpties scen 0'!O100</f>
        <v>0</v>
      </c>
      <c r="P59" s="33">
        <f>'Assumpties scen 0'!P100</f>
        <v>0</v>
      </c>
      <c r="Q59" s="33">
        <f>'Assumpties scen 0'!Q100</f>
        <v>0</v>
      </c>
      <c r="R59" s="33">
        <f>'Assumpties scen 0'!R100</f>
        <v>0</v>
      </c>
      <c r="S59" s="33">
        <f>'Assumpties scen 0'!S100</f>
        <v>0</v>
      </c>
      <c r="T59" s="33">
        <f>'Assumpties scen 0'!T100</f>
        <v>0</v>
      </c>
      <c r="U59" s="33">
        <f>'Assumpties scen 0'!U100</f>
        <v>0</v>
      </c>
      <c r="V59" s="33">
        <f>'Assumpties scen 0'!V100</f>
        <v>0</v>
      </c>
      <c r="W59" s="33">
        <f>'Assumpties scen 0'!W100</f>
        <v>0</v>
      </c>
      <c r="X59" s="33">
        <f>'Assumpties scen 0'!X100</f>
        <v>0</v>
      </c>
      <c r="Y59" s="33">
        <f>'Assumpties scen 0'!Y100</f>
        <v>0</v>
      </c>
      <c r="Z59" s="33">
        <f>'Assumpties scen 0'!Z100</f>
        <v>0</v>
      </c>
      <c r="AA59" s="33">
        <f>'Assumpties scen 0'!AA100</f>
        <v>0</v>
      </c>
      <c r="AB59" s="33">
        <f>'Assumpties scen 0'!AB100</f>
        <v>0</v>
      </c>
      <c r="AC59" s="33">
        <f>'Assumpties scen 0'!AC100</f>
        <v>0</v>
      </c>
      <c r="AD59" s="33">
        <f>'Assumpties scen 0'!AD100</f>
        <v>0</v>
      </c>
      <c r="AE59" s="33">
        <f>'Assumpties scen 0'!AE100</f>
        <v>0</v>
      </c>
      <c r="AF59" s="33">
        <f>'Assumpties scen 0'!AF100</f>
        <v>0</v>
      </c>
      <c r="AG59" s="33">
        <f>'Assumpties scen 0'!AG100</f>
        <v>0</v>
      </c>
      <c r="AH59" s="33">
        <f>'Assumpties scen 0'!AH100</f>
        <v>0</v>
      </c>
      <c r="AI59" s="33">
        <f>'Assumpties scen 0'!AI100</f>
        <v>0</v>
      </c>
      <c r="AJ59" s="33">
        <f>'Assumpties scen 0'!AJ100</f>
        <v>0</v>
      </c>
      <c r="AK59" s="33">
        <f>'Assumpties scen 0'!AK100</f>
        <v>0</v>
      </c>
      <c r="AL59" s="33">
        <f>'Assumpties scen 0'!AL100</f>
        <v>0</v>
      </c>
      <c r="AM59" s="33">
        <f>'Assumpties scen 0'!AM100</f>
        <v>0</v>
      </c>
      <c r="AN59" s="33">
        <f>'Assumpties scen 0'!AN100</f>
        <v>0</v>
      </c>
      <c r="AO59" s="33">
        <f>'Assumpties scen 0'!AO100</f>
        <v>0</v>
      </c>
      <c r="AP59" s="33">
        <f>'Assumpties scen 0'!AP100</f>
        <v>0</v>
      </c>
      <c r="AQ59" s="33">
        <f>'Assumpties scen 0'!AQ100</f>
        <v>0</v>
      </c>
      <c r="AR59" s="33">
        <f>'Assumpties scen 0'!AR100</f>
        <v>0</v>
      </c>
      <c r="AS59" s="33">
        <f>'Assumpties scen 0'!AS100</f>
        <v>0</v>
      </c>
      <c r="AT59" s="33">
        <f>'Assumpties scen 0'!AT100</f>
        <v>0</v>
      </c>
      <c r="AU59" s="33">
        <f>'Assumpties scen 0'!AU100</f>
        <v>0</v>
      </c>
      <c r="AV59" s="33">
        <f>'Assumpties scen 0'!AV100</f>
        <v>0</v>
      </c>
      <c r="AW59" s="33">
        <f>'Assumpties scen 0'!AW100</f>
        <v>0</v>
      </c>
    </row>
    <row r="60" spans="1:49" x14ac:dyDescent="0.3">
      <c r="E60" s="4" t="str">
        <f>'Assumpties scen 0'!E101</f>
        <v>Recuperatie meetsystemen</v>
      </c>
      <c r="F60" s="4">
        <f>'Assumpties scen 0'!F101</f>
        <v>0</v>
      </c>
      <c r="G60" s="4" t="str">
        <f>'Assumpties scen 0'!G101</f>
        <v>EUR</v>
      </c>
      <c r="H60" s="4"/>
      <c r="I60" s="4"/>
      <c r="J60" s="33">
        <f>'Assumpties scen 0'!J101</f>
        <v>0</v>
      </c>
      <c r="K60" s="33">
        <f>'Assumpties scen 0'!K101</f>
        <v>0</v>
      </c>
      <c r="L60" s="33">
        <f>'Assumpties scen 0'!L101</f>
        <v>0</v>
      </c>
      <c r="M60" s="33">
        <f>'Assumpties scen 0'!M101</f>
        <v>0</v>
      </c>
      <c r="N60" s="33">
        <f>'Assumpties scen 0'!N101</f>
        <v>0</v>
      </c>
      <c r="O60" s="33">
        <f>'Assumpties scen 0'!O101</f>
        <v>0</v>
      </c>
      <c r="P60" s="33">
        <f>'Assumpties scen 0'!P101</f>
        <v>0</v>
      </c>
      <c r="Q60" s="33">
        <f>'Assumpties scen 0'!Q101</f>
        <v>0</v>
      </c>
      <c r="R60" s="33">
        <f>'Assumpties scen 0'!R101</f>
        <v>0</v>
      </c>
      <c r="S60" s="33">
        <f>'Assumpties scen 0'!S101</f>
        <v>0</v>
      </c>
      <c r="T60" s="33">
        <f>'Assumpties scen 0'!T101</f>
        <v>0</v>
      </c>
      <c r="U60" s="33">
        <f>'Assumpties scen 0'!U101</f>
        <v>0</v>
      </c>
      <c r="V60" s="33">
        <f>'Assumpties scen 0'!V101</f>
        <v>0</v>
      </c>
      <c r="W60" s="33">
        <f>'Assumpties scen 0'!W101</f>
        <v>0</v>
      </c>
      <c r="X60" s="33">
        <f>'Assumpties scen 0'!X101</f>
        <v>0</v>
      </c>
      <c r="Y60" s="33">
        <f>'Assumpties scen 0'!Y101</f>
        <v>0</v>
      </c>
      <c r="Z60" s="33">
        <f>'Assumpties scen 0'!Z101</f>
        <v>0</v>
      </c>
      <c r="AA60" s="33">
        <f>'Assumpties scen 0'!AA101</f>
        <v>0</v>
      </c>
      <c r="AB60" s="33">
        <f>'Assumpties scen 0'!AB101</f>
        <v>0</v>
      </c>
      <c r="AC60" s="33">
        <f>'Assumpties scen 0'!AC101</f>
        <v>0</v>
      </c>
      <c r="AD60" s="33">
        <f>'Assumpties scen 0'!AD101</f>
        <v>0</v>
      </c>
      <c r="AE60" s="33">
        <f>'Assumpties scen 0'!AE101</f>
        <v>0</v>
      </c>
      <c r="AF60" s="33">
        <f>'Assumpties scen 0'!AF101</f>
        <v>0</v>
      </c>
      <c r="AG60" s="33">
        <f>'Assumpties scen 0'!AG101</f>
        <v>0</v>
      </c>
      <c r="AH60" s="33">
        <f>'Assumpties scen 0'!AH101</f>
        <v>0</v>
      </c>
      <c r="AI60" s="33">
        <f>'Assumpties scen 0'!AI101</f>
        <v>0</v>
      </c>
      <c r="AJ60" s="33">
        <f>'Assumpties scen 0'!AJ101</f>
        <v>0</v>
      </c>
      <c r="AK60" s="33">
        <f>'Assumpties scen 0'!AK101</f>
        <v>0</v>
      </c>
      <c r="AL60" s="33">
        <f>'Assumpties scen 0'!AL101</f>
        <v>0</v>
      </c>
      <c r="AM60" s="33">
        <f>'Assumpties scen 0'!AM101</f>
        <v>0</v>
      </c>
      <c r="AN60" s="33">
        <f>'Assumpties scen 0'!AN101</f>
        <v>0</v>
      </c>
      <c r="AO60" s="33">
        <f>'Assumpties scen 0'!AO101</f>
        <v>0</v>
      </c>
      <c r="AP60" s="33">
        <f>'Assumpties scen 0'!AP101</f>
        <v>0</v>
      </c>
      <c r="AQ60" s="33">
        <f>'Assumpties scen 0'!AQ101</f>
        <v>0</v>
      </c>
      <c r="AR60" s="33">
        <f>'Assumpties scen 0'!AR101</f>
        <v>0</v>
      </c>
      <c r="AS60" s="33">
        <f>'Assumpties scen 0'!AS101</f>
        <v>0</v>
      </c>
      <c r="AT60" s="33">
        <f>'Assumpties scen 0'!AT101</f>
        <v>0</v>
      </c>
      <c r="AU60" s="33">
        <f>'Assumpties scen 0'!AU101</f>
        <v>0</v>
      </c>
      <c r="AV60" s="33">
        <f>'Assumpties scen 0'!AV101</f>
        <v>0</v>
      </c>
      <c r="AW60" s="33">
        <f>'Assumpties scen 0'!AW101</f>
        <v>0</v>
      </c>
    </row>
    <row r="61" spans="1:49" x14ac:dyDescent="0.3">
      <c r="E61" s="4" t="str">
        <f>'Assumpties scen 0'!E102</f>
        <v>…</v>
      </c>
      <c r="F61" s="4">
        <f>'Assumpties scen 0'!F102</f>
        <v>0</v>
      </c>
      <c r="G61" s="4" t="str">
        <f>'Assumpties scen 0'!G102</f>
        <v>EUR</v>
      </c>
      <c r="H61" s="4"/>
      <c r="I61" s="4"/>
      <c r="J61" s="33">
        <f>'Assumpties scen 0'!J102</f>
        <v>0</v>
      </c>
      <c r="K61" s="33">
        <f>'Assumpties scen 0'!K102</f>
        <v>0</v>
      </c>
      <c r="L61" s="33">
        <f>'Assumpties scen 0'!L102</f>
        <v>0</v>
      </c>
      <c r="M61" s="33">
        <f>'Assumpties scen 0'!M102</f>
        <v>0</v>
      </c>
      <c r="N61" s="33">
        <f>'Assumpties scen 0'!N102</f>
        <v>0</v>
      </c>
      <c r="O61" s="33">
        <f>'Assumpties scen 0'!O102</f>
        <v>0</v>
      </c>
      <c r="P61" s="33">
        <f>'Assumpties scen 0'!P102</f>
        <v>0</v>
      </c>
      <c r="Q61" s="33">
        <f>'Assumpties scen 0'!Q102</f>
        <v>0</v>
      </c>
      <c r="R61" s="33">
        <f>'Assumpties scen 0'!R102</f>
        <v>0</v>
      </c>
      <c r="S61" s="33">
        <f>'Assumpties scen 0'!S102</f>
        <v>0</v>
      </c>
      <c r="T61" s="33">
        <f>'Assumpties scen 0'!T102</f>
        <v>0</v>
      </c>
      <c r="U61" s="33">
        <f>'Assumpties scen 0'!U102</f>
        <v>0</v>
      </c>
      <c r="V61" s="33">
        <f>'Assumpties scen 0'!V102</f>
        <v>0</v>
      </c>
      <c r="W61" s="33">
        <f>'Assumpties scen 0'!W102</f>
        <v>0</v>
      </c>
      <c r="X61" s="33">
        <f>'Assumpties scen 0'!X102</f>
        <v>0</v>
      </c>
      <c r="Y61" s="33">
        <f>'Assumpties scen 0'!Y102</f>
        <v>0</v>
      </c>
      <c r="Z61" s="33">
        <f>'Assumpties scen 0'!Z102</f>
        <v>0</v>
      </c>
      <c r="AA61" s="33">
        <f>'Assumpties scen 0'!AA102</f>
        <v>0</v>
      </c>
      <c r="AB61" s="33">
        <f>'Assumpties scen 0'!AB102</f>
        <v>0</v>
      </c>
      <c r="AC61" s="33">
        <f>'Assumpties scen 0'!AC102</f>
        <v>0</v>
      </c>
      <c r="AD61" s="33">
        <f>'Assumpties scen 0'!AD102</f>
        <v>0</v>
      </c>
      <c r="AE61" s="33">
        <f>'Assumpties scen 0'!AE102</f>
        <v>0</v>
      </c>
      <c r="AF61" s="33">
        <f>'Assumpties scen 0'!AF102</f>
        <v>0</v>
      </c>
      <c r="AG61" s="33">
        <f>'Assumpties scen 0'!AG102</f>
        <v>0</v>
      </c>
      <c r="AH61" s="33">
        <f>'Assumpties scen 0'!AH102</f>
        <v>0</v>
      </c>
      <c r="AI61" s="33">
        <f>'Assumpties scen 0'!AI102</f>
        <v>0</v>
      </c>
      <c r="AJ61" s="33">
        <f>'Assumpties scen 0'!AJ102</f>
        <v>0</v>
      </c>
      <c r="AK61" s="33">
        <f>'Assumpties scen 0'!AK102</f>
        <v>0</v>
      </c>
      <c r="AL61" s="33">
        <f>'Assumpties scen 0'!AL102</f>
        <v>0</v>
      </c>
      <c r="AM61" s="33">
        <f>'Assumpties scen 0'!AM102</f>
        <v>0</v>
      </c>
      <c r="AN61" s="33">
        <f>'Assumpties scen 0'!AN102</f>
        <v>0</v>
      </c>
      <c r="AO61" s="33">
        <f>'Assumpties scen 0'!AO102</f>
        <v>0</v>
      </c>
      <c r="AP61" s="33">
        <f>'Assumpties scen 0'!AP102</f>
        <v>0</v>
      </c>
      <c r="AQ61" s="33">
        <f>'Assumpties scen 0'!AQ102</f>
        <v>0</v>
      </c>
      <c r="AR61" s="33">
        <f>'Assumpties scen 0'!AR102</f>
        <v>0</v>
      </c>
      <c r="AS61" s="33">
        <f>'Assumpties scen 0'!AS102</f>
        <v>0</v>
      </c>
      <c r="AT61" s="33">
        <f>'Assumpties scen 0'!AT102</f>
        <v>0</v>
      </c>
      <c r="AU61" s="33">
        <f>'Assumpties scen 0'!AU102</f>
        <v>0</v>
      </c>
      <c r="AV61" s="33">
        <f>'Assumpties scen 0'!AV102</f>
        <v>0</v>
      </c>
      <c r="AW61" s="33">
        <f>'Assumpties scen 0'!AW102</f>
        <v>0</v>
      </c>
    </row>
    <row r="62" spans="1:49" x14ac:dyDescent="0.3">
      <c r="E62" s="4" t="str">
        <f>'Assumpties scen 0'!E103</f>
        <v>…</v>
      </c>
      <c r="F62" s="4">
        <f>'Assumpties scen 0'!F103</f>
        <v>0</v>
      </c>
      <c r="G62" s="4" t="str">
        <f>'Assumpties scen 0'!G103</f>
        <v>EUR</v>
      </c>
      <c r="H62" s="4"/>
      <c r="I62" s="4"/>
      <c r="J62" s="33">
        <f>'Assumpties scen 0'!J103</f>
        <v>0</v>
      </c>
      <c r="K62" s="33">
        <f>'Assumpties scen 0'!K103</f>
        <v>0</v>
      </c>
      <c r="L62" s="33">
        <f>'Assumpties scen 0'!L103</f>
        <v>0</v>
      </c>
      <c r="M62" s="33">
        <f>'Assumpties scen 0'!M103</f>
        <v>0</v>
      </c>
      <c r="N62" s="33">
        <f>'Assumpties scen 0'!N103</f>
        <v>0</v>
      </c>
      <c r="O62" s="33">
        <f>'Assumpties scen 0'!O103</f>
        <v>0</v>
      </c>
      <c r="P62" s="33">
        <f>'Assumpties scen 0'!P103</f>
        <v>0</v>
      </c>
      <c r="Q62" s="33">
        <f>'Assumpties scen 0'!Q103</f>
        <v>0</v>
      </c>
      <c r="R62" s="33">
        <f>'Assumpties scen 0'!R103</f>
        <v>0</v>
      </c>
      <c r="S62" s="33">
        <f>'Assumpties scen 0'!S103</f>
        <v>0</v>
      </c>
      <c r="T62" s="33">
        <f>'Assumpties scen 0'!T103</f>
        <v>0</v>
      </c>
      <c r="U62" s="33">
        <f>'Assumpties scen 0'!U103</f>
        <v>0</v>
      </c>
      <c r="V62" s="33">
        <f>'Assumpties scen 0'!V103</f>
        <v>0</v>
      </c>
      <c r="W62" s="33">
        <f>'Assumpties scen 0'!W103</f>
        <v>0</v>
      </c>
      <c r="X62" s="33">
        <f>'Assumpties scen 0'!X103</f>
        <v>0</v>
      </c>
      <c r="Y62" s="33">
        <f>'Assumpties scen 0'!Y103</f>
        <v>0</v>
      </c>
      <c r="Z62" s="33">
        <f>'Assumpties scen 0'!Z103</f>
        <v>0</v>
      </c>
      <c r="AA62" s="33">
        <f>'Assumpties scen 0'!AA103</f>
        <v>0</v>
      </c>
      <c r="AB62" s="33">
        <f>'Assumpties scen 0'!AB103</f>
        <v>0</v>
      </c>
      <c r="AC62" s="33">
        <f>'Assumpties scen 0'!AC103</f>
        <v>0</v>
      </c>
      <c r="AD62" s="33">
        <f>'Assumpties scen 0'!AD103</f>
        <v>0</v>
      </c>
      <c r="AE62" s="33">
        <f>'Assumpties scen 0'!AE103</f>
        <v>0</v>
      </c>
      <c r="AF62" s="33">
        <f>'Assumpties scen 0'!AF103</f>
        <v>0</v>
      </c>
      <c r="AG62" s="33">
        <f>'Assumpties scen 0'!AG103</f>
        <v>0</v>
      </c>
      <c r="AH62" s="33">
        <f>'Assumpties scen 0'!AH103</f>
        <v>0</v>
      </c>
      <c r="AI62" s="33">
        <f>'Assumpties scen 0'!AI103</f>
        <v>0</v>
      </c>
      <c r="AJ62" s="33">
        <f>'Assumpties scen 0'!AJ103</f>
        <v>0</v>
      </c>
      <c r="AK62" s="33">
        <f>'Assumpties scen 0'!AK103</f>
        <v>0</v>
      </c>
      <c r="AL62" s="33">
        <f>'Assumpties scen 0'!AL103</f>
        <v>0</v>
      </c>
      <c r="AM62" s="33">
        <f>'Assumpties scen 0'!AM103</f>
        <v>0</v>
      </c>
      <c r="AN62" s="33">
        <f>'Assumpties scen 0'!AN103</f>
        <v>0</v>
      </c>
      <c r="AO62" s="33">
        <f>'Assumpties scen 0'!AO103</f>
        <v>0</v>
      </c>
      <c r="AP62" s="33">
        <f>'Assumpties scen 0'!AP103</f>
        <v>0</v>
      </c>
      <c r="AQ62" s="33">
        <f>'Assumpties scen 0'!AQ103</f>
        <v>0</v>
      </c>
      <c r="AR62" s="33">
        <f>'Assumpties scen 0'!AR103</f>
        <v>0</v>
      </c>
      <c r="AS62" s="33">
        <f>'Assumpties scen 0'!AS103</f>
        <v>0</v>
      </c>
      <c r="AT62" s="33">
        <f>'Assumpties scen 0'!AT103</f>
        <v>0</v>
      </c>
      <c r="AU62" s="33">
        <f>'Assumpties scen 0'!AU103</f>
        <v>0</v>
      </c>
      <c r="AV62" s="33">
        <f>'Assumpties scen 0'!AV103</f>
        <v>0</v>
      </c>
      <c r="AW62" s="33">
        <f>'Assumpties scen 0'!AW103</f>
        <v>0</v>
      </c>
    </row>
    <row r="63" spans="1:49" x14ac:dyDescent="0.3">
      <c r="E63" s="4" t="str">
        <f>'Assumpties scen 0'!E104</f>
        <v>…</v>
      </c>
      <c r="F63" s="4">
        <f>'Assumpties scen 0'!F104</f>
        <v>0</v>
      </c>
      <c r="G63" s="4" t="str">
        <f>'Assumpties scen 0'!G104</f>
        <v>EUR</v>
      </c>
      <c r="H63" s="4"/>
      <c r="I63" s="4"/>
      <c r="J63" s="33">
        <f>'Assumpties scen 0'!J104</f>
        <v>0</v>
      </c>
      <c r="K63" s="33">
        <f>'Assumpties scen 0'!K104</f>
        <v>0</v>
      </c>
      <c r="L63" s="33">
        <f>'Assumpties scen 0'!L104</f>
        <v>0</v>
      </c>
      <c r="M63" s="33">
        <f>'Assumpties scen 0'!M104</f>
        <v>0</v>
      </c>
      <c r="N63" s="33">
        <f>'Assumpties scen 0'!N104</f>
        <v>0</v>
      </c>
      <c r="O63" s="33">
        <f>'Assumpties scen 0'!O104</f>
        <v>0</v>
      </c>
      <c r="P63" s="33">
        <f>'Assumpties scen 0'!P104</f>
        <v>0</v>
      </c>
      <c r="Q63" s="33">
        <f>'Assumpties scen 0'!Q104</f>
        <v>0</v>
      </c>
      <c r="R63" s="33">
        <f>'Assumpties scen 0'!R104</f>
        <v>0</v>
      </c>
      <c r="S63" s="33">
        <f>'Assumpties scen 0'!S104</f>
        <v>0</v>
      </c>
      <c r="T63" s="33">
        <f>'Assumpties scen 0'!T104</f>
        <v>0</v>
      </c>
      <c r="U63" s="33">
        <f>'Assumpties scen 0'!U104</f>
        <v>0</v>
      </c>
      <c r="V63" s="33">
        <f>'Assumpties scen 0'!V104</f>
        <v>0</v>
      </c>
      <c r="W63" s="33">
        <f>'Assumpties scen 0'!W104</f>
        <v>0</v>
      </c>
      <c r="X63" s="33">
        <f>'Assumpties scen 0'!X104</f>
        <v>0</v>
      </c>
      <c r="Y63" s="33">
        <f>'Assumpties scen 0'!Y104</f>
        <v>0</v>
      </c>
      <c r="Z63" s="33">
        <f>'Assumpties scen 0'!Z104</f>
        <v>0</v>
      </c>
      <c r="AA63" s="33">
        <f>'Assumpties scen 0'!AA104</f>
        <v>0</v>
      </c>
      <c r="AB63" s="33">
        <f>'Assumpties scen 0'!AB104</f>
        <v>0</v>
      </c>
      <c r="AC63" s="33">
        <f>'Assumpties scen 0'!AC104</f>
        <v>0</v>
      </c>
      <c r="AD63" s="33">
        <f>'Assumpties scen 0'!AD104</f>
        <v>0</v>
      </c>
      <c r="AE63" s="33">
        <f>'Assumpties scen 0'!AE104</f>
        <v>0</v>
      </c>
      <c r="AF63" s="33">
        <f>'Assumpties scen 0'!AF104</f>
        <v>0</v>
      </c>
      <c r="AG63" s="33">
        <f>'Assumpties scen 0'!AG104</f>
        <v>0</v>
      </c>
      <c r="AH63" s="33">
        <f>'Assumpties scen 0'!AH104</f>
        <v>0</v>
      </c>
      <c r="AI63" s="33">
        <f>'Assumpties scen 0'!AI104</f>
        <v>0</v>
      </c>
      <c r="AJ63" s="33">
        <f>'Assumpties scen 0'!AJ104</f>
        <v>0</v>
      </c>
      <c r="AK63" s="33">
        <f>'Assumpties scen 0'!AK104</f>
        <v>0</v>
      </c>
      <c r="AL63" s="33">
        <f>'Assumpties scen 0'!AL104</f>
        <v>0</v>
      </c>
      <c r="AM63" s="33">
        <f>'Assumpties scen 0'!AM104</f>
        <v>0</v>
      </c>
      <c r="AN63" s="33">
        <f>'Assumpties scen 0'!AN104</f>
        <v>0</v>
      </c>
      <c r="AO63" s="33">
        <f>'Assumpties scen 0'!AO104</f>
        <v>0</v>
      </c>
      <c r="AP63" s="33">
        <f>'Assumpties scen 0'!AP104</f>
        <v>0</v>
      </c>
      <c r="AQ63" s="33">
        <f>'Assumpties scen 0'!AQ104</f>
        <v>0</v>
      </c>
      <c r="AR63" s="33">
        <f>'Assumpties scen 0'!AR104</f>
        <v>0</v>
      </c>
      <c r="AS63" s="33">
        <f>'Assumpties scen 0'!AS104</f>
        <v>0</v>
      </c>
      <c r="AT63" s="33">
        <f>'Assumpties scen 0'!AT104</f>
        <v>0</v>
      </c>
      <c r="AU63" s="33">
        <f>'Assumpties scen 0'!AU104</f>
        <v>0</v>
      </c>
      <c r="AV63" s="33">
        <f>'Assumpties scen 0'!AV104</f>
        <v>0</v>
      </c>
      <c r="AW63" s="33">
        <f>'Assumpties scen 0'!AW104</f>
        <v>0</v>
      </c>
    </row>
    <row r="64" spans="1:49" x14ac:dyDescent="0.3">
      <c r="E64" s="4" t="str">
        <f>'Assumpties scen 0'!E105</f>
        <v>…</v>
      </c>
      <c r="F64" s="4">
        <f>'Assumpties scen 0'!F105</f>
        <v>0</v>
      </c>
      <c r="G64" s="4" t="str">
        <f>'Assumpties scen 0'!G105</f>
        <v>EUR</v>
      </c>
      <c r="H64" s="4"/>
      <c r="I64" s="4"/>
      <c r="J64" s="33">
        <f>'Assumpties scen 0'!J105</f>
        <v>0</v>
      </c>
      <c r="K64" s="33">
        <f>'Assumpties scen 0'!K105</f>
        <v>0</v>
      </c>
      <c r="L64" s="33">
        <f>'Assumpties scen 0'!L105</f>
        <v>0</v>
      </c>
      <c r="M64" s="33">
        <f>'Assumpties scen 0'!M105</f>
        <v>0</v>
      </c>
      <c r="N64" s="33">
        <f>'Assumpties scen 0'!N105</f>
        <v>0</v>
      </c>
      <c r="O64" s="33">
        <f>'Assumpties scen 0'!O105</f>
        <v>0</v>
      </c>
      <c r="P64" s="33">
        <f>'Assumpties scen 0'!P105</f>
        <v>0</v>
      </c>
      <c r="Q64" s="33">
        <f>'Assumpties scen 0'!Q105</f>
        <v>0</v>
      </c>
      <c r="R64" s="33">
        <f>'Assumpties scen 0'!R105</f>
        <v>0</v>
      </c>
      <c r="S64" s="33">
        <f>'Assumpties scen 0'!S105</f>
        <v>0</v>
      </c>
      <c r="T64" s="33">
        <f>'Assumpties scen 0'!T105</f>
        <v>0</v>
      </c>
      <c r="U64" s="33">
        <f>'Assumpties scen 0'!U105</f>
        <v>0</v>
      </c>
      <c r="V64" s="33">
        <f>'Assumpties scen 0'!V105</f>
        <v>0</v>
      </c>
      <c r="W64" s="33">
        <f>'Assumpties scen 0'!W105</f>
        <v>0</v>
      </c>
      <c r="X64" s="33">
        <f>'Assumpties scen 0'!X105</f>
        <v>0</v>
      </c>
      <c r="Y64" s="33">
        <f>'Assumpties scen 0'!Y105</f>
        <v>0</v>
      </c>
      <c r="Z64" s="33">
        <f>'Assumpties scen 0'!Z105</f>
        <v>0</v>
      </c>
      <c r="AA64" s="33">
        <f>'Assumpties scen 0'!AA105</f>
        <v>0</v>
      </c>
      <c r="AB64" s="33">
        <f>'Assumpties scen 0'!AB105</f>
        <v>0</v>
      </c>
      <c r="AC64" s="33">
        <f>'Assumpties scen 0'!AC105</f>
        <v>0</v>
      </c>
      <c r="AD64" s="33">
        <f>'Assumpties scen 0'!AD105</f>
        <v>0</v>
      </c>
      <c r="AE64" s="33">
        <f>'Assumpties scen 0'!AE105</f>
        <v>0</v>
      </c>
      <c r="AF64" s="33">
        <f>'Assumpties scen 0'!AF105</f>
        <v>0</v>
      </c>
      <c r="AG64" s="33">
        <f>'Assumpties scen 0'!AG105</f>
        <v>0</v>
      </c>
      <c r="AH64" s="33">
        <f>'Assumpties scen 0'!AH105</f>
        <v>0</v>
      </c>
      <c r="AI64" s="33">
        <f>'Assumpties scen 0'!AI105</f>
        <v>0</v>
      </c>
      <c r="AJ64" s="33">
        <f>'Assumpties scen 0'!AJ105</f>
        <v>0</v>
      </c>
      <c r="AK64" s="33">
        <f>'Assumpties scen 0'!AK105</f>
        <v>0</v>
      </c>
      <c r="AL64" s="33">
        <f>'Assumpties scen 0'!AL105</f>
        <v>0</v>
      </c>
      <c r="AM64" s="33">
        <f>'Assumpties scen 0'!AM105</f>
        <v>0</v>
      </c>
      <c r="AN64" s="33">
        <f>'Assumpties scen 0'!AN105</f>
        <v>0</v>
      </c>
      <c r="AO64" s="33">
        <f>'Assumpties scen 0'!AO105</f>
        <v>0</v>
      </c>
      <c r="AP64" s="33">
        <f>'Assumpties scen 0'!AP105</f>
        <v>0</v>
      </c>
      <c r="AQ64" s="33">
        <f>'Assumpties scen 0'!AQ105</f>
        <v>0</v>
      </c>
      <c r="AR64" s="33">
        <f>'Assumpties scen 0'!AR105</f>
        <v>0</v>
      </c>
      <c r="AS64" s="33">
        <f>'Assumpties scen 0'!AS105</f>
        <v>0</v>
      </c>
      <c r="AT64" s="33">
        <f>'Assumpties scen 0'!AT105</f>
        <v>0</v>
      </c>
      <c r="AU64" s="33">
        <f>'Assumpties scen 0'!AU105</f>
        <v>0</v>
      </c>
      <c r="AV64" s="33">
        <f>'Assumpties scen 0'!AV105</f>
        <v>0</v>
      </c>
      <c r="AW64" s="33">
        <f>'Assumpties scen 0'!AW105</f>
        <v>0</v>
      </c>
    </row>
    <row r="65" spans="1:1023 1028:2046 2051:3069 3074:4092 4097:8192 8194:9215 9217:16384" s="85" customFormat="1" x14ac:dyDescent="0.3">
      <c r="A65" s="81"/>
      <c r="B65" s="81"/>
      <c r="C65" s="81"/>
      <c r="D65" s="81"/>
      <c r="E65" s="82" t="s">
        <v>105</v>
      </c>
      <c r="F65" s="82"/>
      <c r="G65" s="82" t="s">
        <v>28</v>
      </c>
      <c r="H65" s="82">
        <f xml:space="preserve"> SUM(J65:AG65)</f>
        <v>0</v>
      </c>
      <c r="I65" s="81"/>
      <c r="J65" s="82">
        <f>SUM(J55:J64)</f>
        <v>0</v>
      </c>
      <c r="K65" s="82">
        <f t="shared" ref="K65:AW65" si="3">SUM(K55:K64)</f>
        <v>0</v>
      </c>
      <c r="L65" s="82">
        <f t="shared" si="3"/>
        <v>0</v>
      </c>
      <c r="M65" s="82">
        <f t="shared" si="3"/>
        <v>0</v>
      </c>
      <c r="N65" s="82">
        <f t="shared" si="3"/>
        <v>0</v>
      </c>
      <c r="O65" s="82">
        <f t="shared" si="3"/>
        <v>0</v>
      </c>
      <c r="P65" s="82">
        <f t="shared" si="3"/>
        <v>0</v>
      </c>
      <c r="Q65" s="82">
        <f t="shared" si="3"/>
        <v>0</v>
      </c>
      <c r="R65" s="82">
        <f t="shared" si="3"/>
        <v>0</v>
      </c>
      <c r="S65" s="82">
        <f t="shared" si="3"/>
        <v>0</v>
      </c>
      <c r="T65" s="82">
        <f t="shared" si="3"/>
        <v>0</v>
      </c>
      <c r="U65" s="82">
        <f t="shared" si="3"/>
        <v>0</v>
      </c>
      <c r="V65" s="82">
        <f t="shared" si="3"/>
        <v>0</v>
      </c>
      <c r="W65" s="82">
        <f t="shared" si="3"/>
        <v>0</v>
      </c>
      <c r="X65" s="82">
        <f t="shared" si="3"/>
        <v>0</v>
      </c>
      <c r="Y65" s="82">
        <f t="shared" si="3"/>
        <v>0</v>
      </c>
      <c r="Z65" s="82">
        <f t="shared" si="3"/>
        <v>0</v>
      </c>
      <c r="AA65" s="82">
        <f t="shared" si="3"/>
        <v>0</v>
      </c>
      <c r="AB65" s="82">
        <f t="shared" si="3"/>
        <v>0</v>
      </c>
      <c r="AC65" s="82">
        <f t="shared" si="3"/>
        <v>0</v>
      </c>
      <c r="AD65" s="82">
        <f t="shared" si="3"/>
        <v>0</v>
      </c>
      <c r="AE65" s="82">
        <f t="shared" si="3"/>
        <v>0</v>
      </c>
      <c r="AF65" s="82">
        <f t="shared" si="3"/>
        <v>0</v>
      </c>
      <c r="AG65" s="82">
        <f t="shared" si="3"/>
        <v>0</v>
      </c>
      <c r="AH65" s="82">
        <f t="shared" si="3"/>
        <v>0</v>
      </c>
      <c r="AI65" s="82">
        <f t="shared" si="3"/>
        <v>0</v>
      </c>
      <c r="AJ65" s="82">
        <f t="shared" si="3"/>
        <v>0</v>
      </c>
      <c r="AK65" s="82">
        <f t="shared" si="3"/>
        <v>0</v>
      </c>
      <c r="AL65" s="82">
        <f t="shared" si="3"/>
        <v>0</v>
      </c>
      <c r="AM65" s="82">
        <f t="shared" si="3"/>
        <v>0</v>
      </c>
      <c r="AN65" s="82">
        <f t="shared" si="3"/>
        <v>0</v>
      </c>
      <c r="AO65" s="82">
        <f t="shared" si="3"/>
        <v>0</v>
      </c>
      <c r="AP65" s="82">
        <f t="shared" si="3"/>
        <v>0</v>
      </c>
      <c r="AQ65" s="82">
        <f t="shared" si="3"/>
        <v>0</v>
      </c>
      <c r="AR65" s="82">
        <f t="shared" si="3"/>
        <v>0</v>
      </c>
      <c r="AS65" s="82">
        <f t="shared" si="3"/>
        <v>0</v>
      </c>
      <c r="AT65" s="82">
        <f t="shared" si="3"/>
        <v>0</v>
      </c>
      <c r="AU65" s="82">
        <f t="shared" si="3"/>
        <v>0</v>
      </c>
      <c r="AV65" s="82">
        <f t="shared" si="3"/>
        <v>0</v>
      </c>
      <c r="AW65" s="82">
        <f t="shared" si="3"/>
        <v>0</v>
      </c>
      <c r="AX65" s="84"/>
      <c r="AY65" s="84"/>
      <c r="AZ65" s="84"/>
      <c r="BA65" s="84"/>
      <c r="BB65" s="84"/>
      <c r="BC65" s="84"/>
      <c r="BD65" s="84"/>
      <c r="BE65" s="84"/>
      <c r="BF65" s="84"/>
      <c r="BG65" s="84"/>
      <c r="BH65" s="84"/>
      <c r="BI65" s="84"/>
      <c r="BJ65" s="84"/>
      <c r="BK65" s="84"/>
      <c r="BL65" s="84"/>
      <c r="BM65" s="84"/>
      <c r="BN65" s="84"/>
      <c r="BS65" s="84"/>
      <c r="BT65" s="84"/>
      <c r="BU65" s="84"/>
      <c r="BV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Z65" s="84"/>
      <c r="DA65" s="84"/>
      <c r="DB65" s="84"/>
      <c r="DC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G65" s="84"/>
      <c r="EH65" s="84"/>
      <c r="EI65" s="84"/>
      <c r="EJ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N65" s="84"/>
      <c r="FO65" s="84"/>
      <c r="FP65" s="84"/>
      <c r="FQ65" s="84"/>
      <c r="FS65" s="84"/>
      <c r="FT65" s="84"/>
      <c r="FU65" s="84"/>
      <c r="FV65" s="84"/>
      <c r="FW65" s="84"/>
      <c r="FX65" s="84"/>
      <c r="FY65" s="84"/>
      <c r="FZ65" s="84"/>
      <c r="GA65" s="84"/>
      <c r="GB65" s="84"/>
      <c r="GC65" s="84"/>
      <c r="GD65" s="84"/>
      <c r="GE65" s="84"/>
      <c r="GF65" s="84"/>
      <c r="GG65" s="84"/>
      <c r="GH65" s="84"/>
      <c r="GI65" s="84"/>
      <c r="GJ65" s="84"/>
      <c r="GK65" s="84"/>
      <c r="GL65" s="84"/>
      <c r="GM65" s="84"/>
      <c r="GN65" s="84"/>
      <c r="GO65" s="84"/>
      <c r="GP65" s="84"/>
      <c r="GU65" s="84"/>
      <c r="GV65" s="84"/>
      <c r="GW65" s="84"/>
      <c r="GX65" s="84"/>
      <c r="GZ65" s="84"/>
      <c r="HA65" s="84"/>
      <c r="HB65" s="84"/>
      <c r="HC65" s="84"/>
      <c r="HD65" s="84"/>
      <c r="HE65" s="84"/>
      <c r="HF65" s="84"/>
      <c r="HG65" s="84"/>
      <c r="HH65" s="84"/>
      <c r="HI65" s="84"/>
      <c r="HJ65" s="84"/>
      <c r="HK65" s="84"/>
      <c r="HL65" s="84"/>
      <c r="HM65" s="84"/>
      <c r="HN65" s="84"/>
      <c r="HO65" s="84"/>
      <c r="HP65" s="84"/>
      <c r="HQ65" s="84"/>
      <c r="HR65" s="84"/>
      <c r="HS65" s="84"/>
      <c r="HT65" s="84"/>
      <c r="HU65" s="84"/>
      <c r="HV65" s="84"/>
      <c r="HW65" s="84"/>
      <c r="IB65" s="84"/>
      <c r="IC65" s="84"/>
      <c r="ID65" s="84"/>
      <c r="IE65" s="84"/>
      <c r="IG65" s="84"/>
      <c r="IH65" s="84"/>
      <c r="II65" s="84"/>
      <c r="IJ65" s="84"/>
      <c r="IK65" s="84"/>
      <c r="IL65" s="84"/>
      <c r="IM65" s="84"/>
      <c r="IN65" s="84"/>
      <c r="IO65" s="84"/>
      <c r="IP65" s="84"/>
      <c r="IQ65" s="84"/>
      <c r="IR65" s="84"/>
      <c r="IS65" s="84"/>
      <c r="IT65" s="84"/>
      <c r="IU65" s="84"/>
      <c r="IV65" s="84"/>
      <c r="IW65" s="84"/>
      <c r="IX65" s="84"/>
      <c r="IY65" s="84"/>
      <c r="IZ65" s="84"/>
      <c r="JA65" s="84"/>
      <c r="JB65" s="84"/>
      <c r="JC65" s="84"/>
      <c r="JD65" s="84"/>
      <c r="JI65" s="84"/>
      <c r="JJ65" s="84"/>
      <c r="JK65" s="84"/>
      <c r="JL65" s="84"/>
      <c r="JN65" s="84"/>
      <c r="JO65" s="84"/>
      <c r="JP65" s="84"/>
      <c r="JQ65" s="84"/>
      <c r="JR65" s="84"/>
      <c r="JS65" s="84"/>
      <c r="JT65" s="84"/>
      <c r="JU65" s="84"/>
      <c r="JV65" s="84"/>
      <c r="JW65" s="84"/>
      <c r="JX65" s="84"/>
      <c r="JY65" s="84"/>
      <c r="JZ65" s="84"/>
      <c r="KA65" s="84"/>
      <c r="KB65" s="84"/>
      <c r="KC65" s="84"/>
      <c r="KD65" s="84"/>
      <c r="KE65" s="84"/>
      <c r="KF65" s="84"/>
      <c r="KG65" s="84"/>
      <c r="KH65" s="84"/>
      <c r="KI65" s="84"/>
      <c r="KJ65" s="84"/>
      <c r="KK65" s="84"/>
      <c r="KP65" s="84"/>
      <c r="KQ65" s="84"/>
      <c r="KR65" s="84"/>
      <c r="KS65" s="84"/>
      <c r="KU65" s="84"/>
      <c r="KV65" s="84"/>
      <c r="KW65" s="84"/>
      <c r="KX65" s="84"/>
      <c r="KY65" s="84"/>
      <c r="KZ65" s="84"/>
      <c r="LA65" s="84"/>
      <c r="LB65" s="84"/>
      <c r="LC65" s="84"/>
      <c r="LD65" s="84"/>
      <c r="LE65" s="84"/>
      <c r="LF65" s="84"/>
      <c r="LG65" s="84"/>
      <c r="LH65" s="84"/>
      <c r="LI65" s="84"/>
      <c r="LJ65" s="84"/>
      <c r="LK65" s="84"/>
      <c r="LL65" s="84"/>
      <c r="LM65" s="84"/>
      <c r="LN65" s="84"/>
      <c r="LO65" s="84"/>
      <c r="LP65" s="84"/>
      <c r="LQ65" s="84"/>
      <c r="LR65" s="84"/>
      <c r="LW65" s="84"/>
      <c r="LX65" s="84"/>
      <c r="LY65" s="84"/>
      <c r="LZ65" s="84"/>
      <c r="MB65" s="84"/>
      <c r="MC65" s="84"/>
      <c r="MD65" s="84"/>
      <c r="ME65" s="84"/>
      <c r="MF65" s="84"/>
      <c r="MG65" s="84"/>
      <c r="MH65" s="84"/>
      <c r="MI65" s="84"/>
      <c r="MJ65" s="84"/>
      <c r="MK65" s="84"/>
      <c r="ML65" s="84"/>
      <c r="MM65" s="84"/>
      <c r="MN65" s="84"/>
      <c r="MO65" s="84"/>
      <c r="MP65" s="84"/>
      <c r="MQ65" s="84"/>
      <c r="MR65" s="84"/>
      <c r="MS65" s="84"/>
      <c r="MT65" s="84"/>
      <c r="MU65" s="84"/>
      <c r="MV65" s="84"/>
      <c r="MW65" s="84"/>
      <c r="MX65" s="84"/>
      <c r="MY65" s="84"/>
      <c r="ND65" s="84"/>
      <c r="NE65" s="84"/>
      <c r="NF65" s="84"/>
      <c r="NG65" s="84"/>
      <c r="NI65" s="84"/>
      <c r="NJ65" s="84"/>
      <c r="NK65" s="84"/>
      <c r="NL65" s="84"/>
      <c r="NM65" s="84"/>
      <c r="NN65" s="84"/>
      <c r="NO65" s="84"/>
      <c r="NP65" s="84"/>
      <c r="NQ65" s="84"/>
      <c r="NR65" s="84"/>
      <c r="NS65" s="84"/>
      <c r="NT65" s="84"/>
      <c r="NU65" s="84"/>
      <c r="NV65" s="84"/>
      <c r="NW65" s="84"/>
      <c r="NX65" s="84"/>
      <c r="NY65" s="84"/>
      <c r="NZ65" s="84"/>
      <c r="OA65" s="84"/>
      <c r="OB65" s="84"/>
      <c r="OC65" s="84"/>
      <c r="OD65" s="84"/>
      <c r="OE65" s="84"/>
      <c r="OF65" s="84"/>
      <c r="OK65" s="84"/>
      <c r="OL65" s="84"/>
      <c r="OM65" s="84"/>
      <c r="ON65" s="84"/>
      <c r="OP65" s="84"/>
      <c r="OQ65" s="84"/>
      <c r="OR65" s="84"/>
      <c r="OS65" s="84"/>
      <c r="OT65" s="84"/>
      <c r="OU65" s="84"/>
      <c r="OV65" s="84"/>
      <c r="OW65" s="84"/>
      <c r="OX65" s="84"/>
      <c r="OY65" s="84"/>
      <c r="OZ65" s="84"/>
      <c r="PA65" s="84"/>
      <c r="PB65" s="84"/>
      <c r="PC65" s="84"/>
      <c r="PD65" s="84"/>
      <c r="PE65" s="84"/>
      <c r="PF65" s="84"/>
      <c r="PG65" s="84"/>
      <c r="PH65" s="84"/>
      <c r="PI65" s="84"/>
      <c r="PJ65" s="84"/>
      <c r="PK65" s="84"/>
      <c r="PL65" s="84"/>
      <c r="PM65" s="84"/>
      <c r="PR65" s="84"/>
      <c r="PS65" s="84"/>
      <c r="PT65" s="84"/>
      <c r="PU65" s="84"/>
      <c r="PW65" s="84"/>
      <c r="PX65" s="84"/>
      <c r="PY65" s="84"/>
      <c r="PZ65" s="84"/>
      <c r="QA65" s="84"/>
      <c r="QB65" s="84"/>
      <c r="QC65" s="84"/>
      <c r="QD65" s="84"/>
      <c r="QE65" s="84"/>
      <c r="QF65" s="84"/>
      <c r="QG65" s="84"/>
      <c r="QH65" s="84"/>
      <c r="QI65" s="84"/>
      <c r="QJ65" s="84"/>
      <c r="QK65" s="84"/>
      <c r="QL65" s="84"/>
      <c r="QM65" s="84"/>
      <c r="QN65" s="84"/>
      <c r="QO65" s="84"/>
      <c r="QP65" s="84"/>
      <c r="QQ65" s="84"/>
      <c r="QR65" s="84"/>
      <c r="QS65" s="84"/>
      <c r="QT65" s="84"/>
      <c r="QY65" s="84"/>
      <c r="QZ65" s="84"/>
      <c r="RA65" s="84"/>
      <c r="RB65" s="84"/>
      <c r="RD65" s="84"/>
      <c r="RE65" s="84"/>
      <c r="RF65" s="84"/>
      <c r="RG65" s="84"/>
      <c r="RH65" s="84"/>
      <c r="RI65" s="84"/>
      <c r="RJ65" s="84"/>
      <c r="RK65" s="84"/>
      <c r="RL65" s="84"/>
      <c r="RM65" s="84"/>
      <c r="RN65" s="84"/>
      <c r="RO65" s="84"/>
      <c r="RP65" s="84"/>
      <c r="RQ65" s="84"/>
      <c r="RR65" s="84"/>
      <c r="RS65" s="84"/>
      <c r="RT65" s="84"/>
      <c r="RU65" s="84"/>
      <c r="RV65" s="84"/>
      <c r="RW65" s="84"/>
      <c r="RX65" s="84"/>
      <c r="RY65" s="84"/>
      <c r="RZ65" s="84"/>
      <c r="SA65" s="84"/>
      <c r="SF65" s="84"/>
      <c r="SG65" s="84"/>
      <c r="SH65" s="84"/>
      <c r="SI65" s="84"/>
      <c r="SK65" s="84"/>
      <c r="SL65" s="84"/>
      <c r="SM65" s="84"/>
      <c r="SN65" s="84"/>
      <c r="SO65" s="84"/>
      <c r="SP65" s="84"/>
      <c r="SQ65" s="84"/>
      <c r="SR65" s="84"/>
      <c r="SS65" s="84"/>
      <c r="ST65" s="84"/>
      <c r="SU65" s="84"/>
      <c r="SV65" s="84"/>
      <c r="SW65" s="84"/>
      <c r="SX65" s="84"/>
      <c r="SY65" s="84"/>
      <c r="SZ65" s="84"/>
      <c r="TA65" s="84"/>
      <c r="TB65" s="84"/>
      <c r="TC65" s="84"/>
      <c r="TD65" s="84"/>
      <c r="TE65" s="84"/>
      <c r="TF65" s="84"/>
      <c r="TG65" s="84"/>
      <c r="TH65" s="84"/>
      <c r="TM65" s="84"/>
      <c r="TN65" s="84"/>
      <c r="TO65" s="84"/>
      <c r="TP65" s="84"/>
      <c r="TR65" s="84"/>
      <c r="TS65" s="84"/>
      <c r="TT65" s="84"/>
      <c r="TU65" s="84"/>
      <c r="TV65" s="84"/>
      <c r="TW65" s="84"/>
      <c r="TX65" s="84"/>
      <c r="TY65" s="84"/>
      <c r="TZ65" s="84"/>
      <c r="UA65" s="84"/>
      <c r="UB65" s="84"/>
      <c r="UC65" s="84"/>
      <c r="UD65" s="84"/>
      <c r="UE65" s="84"/>
      <c r="UF65" s="84"/>
      <c r="UG65" s="84"/>
      <c r="UH65" s="84"/>
      <c r="UI65" s="84"/>
      <c r="UJ65" s="84"/>
      <c r="UK65" s="84"/>
      <c r="UL65" s="84"/>
      <c r="UM65" s="84"/>
      <c r="UN65" s="84"/>
      <c r="UO65" s="84"/>
      <c r="UT65" s="84"/>
      <c r="UU65" s="84"/>
      <c r="UV65" s="84"/>
      <c r="UW65" s="84"/>
      <c r="UY65" s="84"/>
      <c r="UZ65" s="84"/>
      <c r="VA65" s="84"/>
      <c r="VB65" s="84"/>
      <c r="VC65" s="84"/>
      <c r="VD65" s="84"/>
      <c r="VE65" s="84"/>
      <c r="VF65" s="84"/>
      <c r="VG65" s="84"/>
      <c r="VH65" s="84"/>
      <c r="VI65" s="84"/>
      <c r="VJ65" s="84"/>
      <c r="VK65" s="84"/>
      <c r="VL65" s="84"/>
      <c r="VM65" s="84"/>
      <c r="VN65" s="84"/>
      <c r="VO65" s="84"/>
      <c r="VP65" s="84"/>
      <c r="VQ65" s="84"/>
      <c r="VR65" s="84"/>
      <c r="VS65" s="84"/>
      <c r="VT65" s="84"/>
      <c r="VU65" s="84"/>
      <c r="VV65" s="84"/>
      <c r="WA65" s="84"/>
      <c r="WB65" s="84"/>
      <c r="WC65" s="84"/>
      <c r="WD65" s="84"/>
      <c r="WF65" s="84"/>
      <c r="WG65" s="84"/>
      <c r="WH65" s="84"/>
      <c r="WI65" s="84"/>
      <c r="WJ65" s="84"/>
      <c r="WK65" s="84"/>
      <c r="WL65" s="84"/>
      <c r="WM65" s="84"/>
      <c r="WN65" s="84"/>
      <c r="WO65" s="84"/>
      <c r="WP65" s="84"/>
      <c r="WQ65" s="84"/>
      <c r="WR65" s="84"/>
      <c r="WS65" s="84"/>
      <c r="WT65" s="84"/>
      <c r="WU65" s="84"/>
      <c r="WV65" s="84"/>
      <c r="WW65" s="84"/>
      <c r="WX65" s="84"/>
      <c r="WY65" s="84"/>
      <c r="WZ65" s="84"/>
      <c r="XA65" s="84"/>
      <c r="XB65" s="84"/>
      <c r="XC65" s="84"/>
      <c r="XH65" s="84"/>
      <c r="XI65" s="84"/>
      <c r="XJ65" s="84"/>
      <c r="XK65" s="84"/>
      <c r="XM65" s="84"/>
      <c r="XN65" s="84"/>
      <c r="XO65" s="84"/>
      <c r="XP65" s="84"/>
      <c r="XQ65" s="84"/>
      <c r="XR65" s="84"/>
      <c r="XS65" s="84"/>
      <c r="XT65" s="84"/>
      <c r="XU65" s="84"/>
      <c r="XV65" s="84"/>
      <c r="XW65" s="84"/>
      <c r="XX65" s="84"/>
      <c r="XY65" s="84"/>
      <c r="XZ65" s="84"/>
      <c r="YA65" s="84"/>
      <c r="YB65" s="84"/>
      <c r="YC65" s="84"/>
      <c r="YD65" s="84"/>
      <c r="YE65" s="84"/>
      <c r="YF65" s="84"/>
      <c r="YG65" s="84"/>
      <c r="YH65" s="84"/>
      <c r="YI65" s="84"/>
      <c r="YJ65" s="84"/>
      <c r="YO65" s="84"/>
      <c r="YP65" s="84"/>
      <c r="YQ65" s="84"/>
      <c r="YR65" s="84"/>
      <c r="YT65" s="84"/>
      <c r="YU65" s="84"/>
      <c r="YV65" s="84"/>
      <c r="YW65" s="84"/>
      <c r="YX65" s="84"/>
      <c r="YY65" s="84"/>
      <c r="YZ65" s="84"/>
      <c r="ZA65" s="84"/>
      <c r="ZB65" s="84"/>
      <c r="ZC65" s="84"/>
      <c r="ZD65" s="84"/>
      <c r="ZE65" s="84"/>
      <c r="ZF65" s="84"/>
      <c r="ZG65" s="84"/>
      <c r="ZH65" s="84"/>
      <c r="ZI65" s="84"/>
      <c r="ZJ65" s="84"/>
      <c r="ZK65" s="84"/>
      <c r="ZL65" s="84"/>
      <c r="ZM65" s="84"/>
      <c r="ZN65" s="84"/>
      <c r="ZO65" s="84"/>
      <c r="ZP65" s="84"/>
      <c r="ZQ65" s="84"/>
      <c r="ZV65" s="84"/>
      <c r="ZW65" s="84"/>
      <c r="ZX65" s="84"/>
      <c r="ZY65" s="84"/>
      <c r="AAA65" s="84"/>
      <c r="AAB65" s="84"/>
      <c r="AAC65" s="84"/>
      <c r="AAD65" s="84"/>
      <c r="AAE65" s="84"/>
      <c r="AAF65" s="84"/>
      <c r="AAG65" s="84"/>
      <c r="AAH65" s="84"/>
      <c r="AAI65" s="84"/>
      <c r="AAJ65" s="84"/>
      <c r="AAK65" s="84"/>
      <c r="AAL65" s="84"/>
      <c r="AAM65" s="84"/>
      <c r="AAN65" s="84"/>
      <c r="AAO65" s="84"/>
      <c r="AAP65" s="84"/>
      <c r="AAQ65" s="84"/>
      <c r="AAR65" s="84"/>
      <c r="AAS65" s="84"/>
      <c r="AAT65" s="84"/>
      <c r="AAU65" s="84"/>
      <c r="AAV65" s="84"/>
      <c r="AAW65" s="84"/>
      <c r="AAX65" s="84"/>
      <c r="ABC65" s="84"/>
      <c r="ABD65" s="84"/>
      <c r="ABE65" s="84"/>
      <c r="ABF65" s="84"/>
      <c r="ABH65" s="84"/>
      <c r="ABI65" s="84"/>
      <c r="ABJ65" s="84"/>
      <c r="ABK65" s="84"/>
      <c r="ABL65" s="84"/>
      <c r="ABM65" s="84"/>
      <c r="ABN65" s="84"/>
      <c r="ABO65" s="84"/>
      <c r="ABP65" s="84"/>
      <c r="ABQ65" s="84"/>
      <c r="ABR65" s="84"/>
      <c r="ABS65" s="84"/>
      <c r="ABT65" s="84"/>
      <c r="ABU65" s="84"/>
      <c r="ABV65" s="84"/>
      <c r="ABW65" s="84"/>
      <c r="ABX65" s="84"/>
      <c r="ABY65" s="84"/>
      <c r="ABZ65" s="84"/>
      <c r="ACA65" s="84"/>
      <c r="ACB65" s="84"/>
      <c r="ACC65" s="84"/>
      <c r="ACD65" s="84"/>
      <c r="ACE65" s="84"/>
      <c r="ACJ65" s="84"/>
      <c r="ACK65" s="84"/>
      <c r="ACL65" s="84"/>
      <c r="ACM65" s="84"/>
      <c r="ACO65" s="84"/>
      <c r="ACP65" s="84"/>
      <c r="ACQ65" s="84"/>
      <c r="ACR65" s="84"/>
      <c r="ACS65" s="84"/>
      <c r="ACT65" s="84"/>
      <c r="ACU65" s="84"/>
      <c r="ACV65" s="84"/>
      <c r="ACW65" s="84"/>
      <c r="ACX65" s="84"/>
      <c r="ACY65" s="84"/>
      <c r="ACZ65" s="84"/>
      <c r="ADA65" s="84"/>
      <c r="ADB65" s="84"/>
      <c r="ADC65" s="84"/>
      <c r="ADD65" s="84"/>
      <c r="ADE65" s="84"/>
      <c r="ADF65" s="84"/>
      <c r="ADG65" s="84"/>
      <c r="ADH65" s="84"/>
      <c r="ADI65" s="84"/>
      <c r="ADJ65" s="84"/>
      <c r="ADK65" s="84"/>
      <c r="ADL65" s="84"/>
      <c r="ADQ65" s="84"/>
      <c r="ADR65" s="84"/>
      <c r="ADS65" s="84"/>
      <c r="ADT65" s="84"/>
      <c r="ADV65" s="84"/>
      <c r="ADW65" s="84"/>
      <c r="ADX65" s="84"/>
      <c r="ADY65" s="84"/>
      <c r="ADZ65" s="84"/>
      <c r="AEA65" s="84"/>
      <c r="AEB65" s="84"/>
      <c r="AEC65" s="84"/>
      <c r="AED65" s="84"/>
      <c r="AEE65" s="84"/>
      <c r="AEF65" s="84"/>
      <c r="AEG65" s="84"/>
      <c r="AEH65" s="84"/>
      <c r="AEI65" s="84"/>
      <c r="AEJ65" s="84"/>
      <c r="AEK65" s="84"/>
      <c r="AEL65" s="84"/>
      <c r="AEM65" s="84"/>
      <c r="AEN65" s="84"/>
      <c r="AEO65" s="84"/>
      <c r="AEP65" s="84"/>
      <c r="AEQ65" s="84"/>
      <c r="AER65" s="84"/>
      <c r="AES65" s="84"/>
      <c r="AEX65" s="84"/>
      <c r="AEY65" s="84"/>
      <c r="AEZ65" s="84"/>
      <c r="AFA65" s="84"/>
      <c r="AFC65" s="84"/>
      <c r="AFD65" s="84"/>
      <c r="AFE65" s="84"/>
      <c r="AFF65" s="84"/>
      <c r="AFG65" s="84"/>
      <c r="AFH65" s="84"/>
      <c r="AFI65" s="84"/>
      <c r="AFJ65" s="84"/>
      <c r="AFK65" s="84"/>
      <c r="AFL65" s="84"/>
      <c r="AFM65" s="84"/>
      <c r="AFN65" s="84"/>
      <c r="AFO65" s="84"/>
      <c r="AFP65" s="84"/>
      <c r="AFQ65" s="84"/>
      <c r="AFR65" s="84"/>
      <c r="AFS65" s="84"/>
      <c r="AFT65" s="84"/>
      <c r="AFU65" s="84"/>
      <c r="AFV65" s="84"/>
      <c r="AFW65" s="84"/>
      <c r="AFX65" s="84"/>
      <c r="AFY65" s="84"/>
      <c r="AFZ65" s="84"/>
      <c r="AGE65" s="84"/>
      <c r="AGF65" s="84"/>
      <c r="AGG65" s="84"/>
      <c r="AGH65" s="84"/>
      <c r="AGJ65" s="84"/>
      <c r="AGK65" s="84"/>
      <c r="AGL65" s="84"/>
      <c r="AGM65" s="84"/>
      <c r="AGN65" s="84"/>
      <c r="AGO65" s="84"/>
      <c r="AGP65" s="84"/>
      <c r="AGQ65" s="84"/>
      <c r="AGR65" s="84"/>
      <c r="AGS65" s="84"/>
      <c r="AGT65" s="84"/>
      <c r="AGU65" s="84"/>
      <c r="AGV65" s="84"/>
      <c r="AGW65" s="84"/>
      <c r="AGX65" s="84"/>
      <c r="AGY65" s="84"/>
      <c r="AGZ65" s="84"/>
      <c r="AHA65" s="84"/>
      <c r="AHB65" s="84"/>
      <c r="AHC65" s="84"/>
      <c r="AHD65" s="84"/>
      <c r="AHE65" s="84"/>
      <c r="AHF65" s="84"/>
      <c r="AHG65" s="84"/>
      <c r="AHL65" s="84"/>
      <c r="AHM65" s="84"/>
      <c r="AHN65" s="84"/>
      <c r="AHO65" s="84"/>
      <c r="AHQ65" s="84"/>
      <c r="AHR65" s="84"/>
      <c r="AHS65" s="84"/>
      <c r="AHT65" s="84"/>
      <c r="AHU65" s="84"/>
      <c r="AHV65" s="84"/>
      <c r="AHW65" s="84"/>
      <c r="AHX65" s="84"/>
      <c r="AHY65" s="84"/>
      <c r="AHZ65" s="84"/>
      <c r="AIA65" s="84"/>
      <c r="AIB65" s="84"/>
      <c r="AIC65" s="84"/>
      <c r="AID65" s="84"/>
      <c r="AIE65" s="84"/>
      <c r="AIF65" s="84"/>
      <c r="AIG65" s="84"/>
      <c r="AIH65" s="84"/>
      <c r="AII65" s="84"/>
      <c r="AIJ65" s="84"/>
      <c r="AIK65" s="84"/>
      <c r="AIL65" s="84"/>
      <c r="AIM65" s="84"/>
      <c r="AIN65" s="84"/>
      <c r="AIS65" s="84"/>
      <c r="AIT65" s="84"/>
      <c r="AIU65" s="84"/>
      <c r="AIV65" s="84"/>
      <c r="AIX65" s="84"/>
      <c r="AIY65" s="84"/>
      <c r="AIZ65" s="84"/>
      <c r="AJA65" s="84"/>
      <c r="AJB65" s="84"/>
      <c r="AJC65" s="84"/>
      <c r="AJD65" s="84"/>
      <c r="AJE65" s="84"/>
      <c r="AJF65" s="84"/>
      <c r="AJG65" s="84"/>
      <c r="AJH65" s="84"/>
      <c r="AJI65" s="84"/>
      <c r="AJJ65" s="84"/>
      <c r="AJK65" s="84"/>
      <c r="AJL65" s="84"/>
      <c r="AJM65" s="84"/>
      <c r="AJN65" s="84"/>
      <c r="AJO65" s="84"/>
      <c r="AJP65" s="84"/>
      <c r="AJQ65" s="84"/>
      <c r="AJR65" s="84"/>
      <c r="AJS65" s="84"/>
      <c r="AJT65" s="84"/>
      <c r="AJU65" s="84"/>
      <c r="AJZ65" s="84"/>
      <c r="AKA65" s="84"/>
      <c r="AKB65" s="84"/>
      <c r="AKC65" s="84"/>
      <c r="AKE65" s="84"/>
      <c r="AKF65" s="84"/>
      <c r="AKG65" s="84"/>
      <c r="AKH65" s="84"/>
      <c r="AKI65" s="84"/>
      <c r="AKJ65" s="84"/>
      <c r="AKK65" s="84"/>
      <c r="AKL65" s="84"/>
      <c r="AKM65" s="84"/>
      <c r="AKN65" s="84"/>
      <c r="AKO65" s="84"/>
      <c r="AKP65" s="84"/>
      <c r="AKQ65" s="84"/>
      <c r="AKR65" s="84"/>
      <c r="AKS65" s="84"/>
      <c r="AKT65" s="84"/>
      <c r="AKU65" s="84"/>
      <c r="AKV65" s="84"/>
      <c r="AKW65" s="84"/>
      <c r="AKX65" s="84"/>
      <c r="AKY65" s="84"/>
      <c r="AKZ65" s="84"/>
      <c r="ALA65" s="84"/>
      <c r="ALB65" s="84"/>
      <c r="ALG65" s="84"/>
      <c r="ALH65" s="84"/>
      <c r="ALI65" s="84"/>
      <c r="ALJ65" s="84"/>
      <c r="ALL65" s="84"/>
      <c r="ALM65" s="84"/>
      <c r="ALN65" s="84"/>
      <c r="ALO65" s="84"/>
      <c r="ALP65" s="84"/>
      <c r="ALQ65" s="84"/>
      <c r="ALR65" s="84"/>
      <c r="ALS65" s="84"/>
      <c r="ALT65" s="84"/>
      <c r="ALU65" s="84"/>
      <c r="ALV65" s="84"/>
      <c r="ALW65" s="84"/>
      <c r="ALX65" s="84"/>
      <c r="ALY65" s="84"/>
      <c r="ALZ65" s="84"/>
      <c r="AMA65" s="84"/>
      <c r="AMB65" s="84"/>
      <c r="AMC65" s="84"/>
      <c r="AMD65" s="84"/>
      <c r="AME65" s="84"/>
      <c r="AMF65" s="84"/>
      <c r="AMG65" s="84"/>
      <c r="AMH65" s="84"/>
      <c r="AMI65" s="84"/>
      <c r="AMN65" s="84"/>
      <c r="AMO65" s="84"/>
      <c r="AMP65" s="84"/>
      <c r="AMQ65" s="84"/>
      <c r="AMS65" s="84"/>
      <c r="AMT65" s="84"/>
      <c r="AMU65" s="84"/>
      <c r="AMV65" s="84"/>
      <c r="AMW65" s="84"/>
      <c r="AMX65" s="84"/>
      <c r="AMY65" s="84"/>
      <c r="AMZ65" s="84"/>
      <c r="ANA65" s="84"/>
      <c r="ANB65" s="84"/>
      <c r="ANC65" s="84"/>
      <c r="AND65" s="84"/>
      <c r="ANE65" s="84"/>
      <c r="ANF65" s="84"/>
      <c r="ANG65" s="84"/>
      <c r="ANH65" s="84"/>
      <c r="ANI65" s="84"/>
      <c r="ANJ65" s="84"/>
      <c r="ANK65" s="84"/>
      <c r="ANL65" s="84"/>
      <c r="ANM65" s="84"/>
      <c r="ANN65" s="84"/>
      <c r="ANO65" s="84"/>
      <c r="ANP65" s="84"/>
      <c r="ANU65" s="84"/>
      <c r="ANV65" s="84"/>
      <c r="ANW65" s="84"/>
      <c r="ANX65" s="84"/>
      <c r="ANZ65" s="84"/>
      <c r="AOA65" s="84"/>
      <c r="AOB65" s="84"/>
      <c r="AOC65" s="84"/>
      <c r="AOD65" s="84"/>
      <c r="AOE65" s="84"/>
      <c r="AOF65" s="84"/>
      <c r="AOG65" s="84"/>
      <c r="AOH65" s="84"/>
      <c r="AOI65" s="84"/>
      <c r="AOJ65" s="84"/>
      <c r="AOK65" s="84"/>
      <c r="AOL65" s="84"/>
      <c r="AOM65" s="84"/>
      <c r="AON65" s="84"/>
      <c r="AOO65" s="84"/>
      <c r="AOP65" s="84"/>
      <c r="AOQ65" s="84"/>
      <c r="AOR65" s="84"/>
      <c r="AOS65" s="84"/>
      <c r="AOT65" s="84"/>
      <c r="AOU65" s="84"/>
      <c r="AOV65" s="84"/>
      <c r="AOW65" s="84"/>
      <c r="APB65" s="84"/>
      <c r="APC65" s="84"/>
      <c r="APD65" s="84"/>
      <c r="APE65" s="84"/>
      <c r="APG65" s="84"/>
      <c r="APH65" s="84"/>
      <c r="API65" s="84"/>
      <c r="APJ65" s="84"/>
      <c r="APK65" s="84"/>
      <c r="APL65" s="84"/>
      <c r="APM65" s="84"/>
      <c r="APN65" s="84"/>
      <c r="APO65" s="84"/>
      <c r="APP65" s="84"/>
      <c r="APQ65" s="84"/>
      <c r="APR65" s="84"/>
      <c r="APS65" s="84"/>
      <c r="APT65" s="84"/>
      <c r="APU65" s="84"/>
      <c r="APV65" s="84"/>
      <c r="APW65" s="84"/>
      <c r="APX65" s="84"/>
      <c r="APY65" s="84"/>
      <c r="APZ65" s="84"/>
      <c r="AQA65" s="84"/>
      <c r="AQB65" s="84"/>
      <c r="AQC65" s="84"/>
      <c r="AQD65" s="84"/>
      <c r="AQI65" s="84"/>
      <c r="AQJ65" s="84"/>
      <c r="AQK65" s="84"/>
      <c r="AQL65" s="84"/>
      <c r="AQN65" s="84"/>
      <c r="AQO65" s="84"/>
      <c r="AQP65" s="84"/>
      <c r="AQQ65" s="84"/>
      <c r="AQR65" s="84"/>
      <c r="AQS65" s="84"/>
      <c r="AQT65" s="84"/>
      <c r="AQU65" s="84"/>
      <c r="AQV65" s="84"/>
      <c r="AQW65" s="84"/>
      <c r="AQX65" s="84"/>
      <c r="AQY65" s="84"/>
      <c r="AQZ65" s="84"/>
      <c r="ARA65" s="84"/>
      <c r="ARB65" s="84"/>
      <c r="ARC65" s="84"/>
      <c r="ARD65" s="84"/>
      <c r="ARE65" s="84"/>
      <c r="ARF65" s="84"/>
      <c r="ARG65" s="84"/>
      <c r="ARH65" s="84"/>
      <c r="ARI65" s="84"/>
      <c r="ARJ65" s="84"/>
      <c r="ARK65" s="84"/>
      <c r="ARP65" s="84"/>
      <c r="ARQ65" s="84"/>
      <c r="ARR65" s="84"/>
      <c r="ARS65" s="84"/>
      <c r="ARU65" s="84"/>
      <c r="ARV65" s="84"/>
      <c r="ARW65" s="84"/>
      <c r="ARX65" s="84"/>
      <c r="ARY65" s="84"/>
      <c r="ARZ65" s="84"/>
      <c r="ASA65" s="84"/>
      <c r="ASB65" s="84"/>
      <c r="ASC65" s="84"/>
      <c r="ASD65" s="84"/>
      <c r="ASE65" s="84"/>
      <c r="ASF65" s="84"/>
      <c r="ASG65" s="84"/>
      <c r="ASH65" s="84"/>
      <c r="ASI65" s="84"/>
      <c r="ASJ65" s="84"/>
      <c r="ASK65" s="84"/>
      <c r="ASL65" s="84"/>
      <c r="ASM65" s="84"/>
      <c r="ASN65" s="84"/>
      <c r="ASO65" s="84"/>
      <c r="ASP65" s="84"/>
      <c r="ASQ65" s="84"/>
      <c r="ASR65" s="84"/>
      <c r="ASW65" s="84"/>
      <c r="ASX65" s="84"/>
      <c r="ASY65" s="84"/>
      <c r="ASZ65" s="84"/>
      <c r="ATB65" s="84"/>
      <c r="ATC65" s="84"/>
      <c r="ATD65" s="84"/>
      <c r="ATE65" s="84"/>
      <c r="ATF65" s="84"/>
      <c r="ATG65" s="84"/>
      <c r="ATH65" s="84"/>
      <c r="ATI65" s="84"/>
      <c r="ATJ65" s="84"/>
      <c r="ATK65" s="84"/>
      <c r="ATL65" s="84"/>
      <c r="ATM65" s="84"/>
      <c r="ATN65" s="84"/>
      <c r="ATO65" s="84"/>
      <c r="ATP65" s="84"/>
      <c r="ATQ65" s="84"/>
      <c r="ATR65" s="84"/>
      <c r="ATS65" s="84"/>
      <c r="ATT65" s="84"/>
      <c r="ATU65" s="84"/>
      <c r="ATV65" s="84"/>
      <c r="ATW65" s="84"/>
      <c r="ATX65" s="84"/>
      <c r="ATY65" s="84"/>
      <c r="AUD65" s="84"/>
      <c r="AUE65" s="84"/>
      <c r="AUF65" s="84"/>
      <c r="AUG65" s="84"/>
      <c r="AUI65" s="84"/>
      <c r="AUJ65" s="84"/>
      <c r="AUK65" s="84"/>
      <c r="AUL65" s="84"/>
      <c r="AUM65" s="84"/>
      <c r="AUN65" s="84"/>
      <c r="AUO65" s="84"/>
      <c r="AUP65" s="84"/>
      <c r="AUQ65" s="84"/>
      <c r="AUR65" s="84"/>
      <c r="AUS65" s="84"/>
      <c r="AUT65" s="84"/>
      <c r="AUU65" s="84"/>
      <c r="AUV65" s="84"/>
      <c r="AUW65" s="84"/>
      <c r="AUX65" s="84"/>
      <c r="AUY65" s="84"/>
      <c r="AUZ65" s="84"/>
      <c r="AVA65" s="84"/>
      <c r="AVB65" s="84"/>
      <c r="AVC65" s="84"/>
      <c r="AVD65" s="84"/>
      <c r="AVE65" s="84"/>
      <c r="AVF65" s="84"/>
      <c r="AVK65" s="84"/>
      <c r="AVL65" s="84"/>
      <c r="AVM65" s="84"/>
      <c r="AVN65" s="84"/>
      <c r="AVP65" s="84"/>
      <c r="AVQ65" s="84"/>
      <c r="AVR65" s="84"/>
      <c r="AVS65" s="84"/>
      <c r="AVT65" s="84"/>
      <c r="AVU65" s="84"/>
      <c r="AVV65" s="84"/>
      <c r="AVW65" s="84"/>
      <c r="AVX65" s="84"/>
      <c r="AVY65" s="84"/>
      <c r="AVZ65" s="84"/>
      <c r="AWA65" s="84"/>
      <c r="AWB65" s="84"/>
      <c r="AWC65" s="84"/>
      <c r="AWD65" s="84"/>
      <c r="AWE65" s="84"/>
      <c r="AWF65" s="84"/>
      <c r="AWG65" s="84"/>
      <c r="AWH65" s="84"/>
      <c r="AWI65" s="84"/>
      <c r="AWJ65" s="84"/>
      <c r="AWK65" s="84"/>
      <c r="AWL65" s="84"/>
      <c r="AWM65" s="84"/>
      <c r="AWR65" s="84"/>
      <c r="AWS65" s="84"/>
      <c r="AWT65" s="84"/>
      <c r="AWU65" s="84"/>
      <c r="AWW65" s="84"/>
      <c r="AWX65" s="84"/>
      <c r="AWY65" s="84"/>
      <c r="AWZ65" s="84"/>
      <c r="AXA65" s="84"/>
      <c r="AXB65" s="84"/>
      <c r="AXC65" s="84"/>
      <c r="AXD65" s="84"/>
      <c r="AXE65" s="84"/>
      <c r="AXF65" s="84"/>
      <c r="AXG65" s="84"/>
      <c r="AXH65" s="84"/>
      <c r="AXI65" s="84"/>
      <c r="AXJ65" s="84"/>
      <c r="AXK65" s="84"/>
      <c r="AXL65" s="84"/>
      <c r="AXM65" s="84"/>
      <c r="AXN65" s="84"/>
      <c r="AXO65" s="84"/>
      <c r="AXP65" s="84"/>
      <c r="AXQ65" s="84"/>
      <c r="AXR65" s="84"/>
      <c r="AXS65" s="84"/>
      <c r="AXT65" s="84"/>
      <c r="AXY65" s="84"/>
      <c r="AXZ65" s="84"/>
      <c r="AYA65" s="84"/>
      <c r="AYB65" s="84"/>
      <c r="AYD65" s="84"/>
      <c r="AYE65" s="84"/>
      <c r="AYF65" s="84"/>
      <c r="AYG65" s="84"/>
      <c r="AYH65" s="84"/>
      <c r="AYI65" s="84"/>
      <c r="AYJ65" s="84"/>
      <c r="AYK65" s="84"/>
      <c r="AYL65" s="84"/>
      <c r="AYM65" s="84"/>
      <c r="AYN65" s="84"/>
      <c r="AYO65" s="84"/>
      <c r="AYP65" s="84"/>
      <c r="AYQ65" s="84"/>
      <c r="AYR65" s="84"/>
      <c r="AYS65" s="84"/>
      <c r="AYT65" s="84"/>
      <c r="AYU65" s="84"/>
      <c r="AYV65" s="84"/>
      <c r="AYW65" s="84"/>
      <c r="AYX65" s="84"/>
      <c r="AYY65" s="84"/>
      <c r="AYZ65" s="84"/>
      <c r="AZA65" s="84"/>
      <c r="AZF65" s="84"/>
      <c r="AZG65" s="84"/>
      <c r="AZH65" s="84"/>
      <c r="AZI65" s="84"/>
      <c r="AZK65" s="84"/>
      <c r="AZL65" s="84"/>
      <c r="AZM65" s="84"/>
      <c r="AZN65" s="84"/>
      <c r="AZO65" s="84"/>
      <c r="AZP65" s="84"/>
      <c r="AZQ65" s="84"/>
      <c r="AZR65" s="84"/>
      <c r="AZS65" s="84"/>
      <c r="AZT65" s="84"/>
      <c r="AZU65" s="84"/>
      <c r="AZV65" s="84"/>
      <c r="AZW65" s="84"/>
      <c r="AZX65" s="84"/>
      <c r="AZY65" s="84"/>
      <c r="AZZ65" s="84"/>
      <c r="BAA65" s="84"/>
      <c r="BAB65" s="84"/>
      <c r="BAC65" s="84"/>
      <c r="BAD65" s="84"/>
      <c r="BAE65" s="84"/>
      <c r="BAF65" s="84"/>
      <c r="BAG65" s="84"/>
      <c r="BAH65" s="84"/>
      <c r="BAM65" s="84"/>
      <c r="BAN65" s="84"/>
      <c r="BAO65" s="84"/>
      <c r="BAP65" s="84"/>
      <c r="BAR65" s="84"/>
      <c r="BAS65" s="84"/>
      <c r="BAT65" s="84"/>
      <c r="BAU65" s="84"/>
      <c r="BAV65" s="84"/>
      <c r="BAW65" s="84"/>
      <c r="BAX65" s="84"/>
      <c r="BAY65" s="84"/>
      <c r="BAZ65" s="84"/>
      <c r="BBA65" s="84"/>
      <c r="BBB65" s="84"/>
      <c r="BBC65" s="84"/>
      <c r="BBD65" s="84"/>
      <c r="BBE65" s="84"/>
      <c r="BBF65" s="84"/>
      <c r="BBG65" s="84"/>
      <c r="BBH65" s="84"/>
      <c r="BBI65" s="84"/>
      <c r="BBJ65" s="84"/>
      <c r="BBK65" s="84"/>
      <c r="BBL65" s="84"/>
      <c r="BBM65" s="84"/>
      <c r="BBN65" s="84"/>
      <c r="BBO65" s="84"/>
      <c r="BBT65" s="84"/>
      <c r="BBU65" s="84"/>
      <c r="BBV65" s="84"/>
      <c r="BBW65" s="84"/>
      <c r="BBY65" s="84"/>
      <c r="BBZ65" s="84"/>
      <c r="BCA65" s="84"/>
      <c r="BCB65" s="84"/>
      <c r="BCC65" s="84"/>
      <c r="BCD65" s="84"/>
      <c r="BCE65" s="84"/>
      <c r="BCF65" s="84"/>
      <c r="BCG65" s="84"/>
      <c r="BCH65" s="84"/>
      <c r="BCI65" s="84"/>
      <c r="BCJ65" s="84"/>
      <c r="BCK65" s="84"/>
      <c r="BCL65" s="84"/>
      <c r="BCM65" s="84"/>
      <c r="BCN65" s="84"/>
      <c r="BCO65" s="84"/>
      <c r="BCP65" s="84"/>
      <c r="BCQ65" s="84"/>
      <c r="BCR65" s="84"/>
      <c r="BCS65" s="84"/>
      <c r="BCT65" s="84"/>
      <c r="BCU65" s="84"/>
      <c r="BCV65" s="84"/>
      <c r="BDA65" s="84"/>
      <c r="BDB65" s="84"/>
      <c r="BDC65" s="84"/>
      <c r="BDD65" s="84"/>
      <c r="BDF65" s="84"/>
      <c r="BDG65" s="84"/>
      <c r="BDH65" s="84"/>
      <c r="BDI65" s="84"/>
      <c r="BDJ65" s="84"/>
      <c r="BDK65" s="84"/>
      <c r="BDL65" s="84"/>
      <c r="BDM65" s="84"/>
      <c r="BDN65" s="84"/>
      <c r="BDO65" s="84"/>
      <c r="BDP65" s="84"/>
      <c r="BDQ65" s="84"/>
      <c r="BDR65" s="84"/>
      <c r="BDS65" s="84"/>
      <c r="BDT65" s="84"/>
      <c r="BDU65" s="84"/>
      <c r="BDV65" s="84"/>
      <c r="BDW65" s="84"/>
      <c r="BDX65" s="84"/>
      <c r="BDY65" s="84"/>
      <c r="BDZ65" s="84"/>
      <c r="BEA65" s="84"/>
      <c r="BEB65" s="84"/>
      <c r="BEC65" s="84"/>
      <c r="BEH65" s="84"/>
      <c r="BEI65" s="84"/>
      <c r="BEJ65" s="84"/>
      <c r="BEK65" s="84"/>
      <c r="BEM65" s="84"/>
      <c r="BEN65" s="84"/>
      <c r="BEO65" s="84"/>
      <c r="BEP65" s="84"/>
      <c r="BEQ65" s="84"/>
      <c r="BER65" s="84"/>
      <c r="BES65" s="84"/>
      <c r="BET65" s="84"/>
      <c r="BEU65" s="84"/>
      <c r="BEV65" s="84"/>
      <c r="BEW65" s="84"/>
      <c r="BEX65" s="84"/>
      <c r="BEY65" s="84"/>
      <c r="BEZ65" s="84"/>
      <c r="BFA65" s="84"/>
      <c r="BFB65" s="84"/>
      <c r="BFC65" s="84"/>
      <c r="BFD65" s="84"/>
      <c r="BFE65" s="84"/>
      <c r="BFF65" s="84"/>
      <c r="BFG65" s="84"/>
      <c r="BFH65" s="84"/>
      <c r="BFI65" s="84"/>
      <c r="BFJ65" s="84"/>
      <c r="BFO65" s="84"/>
      <c r="BFP65" s="84"/>
      <c r="BFQ65" s="84"/>
      <c r="BFR65" s="84"/>
      <c r="BFT65" s="84"/>
      <c r="BFU65" s="84"/>
      <c r="BFV65" s="84"/>
      <c r="BFW65" s="84"/>
      <c r="BFX65" s="84"/>
      <c r="BFY65" s="84"/>
      <c r="BFZ65" s="84"/>
      <c r="BGA65" s="84"/>
      <c r="BGB65" s="84"/>
      <c r="BGC65" s="84"/>
      <c r="BGD65" s="84"/>
      <c r="BGE65" s="84"/>
      <c r="BGF65" s="84"/>
      <c r="BGG65" s="84"/>
      <c r="BGH65" s="84"/>
      <c r="BGI65" s="84"/>
      <c r="BGJ65" s="84"/>
      <c r="BGK65" s="84"/>
      <c r="BGL65" s="84"/>
      <c r="BGM65" s="84"/>
      <c r="BGN65" s="84"/>
      <c r="BGO65" s="84"/>
      <c r="BGP65" s="84"/>
      <c r="BGQ65" s="84"/>
      <c r="BGV65" s="84"/>
      <c r="BGW65" s="84"/>
      <c r="BGX65" s="84"/>
      <c r="BGY65" s="84"/>
      <c r="BHA65" s="84"/>
      <c r="BHB65" s="84"/>
      <c r="BHC65" s="84"/>
      <c r="BHD65" s="84"/>
      <c r="BHE65" s="84"/>
      <c r="BHF65" s="84"/>
      <c r="BHG65" s="84"/>
      <c r="BHH65" s="84"/>
      <c r="BHI65" s="84"/>
      <c r="BHJ65" s="84"/>
      <c r="BHK65" s="84"/>
      <c r="BHL65" s="84"/>
      <c r="BHM65" s="84"/>
      <c r="BHN65" s="84"/>
      <c r="BHO65" s="84"/>
      <c r="BHP65" s="84"/>
      <c r="BHQ65" s="84"/>
      <c r="BHR65" s="84"/>
      <c r="BHS65" s="84"/>
      <c r="BHT65" s="84"/>
      <c r="BHU65" s="84"/>
      <c r="BHV65" s="84"/>
      <c r="BHW65" s="84"/>
      <c r="BHX65" s="84"/>
      <c r="BIC65" s="84"/>
      <c r="BID65" s="84"/>
      <c r="BIE65" s="84"/>
      <c r="BIF65" s="84"/>
      <c r="BIH65" s="84"/>
      <c r="BII65" s="84"/>
      <c r="BIJ65" s="84"/>
      <c r="BIK65" s="84"/>
      <c r="BIL65" s="84"/>
      <c r="BIM65" s="84"/>
      <c r="BIN65" s="84"/>
      <c r="BIO65" s="84"/>
      <c r="BIP65" s="84"/>
      <c r="BIQ65" s="84"/>
      <c r="BIR65" s="84"/>
      <c r="BIS65" s="84"/>
      <c r="BIT65" s="84"/>
      <c r="BIU65" s="84"/>
      <c r="BIV65" s="84"/>
      <c r="BIW65" s="84"/>
      <c r="BIX65" s="84"/>
      <c r="BIY65" s="84"/>
      <c r="BIZ65" s="84"/>
      <c r="BJA65" s="84"/>
      <c r="BJB65" s="84"/>
      <c r="BJC65" s="84"/>
      <c r="BJD65" s="84"/>
      <c r="BJE65" s="84"/>
      <c r="BJJ65" s="84"/>
      <c r="BJK65" s="84"/>
      <c r="BJL65" s="84"/>
      <c r="BJM65" s="84"/>
      <c r="BJO65" s="84"/>
      <c r="BJP65" s="84"/>
      <c r="BJQ65" s="84"/>
      <c r="BJR65" s="84"/>
      <c r="BJS65" s="84"/>
      <c r="BJT65" s="84"/>
      <c r="BJU65" s="84"/>
      <c r="BJV65" s="84"/>
      <c r="BJW65" s="84"/>
      <c r="BJX65" s="84"/>
      <c r="BJY65" s="84"/>
      <c r="BJZ65" s="84"/>
      <c r="BKA65" s="84"/>
      <c r="BKB65" s="84"/>
      <c r="BKC65" s="84"/>
      <c r="BKD65" s="84"/>
      <c r="BKE65" s="84"/>
      <c r="BKF65" s="84"/>
      <c r="BKG65" s="84"/>
      <c r="BKH65" s="84"/>
      <c r="BKI65" s="84"/>
      <c r="BKJ65" s="84"/>
      <c r="BKK65" s="84"/>
      <c r="BKL65" s="84"/>
      <c r="BKQ65" s="84"/>
      <c r="BKR65" s="84"/>
      <c r="BKS65" s="84"/>
      <c r="BKT65" s="84"/>
      <c r="BKV65" s="84"/>
      <c r="BKW65" s="84"/>
      <c r="BKX65" s="84"/>
      <c r="BKY65" s="84"/>
      <c r="BKZ65" s="84"/>
      <c r="BLA65" s="84"/>
      <c r="BLB65" s="84"/>
      <c r="BLC65" s="84"/>
      <c r="BLD65" s="84"/>
      <c r="BLE65" s="84"/>
      <c r="BLF65" s="84"/>
      <c r="BLG65" s="84"/>
      <c r="BLH65" s="84"/>
      <c r="BLI65" s="84"/>
      <c r="BLJ65" s="84"/>
      <c r="BLK65" s="84"/>
      <c r="BLL65" s="84"/>
      <c r="BLM65" s="84"/>
      <c r="BLN65" s="84"/>
      <c r="BLO65" s="84"/>
      <c r="BLP65" s="84"/>
      <c r="BLQ65" s="84"/>
      <c r="BLR65" s="84"/>
      <c r="BLS65" s="84"/>
      <c r="BLX65" s="84"/>
      <c r="BLY65" s="84"/>
      <c r="BLZ65" s="84"/>
      <c r="BMA65" s="84"/>
      <c r="BMC65" s="84"/>
      <c r="BMD65" s="84"/>
      <c r="BME65" s="84"/>
      <c r="BMF65" s="84"/>
      <c r="BMG65" s="84"/>
      <c r="BMH65" s="84"/>
      <c r="BMI65" s="84"/>
      <c r="BMJ65" s="84"/>
      <c r="BMK65" s="84"/>
      <c r="BML65" s="84"/>
      <c r="BMM65" s="84"/>
      <c r="BMN65" s="84"/>
      <c r="BMO65" s="84"/>
      <c r="BMP65" s="84"/>
      <c r="BMQ65" s="84"/>
      <c r="BMR65" s="84"/>
      <c r="BMS65" s="84"/>
      <c r="BMT65" s="84"/>
      <c r="BMU65" s="84"/>
      <c r="BMV65" s="84"/>
      <c r="BMW65" s="84"/>
      <c r="BMX65" s="84"/>
      <c r="BMY65" s="84"/>
      <c r="BMZ65" s="84"/>
      <c r="BNE65" s="84"/>
      <c r="BNF65" s="84"/>
      <c r="BNG65" s="84"/>
      <c r="BNH65" s="84"/>
      <c r="BNJ65" s="84"/>
      <c r="BNK65" s="84"/>
      <c r="BNL65" s="84"/>
      <c r="BNM65" s="84"/>
      <c r="BNN65" s="84"/>
      <c r="BNO65" s="84"/>
      <c r="BNP65" s="84"/>
      <c r="BNQ65" s="84"/>
      <c r="BNR65" s="84"/>
      <c r="BNS65" s="84"/>
      <c r="BNT65" s="84"/>
      <c r="BNU65" s="84"/>
      <c r="BNV65" s="84"/>
      <c r="BNW65" s="84"/>
      <c r="BNX65" s="84"/>
      <c r="BNY65" s="84"/>
      <c r="BNZ65" s="84"/>
      <c r="BOA65" s="84"/>
      <c r="BOB65" s="84"/>
      <c r="BOC65" s="84"/>
      <c r="BOD65" s="84"/>
      <c r="BOE65" s="84"/>
      <c r="BOF65" s="84"/>
      <c r="BOG65" s="84"/>
      <c r="BOL65" s="84"/>
      <c r="BOM65" s="84"/>
      <c r="BON65" s="84"/>
      <c r="BOO65" s="84"/>
      <c r="BOQ65" s="84"/>
      <c r="BOR65" s="84"/>
      <c r="BOS65" s="84"/>
      <c r="BOT65" s="84"/>
      <c r="BOU65" s="84"/>
      <c r="BOV65" s="84"/>
      <c r="BOW65" s="84"/>
      <c r="BOX65" s="84"/>
      <c r="BOY65" s="84"/>
      <c r="BOZ65" s="84"/>
      <c r="BPA65" s="84"/>
      <c r="BPB65" s="84"/>
      <c r="BPC65" s="84"/>
      <c r="BPD65" s="84"/>
      <c r="BPE65" s="84"/>
      <c r="BPF65" s="84"/>
      <c r="BPG65" s="84"/>
      <c r="BPH65" s="84"/>
      <c r="BPI65" s="84"/>
      <c r="BPJ65" s="84"/>
      <c r="BPK65" s="84"/>
      <c r="BPL65" s="84"/>
      <c r="BPM65" s="84"/>
      <c r="BPN65" s="84"/>
      <c r="BPS65" s="84"/>
      <c r="BPT65" s="84"/>
      <c r="BPU65" s="84"/>
      <c r="BPV65" s="84"/>
      <c r="BPX65" s="84"/>
      <c r="BPY65" s="84"/>
      <c r="BPZ65" s="84"/>
      <c r="BQA65" s="84"/>
      <c r="BQB65" s="84"/>
      <c r="BQC65" s="84"/>
      <c r="BQD65" s="84"/>
      <c r="BQE65" s="84"/>
      <c r="BQF65" s="84"/>
      <c r="BQG65" s="84"/>
      <c r="BQH65" s="84"/>
      <c r="BQI65" s="84"/>
      <c r="BQJ65" s="84"/>
      <c r="BQK65" s="84"/>
      <c r="BQL65" s="84"/>
      <c r="BQM65" s="84"/>
      <c r="BQN65" s="84"/>
      <c r="BQO65" s="84"/>
      <c r="BQP65" s="84"/>
      <c r="BQQ65" s="84"/>
      <c r="BQR65" s="84"/>
      <c r="BQS65" s="84"/>
      <c r="BQT65" s="84"/>
      <c r="BQU65" s="84"/>
      <c r="BQZ65" s="84"/>
      <c r="BRA65" s="84"/>
      <c r="BRB65" s="84"/>
      <c r="BRC65" s="84"/>
      <c r="BRE65" s="84"/>
      <c r="BRF65" s="84"/>
      <c r="BRG65" s="84"/>
      <c r="BRH65" s="84"/>
      <c r="BRI65" s="84"/>
      <c r="BRJ65" s="84"/>
      <c r="BRK65" s="84"/>
      <c r="BRL65" s="84"/>
      <c r="BRM65" s="84"/>
      <c r="BRN65" s="84"/>
      <c r="BRO65" s="84"/>
      <c r="BRP65" s="84"/>
      <c r="BRQ65" s="84"/>
      <c r="BRR65" s="84"/>
      <c r="BRS65" s="84"/>
      <c r="BRT65" s="84"/>
      <c r="BRU65" s="84"/>
      <c r="BRV65" s="84"/>
      <c r="BRW65" s="84"/>
      <c r="BRX65" s="84"/>
      <c r="BRY65" s="84"/>
      <c r="BRZ65" s="84"/>
      <c r="BSA65" s="84"/>
      <c r="BSB65" s="84"/>
      <c r="BSG65" s="84"/>
      <c r="BSH65" s="84"/>
      <c r="BSI65" s="84"/>
      <c r="BSJ65" s="84"/>
      <c r="BSL65" s="84"/>
      <c r="BSM65" s="84"/>
      <c r="BSN65" s="84"/>
      <c r="BSO65" s="84"/>
      <c r="BSP65" s="84"/>
      <c r="BSQ65" s="84"/>
      <c r="BSR65" s="84"/>
      <c r="BSS65" s="84"/>
      <c r="BST65" s="84"/>
      <c r="BSU65" s="84"/>
      <c r="BSV65" s="84"/>
      <c r="BSW65" s="84"/>
      <c r="BSX65" s="84"/>
      <c r="BSY65" s="84"/>
      <c r="BSZ65" s="84"/>
      <c r="BTA65" s="84"/>
      <c r="BTB65" s="84"/>
      <c r="BTC65" s="84"/>
      <c r="BTD65" s="84"/>
      <c r="BTE65" s="84"/>
      <c r="BTF65" s="84"/>
      <c r="BTG65" s="84"/>
      <c r="BTH65" s="84"/>
      <c r="BTI65" s="84"/>
      <c r="BTN65" s="84"/>
      <c r="BTO65" s="84"/>
      <c r="BTP65" s="84"/>
      <c r="BTQ65" s="84"/>
      <c r="BTS65" s="84"/>
      <c r="BTT65" s="84"/>
      <c r="BTU65" s="84"/>
      <c r="BTV65" s="84"/>
      <c r="BTW65" s="84"/>
      <c r="BTX65" s="84"/>
      <c r="BTY65" s="84"/>
      <c r="BTZ65" s="84"/>
      <c r="BUA65" s="84"/>
      <c r="BUB65" s="84"/>
      <c r="BUC65" s="84"/>
      <c r="BUD65" s="84"/>
      <c r="BUE65" s="84"/>
      <c r="BUF65" s="84"/>
      <c r="BUG65" s="84"/>
      <c r="BUH65" s="84"/>
      <c r="BUI65" s="84"/>
      <c r="BUJ65" s="84"/>
      <c r="BUK65" s="84"/>
      <c r="BUL65" s="84"/>
      <c r="BUM65" s="84"/>
      <c r="BUN65" s="84"/>
      <c r="BUO65" s="84"/>
      <c r="BUP65" s="84"/>
      <c r="BUU65" s="84"/>
      <c r="BUV65" s="84"/>
      <c r="BUW65" s="84"/>
      <c r="BUX65" s="84"/>
      <c r="BUZ65" s="84"/>
      <c r="BVA65" s="84"/>
      <c r="BVB65" s="84"/>
      <c r="BVC65" s="84"/>
      <c r="BVD65" s="84"/>
      <c r="BVE65" s="84"/>
      <c r="BVF65" s="84"/>
      <c r="BVG65" s="84"/>
      <c r="BVH65" s="84"/>
      <c r="BVI65" s="84"/>
      <c r="BVJ65" s="84"/>
      <c r="BVK65" s="84"/>
      <c r="BVL65" s="84"/>
      <c r="BVM65" s="84"/>
      <c r="BVN65" s="84"/>
      <c r="BVO65" s="84"/>
      <c r="BVP65" s="84"/>
      <c r="BVQ65" s="84"/>
      <c r="BVR65" s="84"/>
      <c r="BVS65" s="84"/>
      <c r="BVT65" s="84"/>
      <c r="BVU65" s="84"/>
      <c r="BVV65" s="84"/>
      <c r="BVW65" s="84"/>
      <c r="BWB65" s="84"/>
      <c r="BWC65" s="84"/>
      <c r="BWD65" s="84"/>
      <c r="BWE65" s="84"/>
      <c r="BWG65" s="84"/>
      <c r="BWH65" s="84"/>
      <c r="BWI65" s="84"/>
      <c r="BWJ65" s="84"/>
      <c r="BWK65" s="84"/>
      <c r="BWL65" s="84"/>
      <c r="BWM65" s="84"/>
      <c r="BWN65" s="84"/>
      <c r="BWO65" s="84"/>
      <c r="BWP65" s="84"/>
      <c r="BWQ65" s="84"/>
      <c r="BWR65" s="84"/>
      <c r="BWS65" s="84"/>
      <c r="BWT65" s="84"/>
      <c r="BWU65" s="84"/>
      <c r="BWV65" s="84"/>
      <c r="BWW65" s="84"/>
      <c r="BWX65" s="84"/>
      <c r="BWY65" s="84"/>
      <c r="BWZ65" s="84"/>
      <c r="BXA65" s="84"/>
      <c r="BXB65" s="84"/>
      <c r="BXC65" s="84"/>
      <c r="BXD65" s="84"/>
      <c r="BXI65" s="84"/>
      <c r="BXJ65" s="84"/>
      <c r="BXK65" s="84"/>
      <c r="BXL65" s="84"/>
      <c r="BXN65" s="84"/>
      <c r="BXO65" s="84"/>
      <c r="BXP65" s="84"/>
      <c r="BXQ65" s="84"/>
      <c r="BXR65" s="84"/>
      <c r="BXS65" s="84"/>
      <c r="BXT65" s="84"/>
      <c r="BXU65" s="84"/>
      <c r="BXV65" s="84"/>
      <c r="BXW65" s="84"/>
      <c r="BXX65" s="84"/>
      <c r="BXY65" s="84"/>
      <c r="BXZ65" s="84"/>
      <c r="BYA65" s="84"/>
      <c r="BYB65" s="84"/>
      <c r="BYC65" s="84"/>
      <c r="BYD65" s="84"/>
      <c r="BYE65" s="84"/>
      <c r="BYF65" s="84"/>
      <c r="BYG65" s="84"/>
      <c r="BYH65" s="84"/>
      <c r="BYI65" s="84"/>
      <c r="BYJ65" s="84"/>
      <c r="BYK65" s="84"/>
      <c r="BYP65" s="84"/>
      <c r="BYQ65" s="84"/>
      <c r="BYR65" s="84"/>
      <c r="BYS65" s="84"/>
      <c r="BYU65" s="84"/>
      <c r="BYV65" s="84"/>
      <c r="BYW65" s="84"/>
      <c r="BYX65" s="84"/>
      <c r="BYY65" s="84"/>
      <c r="BYZ65" s="84"/>
      <c r="BZA65" s="84"/>
      <c r="BZB65" s="84"/>
      <c r="BZC65" s="84"/>
      <c r="BZD65" s="84"/>
      <c r="BZE65" s="84"/>
      <c r="BZF65" s="84"/>
      <c r="BZG65" s="84"/>
      <c r="BZH65" s="84"/>
      <c r="BZI65" s="84"/>
      <c r="BZJ65" s="84"/>
      <c r="BZK65" s="84"/>
      <c r="BZL65" s="84"/>
      <c r="BZM65" s="84"/>
      <c r="BZN65" s="84"/>
      <c r="BZO65" s="84"/>
      <c r="BZP65" s="84"/>
      <c r="BZQ65" s="84"/>
      <c r="BZR65" s="84"/>
      <c r="BZW65" s="84"/>
      <c r="BZX65" s="84"/>
      <c r="BZY65" s="84"/>
      <c r="BZZ65" s="84"/>
      <c r="CAB65" s="84"/>
      <c r="CAC65" s="84"/>
      <c r="CAD65" s="84"/>
      <c r="CAE65" s="84"/>
      <c r="CAF65" s="84"/>
      <c r="CAG65" s="84"/>
      <c r="CAH65" s="84"/>
      <c r="CAI65" s="84"/>
      <c r="CAJ65" s="84"/>
      <c r="CAK65" s="84"/>
      <c r="CAL65" s="84"/>
      <c r="CAM65" s="84"/>
      <c r="CAN65" s="84"/>
      <c r="CAO65" s="84"/>
      <c r="CAP65" s="84"/>
      <c r="CAQ65" s="84"/>
      <c r="CAR65" s="84"/>
      <c r="CAS65" s="84"/>
      <c r="CAT65" s="84"/>
      <c r="CAU65" s="84"/>
      <c r="CAV65" s="84"/>
      <c r="CAW65" s="84"/>
      <c r="CAX65" s="84"/>
      <c r="CAY65" s="84"/>
      <c r="CBD65" s="84"/>
      <c r="CBE65" s="84"/>
      <c r="CBF65" s="84"/>
      <c r="CBG65" s="84"/>
      <c r="CBI65" s="84"/>
      <c r="CBJ65" s="84"/>
      <c r="CBK65" s="84"/>
      <c r="CBL65" s="84"/>
      <c r="CBM65" s="84"/>
      <c r="CBN65" s="84"/>
      <c r="CBO65" s="84"/>
      <c r="CBP65" s="84"/>
      <c r="CBQ65" s="84"/>
      <c r="CBR65" s="84"/>
      <c r="CBS65" s="84"/>
      <c r="CBT65" s="84"/>
      <c r="CBU65" s="84"/>
      <c r="CBV65" s="84"/>
      <c r="CBW65" s="84"/>
      <c r="CBX65" s="84"/>
      <c r="CBY65" s="84"/>
      <c r="CBZ65" s="84"/>
      <c r="CCA65" s="84"/>
      <c r="CCB65" s="84"/>
      <c r="CCC65" s="84"/>
      <c r="CCD65" s="84"/>
      <c r="CCE65" s="84"/>
      <c r="CCF65" s="84"/>
      <c r="CCK65" s="84"/>
      <c r="CCL65" s="84"/>
      <c r="CCM65" s="84"/>
      <c r="CCN65" s="84"/>
      <c r="CCP65" s="84"/>
      <c r="CCQ65" s="84"/>
      <c r="CCR65" s="84"/>
      <c r="CCS65" s="84"/>
      <c r="CCT65" s="84"/>
      <c r="CCU65" s="84"/>
      <c r="CCV65" s="84"/>
      <c r="CCW65" s="84"/>
      <c r="CCX65" s="84"/>
      <c r="CCY65" s="84"/>
      <c r="CCZ65" s="84"/>
      <c r="CDA65" s="84"/>
      <c r="CDB65" s="84"/>
      <c r="CDC65" s="84"/>
      <c r="CDD65" s="84"/>
      <c r="CDE65" s="84"/>
      <c r="CDF65" s="84"/>
      <c r="CDG65" s="84"/>
      <c r="CDH65" s="84"/>
      <c r="CDI65" s="84"/>
      <c r="CDJ65" s="84"/>
      <c r="CDK65" s="84"/>
      <c r="CDL65" s="84"/>
      <c r="CDM65" s="84"/>
      <c r="CDR65" s="84"/>
      <c r="CDS65" s="84"/>
      <c r="CDT65" s="84"/>
      <c r="CDU65" s="84"/>
      <c r="CDW65" s="84"/>
      <c r="CDX65" s="84"/>
      <c r="CDY65" s="84"/>
      <c r="CDZ65" s="84"/>
      <c r="CEA65" s="84"/>
      <c r="CEB65" s="84"/>
      <c r="CEC65" s="84"/>
      <c r="CED65" s="84"/>
      <c r="CEE65" s="84"/>
      <c r="CEF65" s="84"/>
      <c r="CEG65" s="84"/>
      <c r="CEH65" s="84"/>
      <c r="CEI65" s="84"/>
      <c r="CEJ65" s="84"/>
      <c r="CEK65" s="84"/>
      <c r="CEL65" s="84"/>
      <c r="CEM65" s="84"/>
      <c r="CEN65" s="84"/>
      <c r="CEO65" s="84"/>
      <c r="CEP65" s="84"/>
      <c r="CEQ65" s="84"/>
      <c r="CER65" s="84"/>
      <c r="CES65" s="84"/>
      <c r="CET65" s="84"/>
      <c r="CEY65" s="84"/>
      <c r="CEZ65" s="84"/>
      <c r="CFA65" s="84"/>
      <c r="CFB65" s="84"/>
      <c r="CFD65" s="84"/>
      <c r="CFE65" s="84"/>
      <c r="CFF65" s="84"/>
      <c r="CFG65" s="84"/>
      <c r="CFH65" s="84"/>
      <c r="CFI65" s="84"/>
      <c r="CFJ65" s="84"/>
      <c r="CFK65" s="84"/>
      <c r="CFL65" s="84"/>
      <c r="CFM65" s="84"/>
      <c r="CFN65" s="84"/>
      <c r="CFO65" s="84"/>
      <c r="CFP65" s="84"/>
      <c r="CFQ65" s="84"/>
      <c r="CFR65" s="84"/>
      <c r="CFS65" s="84"/>
      <c r="CFT65" s="84"/>
      <c r="CFU65" s="84"/>
      <c r="CFV65" s="84"/>
      <c r="CFW65" s="84"/>
      <c r="CFX65" s="84"/>
      <c r="CFY65" s="84"/>
      <c r="CFZ65" s="84"/>
      <c r="CGA65" s="84"/>
      <c r="CGF65" s="84"/>
      <c r="CGG65" s="84"/>
      <c r="CGH65" s="84"/>
      <c r="CGI65" s="84"/>
      <c r="CGK65" s="84"/>
      <c r="CGL65" s="84"/>
      <c r="CGM65" s="84"/>
      <c r="CGN65" s="84"/>
      <c r="CGO65" s="84"/>
      <c r="CGP65" s="84"/>
      <c r="CGQ65" s="84"/>
      <c r="CGR65" s="84"/>
      <c r="CGS65" s="84"/>
      <c r="CGT65" s="84"/>
      <c r="CGU65" s="84"/>
      <c r="CGV65" s="84"/>
      <c r="CGW65" s="84"/>
      <c r="CGX65" s="84"/>
      <c r="CGY65" s="84"/>
      <c r="CGZ65" s="84"/>
      <c r="CHA65" s="84"/>
      <c r="CHB65" s="84"/>
      <c r="CHC65" s="84"/>
      <c r="CHD65" s="84"/>
      <c r="CHE65" s="84"/>
      <c r="CHF65" s="84"/>
      <c r="CHG65" s="84"/>
      <c r="CHH65" s="84"/>
      <c r="CHM65" s="84"/>
      <c r="CHN65" s="84"/>
      <c r="CHO65" s="84"/>
      <c r="CHP65" s="84"/>
      <c r="CHR65" s="84"/>
      <c r="CHS65" s="84"/>
      <c r="CHT65" s="84"/>
      <c r="CHU65" s="84"/>
      <c r="CHV65" s="84"/>
      <c r="CHW65" s="84"/>
      <c r="CHX65" s="84"/>
      <c r="CHY65" s="84"/>
      <c r="CHZ65" s="84"/>
      <c r="CIA65" s="84"/>
      <c r="CIB65" s="84"/>
      <c r="CIC65" s="84"/>
      <c r="CID65" s="84"/>
      <c r="CIE65" s="84"/>
      <c r="CIF65" s="84"/>
      <c r="CIG65" s="84"/>
      <c r="CIH65" s="84"/>
      <c r="CII65" s="84"/>
      <c r="CIJ65" s="84"/>
      <c r="CIK65" s="84"/>
      <c r="CIL65" s="84"/>
      <c r="CIM65" s="84"/>
      <c r="CIN65" s="84"/>
      <c r="CIO65" s="84"/>
      <c r="CIT65" s="84"/>
      <c r="CIU65" s="84"/>
      <c r="CIV65" s="84"/>
      <c r="CIW65" s="84"/>
      <c r="CIY65" s="84"/>
      <c r="CIZ65" s="84"/>
      <c r="CJA65" s="84"/>
      <c r="CJB65" s="84"/>
      <c r="CJC65" s="84"/>
      <c r="CJD65" s="84"/>
      <c r="CJE65" s="84"/>
      <c r="CJF65" s="84"/>
      <c r="CJG65" s="84"/>
      <c r="CJH65" s="84"/>
      <c r="CJI65" s="84"/>
      <c r="CJJ65" s="84"/>
      <c r="CJK65" s="84"/>
      <c r="CJL65" s="84"/>
      <c r="CJM65" s="84"/>
      <c r="CJN65" s="84"/>
      <c r="CJO65" s="84"/>
      <c r="CJP65" s="84"/>
      <c r="CJQ65" s="84"/>
      <c r="CJR65" s="84"/>
      <c r="CJS65" s="84"/>
      <c r="CJT65" s="84"/>
      <c r="CJU65" s="84"/>
      <c r="CJV65" s="84"/>
      <c r="CKA65" s="84"/>
      <c r="CKB65" s="84"/>
      <c r="CKC65" s="84"/>
      <c r="CKD65" s="84"/>
      <c r="CKF65" s="84"/>
      <c r="CKG65" s="84"/>
      <c r="CKH65" s="84"/>
      <c r="CKI65" s="84"/>
      <c r="CKJ65" s="84"/>
      <c r="CKK65" s="84"/>
      <c r="CKL65" s="84"/>
      <c r="CKM65" s="84"/>
      <c r="CKN65" s="84"/>
      <c r="CKO65" s="84"/>
      <c r="CKP65" s="84"/>
      <c r="CKQ65" s="84"/>
      <c r="CKR65" s="84"/>
      <c r="CKS65" s="84"/>
      <c r="CKT65" s="84"/>
      <c r="CKU65" s="84"/>
      <c r="CKV65" s="84"/>
      <c r="CKW65" s="84"/>
      <c r="CKX65" s="84"/>
      <c r="CKY65" s="84"/>
      <c r="CKZ65" s="84"/>
      <c r="CLA65" s="84"/>
      <c r="CLB65" s="84"/>
      <c r="CLC65" s="84"/>
      <c r="CLH65" s="84"/>
      <c r="CLI65" s="84"/>
      <c r="CLJ65" s="84"/>
      <c r="CLK65" s="84"/>
      <c r="CLM65" s="84"/>
      <c r="CLN65" s="84"/>
      <c r="CLO65" s="84"/>
      <c r="CLP65" s="84"/>
      <c r="CLQ65" s="84"/>
      <c r="CLR65" s="84"/>
      <c r="CLS65" s="84"/>
      <c r="CLT65" s="84"/>
      <c r="CLU65" s="84"/>
      <c r="CLV65" s="84"/>
      <c r="CLW65" s="84"/>
      <c r="CLX65" s="84"/>
      <c r="CLY65" s="84"/>
      <c r="CLZ65" s="84"/>
      <c r="CMA65" s="84"/>
      <c r="CMB65" s="84"/>
      <c r="CMC65" s="84"/>
      <c r="CMD65" s="84"/>
      <c r="CME65" s="84"/>
      <c r="CMF65" s="84"/>
      <c r="CMG65" s="84"/>
      <c r="CMH65" s="84"/>
      <c r="CMI65" s="84"/>
      <c r="CMJ65" s="84"/>
      <c r="CMO65" s="84"/>
      <c r="CMP65" s="84"/>
      <c r="CMQ65" s="84"/>
      <c r="CMR65" s="84"/>
      <c r="CMT65" s="84"/>
      <c r="CMU65" s="84"/>
      <c r="CMV65" s="84"/>
      <c r="CMW65" s="84"/>
      <c r="CMX65" s="84"/>
      <c r="CMY65" s="84"/>
      <c r="CMZ65" s="84"/>
      <c r="CNA65" s="84"/>
      <c r="CNB65" s="84"/>
      <c r="CNC65" s="84"/>
      <c r="CND65" s="84"/>
      <c r="CNE65" s="84"/>
      <c r="CNF65" s="84"/>
      <c r="CNG65" s="84"/>
      <c r="CNH65" s="84"/>
      <c r="CNI65" s="84"/>
      <c r="CNJ65" s="84"/>
      <c r="CNK65" s="84"/>
      <c r="CNL65" s="84"/>
      <c r="CNM65" s="84"/>
      <c r="CNN65" s="84"/>
      <c r="CNO65" s="84"/>
      <c r="CNP65" s="84"/>
      <c r="CNQ65" s="84"/>
      <c r="CNV65" s="84"/>
      <c r="CNW65" s="84"/>
      <c r="CNX65" s="84"/>
      <c r="CNY65" s="84"/>
      <c r="COA65" s="84"/>
      <c r="COB65" s="84"/>
      <c r="COC65" s="84"/>
      <c r="COD65" s="84"/>
      <c r="COE65" s="84"/>
      <c r="COF65" s="84"/>
      <c r="COG65" s="84"/>
      <c r="COH65" s="84"/>
      <c r="COI65" s="84"/>
      <c r="COJ65" s="84"/>
      <c r="COK65" s="84"/>
      <c r="COL65" s="84"/>
      <c r="COM65" s="84"/>
      <c r="CON65" s="84"/>
      <c r="COO65" s="84"/>
      <c r="COP65" s="84"/>
      <c r="COQ65" s="84"/>
      <c r="COR65" s="84"/>
      <c r="COS65" s="84"/>
      <c r="COT65" s="84"/>
      <c r="COU65" s="84"/>
      <c r="COV65" s="84"/>
      <c r="COW65" s="84"/>
      <c r="COX65" s="84"/>
      <c r="CPC65" s="84"/>
      <c r="CPD65" s="84"/>
      <c r="CPE65" s="84"/>
      <c r="CPF65" s="84"/>
      <c r="CPH65" s="84"/>
      <c r="CPI65" s="84"/>
      <c r="CPJ65" s="84"/>
      <c r="CPK65" s="84"/>
      <c r="CPL65" s="84"/>
      <c r="CPM65" s="84"/>
      <c r="CPN65" s="84"/>
      <c r="CPO65" s="84"/>
      <c r="CPP65" s="84"/>
      <c r="CPQ65" s="84"/>
      <c r="CPR65" s="84"/>
      <c r="CPS65" s="84"/>
      <c r="CPT65" s="84"/>
      <c r="CPU65" s="84"/>
      <c r="CPV65" s="84"/>
      <c r="CPW65" s="84"/>
      <c r="CPX65" s="84"/>
      <c r="CPY65" s="84"/>
      <c r="CPZ65" s="84"/>
      <c r="CQA65" s="84"/>
      <c r="CQB65" s="84"/>
      <c r="CQC65" s="84"/>
      <c r="CQD65" s="84"/>
      <c r="CQE65" s="84"/>
      <c r="CQJ65" s="84"/>
      <c r="CQK65" s="84"/>
      <c r="CQL65" s="84"/>
      <c r="CQM65" s="84"/>
      <c r="CQO65" s="84"/>
      <c r="CQP65" s="84"/>
      <c r="CQQ65" s="84"/>
      <c r="CQR65" s="84"/>
      <c r="CQS65" s="84"/>
      <c r="CQT65" s="84"/>
      <c r="CQU65" s="84"/>
      <c r="CQV65" s="84"/>
      <c r="CQW65" s="84"/>
      <c r="CQX65" s="84"/>
      <c r="CQY65" s="84"/>
      <c r="CQZ65" s="84"/>
      <c r="CRA65" s="84"/>
      <c r="CRB65" s="84"/>
      <c r="CRC65" s="84"/>
      <c r="CRD65" s="84"/>
      <c r="CRE65" s="84"/>
      <c r="CRF65" s="84"/>
      <c r="CRG65" s="84"/>
      <c r="CRH65" s="84"/>
      <c r="CRI65" s="84"/>
      <c r="CRJ65" s="84"/>
      <c r="CRK65" s="84"/>
      <c r="CRL65" s="84"/>
      <c r="CRQ65" s="84"/>
      <c r="CRR65" s="84"/>
      <c r="CRS65" s="84"/>
      <c r="CRT65" s="84"/>
      <c r="CRV65" s="84"/>
      <c r="CRW65" s="84"/>
      <c r="CRX65" s="84"/>
      <c r="CRY65" s="84"/>
      <c r="CRZ65" s="84"/>
      <c r="CSA65" s="84"/>
      <c r="CSB65" s="84"/>
      <c r="CSC65" s="84"/>
      <c r="CSD65" s="84"/>
      <c r="CSE65" s="84"/>
      <c r="CSF65" s="84"/>
      <c r="CSG65" s="84"/>
      <c r="CSH65" s="84"/>
      <c r="CSI65" s="84"/>
      <c r="CSJ65" s="84"/>
      <c r="CSK65" s="84"/>
      <c r="CSL65" s="84"/>
      <c r="CSM65" s="84"/>
      <c r="CSN65" s="84"/>
      <c r="CSO65" s="84"/>
      <c r="CSP65" s="84"/>
      <c r="CSQ65" s="84"/>
      <c r="CSR65" s="84"/>
      <c r="CSS65" s="84"/>
      <c r="CSX65" s="84"/>
      <c r="CSY65" s="84"/>
      <c r="CSZ65" s="84"/>
      <c r="CTA65" s="84"/>
      <c r="CTC65" s="84"/>
      <c r="CTD65" s="84"/>
      <c r="CTE65" s="84"/>
      <c r="CTF65" s="84"/>
      <c r="CTG65" s="84"/>
      <c r="CTH65" s="84"/>
      <c r="CTI65" s="84"/>
      <c r="CTJ65" s="84"/>
      <c r="CTK65" s="84"/>
      <c r="CTL65" s="84"/>
      <c r="CTM65" s="84"/>
      <c r="CTN65" s="84"/>
      <c r="CTO65" s="84"/>
      <c r="CTP65" s="84"/>
      <c r="CTQ65" s="84"/>
      <c r="CTR65" s="84"/>
      <c r="CTS65" s="84"/>
      <c r="CTT65" s="84"/>
      <c r="CTU65" s="84"/>
      <c r="CTV65" s="84"/>
      <c r="CTW65" s="84"/>
      <c r="CTX65" s="84"/>
      <c r="CTY65" s="84"/>
      <c r="CTZ65" s="84"/>
      <c r="CUE65" s="84"/>
      <c r="CUF65" s="84"/>
      <c r="CUG65" s="84"/>
      <c r="CUH65" s="84"/>
      <c r="CUJ65" s="84"/>
      <c r="CUK65" s="84"/>
      <c r="CUL65" s="84"/>
      <c r="CUM65" s="84"/>
      <c r="CUN65" s="84"/>
      <c r="CUO65" s="84"/>
      <c r="CUP65" s="84"/>
      <c r="CUQ65" s="84"/>
      <c r="CUR65" s="84"/>
      <c r="CUS65" s="84"/>
      <c r="CUT65" s="84"/>
      <c r="CUU65" s="84"/>
      <c r="CUV65" s="84"/>
      <c r="CUW65" s="84"/>
      <c r="CUX65" s="84"/>
      <c r="CUY65" s="84"/>
      <c r="CUZ65" s="84"/>
      <c r="CVA65" s="84"/>
      <c r="CVB65" s="84"/>
      <c r="CVC65" s="84"/>
      <c r="CVD65" s="84"/>
      <c r="CVE65" s="84"/>
      <c r="CVF65" s="84"/>
      <c r="CVG65" s="84"/>
      <c r="CVL65" s="84"/>
      <c r="CVM65" s="84"/>
      <c r="CVN65" s="84"/>
      <c r="CVO65" s="84"/>
      <c r="CVQ65" s="84"/>
      <c r="CVR65" s="84"/>
      <c r="CVS65" s="84"/>
      <c r="CVT65" s="84"/>
      <c r="CVU65" s="84"/>
      <c r="CVV65" s="84"/>
      <c r="CVW65" s="84"/>
      <c r="CVX65" s="84"/>
      <c r="CVY65" s="84"/>
      <c r="CVZ65" s="84"/>
      <c r="CWA65" s="84"/>
      <c r="CWB65" s="84"/>
      <c r="CWC65" s="84"/>
      <c r="CWD65" s="84"/>
      <c r="CWE65" s="84"/>
      <c r="CWF65" s="84"/>
      <c r="CWG65" s="84"/>
      <c r="CWH65" s="84"/>
      <c r="CWI65" s="84"/>
      <c r="CWJ65" s="84"/>
      <c r="CWK65" s="84"/>
      <c r="CWL65" s="84"/>
      <c r="CWM65" s="84"/>
      <c r="CWN65" s="84"/>
      <c r="CWS65" s="84"/>
      <c r="CWT65" s="84"/>
      <c r="CWU65" s="84"/>
      <c r="CWV65" s="84"/>
      <c r="CWX65" s="84"/>
      <c r="CWY65" s="84"/>
      <c r="CWZ65" s="84"/>
      <c r="CXA65" s="84"/>
      <c r="CXB65" s="84"/>
      <c r="CXC65" s="84"/>
      <c r="CXD65" s="84"/>
      <c r="CXE65" s="84"/>
      <c r="CXF65" s="84"/>
      <c r="CXG65" s="84"/>
      <c r="CXH65" s="84"/>
      <c r="CXI65" s="84"/>
      <c r="CXJ65" s="84"/>
      <c r="CXK65" s="84"/>
      <c r="CXL65" s="84"/>
      <c r="CXM65" s="84"/>
      <c r="CXN65" s="84"/>
      <c r="CXO65" s="84"/>
      <c r="CXP65" s="84"/>
      <c r="CXQ65" s="84"/>
      <c r="CXR65" s="84"/>
      <c r="CXS65" s="84"/>
      <c r="CXT65" s="84"/>
      <c r="CXU65" s="84"/>
      <c r="CXZ65" s="84"/>
      <c r="CYA65" s="84"/>
      <c r="CYB65" s="84"/>
      <c r="CYC65" s="84"/>
      <c r="CYE65" s="84"/>
      <c r="CYF65" s="84"/>
      <c r="CYG65" s="84"/>
      <c r="CYH65" s="84"/>
      <c r="CYI65" s="84"/>
      <c r="CYJ65" s="84"/>
      <c r="CYK65" s="84"/>
      <c r="CYL65" s="84"/>
      <c r="CYM65" s="84"/>
      <c r="CYN65" s="84"/>
      <c r="CYO65" s="84"/>
      <c r="CYP65" s="84"/>
      <c r="CYQ65" s="84"/>
      <c r="CYR65" s="84"/>
      <c r="CYS65" s="84"/>
      <c r="CYT65" s="84"/>
      <c r="CYU65" s="84"/>
      <c r="CYV65" s="84"/>
      <c r="CYW65" s="84"/>
      <c r="CYX65" s="84"/>
      <c r="CYY65" s="84"/>
      <c r="CYZ65" s="84"/>
      <c r="CZA65" s="84"/>
      <c r="CZB65" s="84"/>
      <c r="CZG65" s="84"/>
      <c r="CZH65" s="84"/>
      <c r="CZI65" s="84"/>
      <c r="CZJ65" s="84"/>
      <c r="CZL65" s="84"/>
      <c r="CZM65" s="84"/>
      <c r="CZN65" s="84"/>
      <c r="CZO65" s="84"/>
      <c r="CZP65" s="84"/>
      <c r="CZQ65" s="84"/>
      <c r="CZR65" s="84"/>
      <c r="CZS65" s="84"/>
      <c r="CZT65" s="84"/>
      <c r="CZU65" s="84"/>
      <c r="CZV65" s="84"/>
      <c r="CZW65" s="84"/>
      <c r="CZX65" s="84"/>
      <c r="CZY65" s="84"/>
      <c r="CZZ65" s="84"/>
      <c r="DAA65" s="84"/>
      <c r="DAB65" s="84"/>
      <c r="DAC65" s="84"/>
      <c r="DAD65" s="84"/>
      <c r="DAE65" s="84"/>
      <c r="DAF65" s="84"/>
      <c r="DAG65" s="84"/>
      <c r="DAH65" s="84"/>
      <c r="DAI65" s="84"/>
      <c r="DAN65" s="84"/>
      <c r="DAO65" s="84"/>
      <c r="DAP65" s="84"/>
      <c r="DAQ65" s="84"/>
      <c r="DAS65" s="84"/>
      <c r="DAT65" s="84"/>
      <c r="DAU65" s="84"/>
      <c r="DAV65" s="84"/>
      <c r="DAW65" s="84"/>
      <c r="DAX65" s="84"/>
      <c r="DAY65" s="84"/>
      <c r="DAZ65" s="84"/>
      <c r="DBA65" s="84"/>
      <c r="DBB65" s="84"/>
      <c r="DBC65" s="84"/>
      <c r="DBD65" s="84"/>
      <c r="DBE65" s="84"/>
      <c r="DBF65" s="84"/>
      <c r="DBG65" s="84"/>
      <c r="DBH65" s="84"/>
      <c r="DBI65" s="84"/>
      <c r="DBJ65" s="84"/>
      <c r="DBK65" s="84"/>
      <c r="DBL65" s="84"/>
      <c r="DBM65" s="84"/>
      <c r="DBN65" s="84"/>
      <c r="DBO65" s="84"/>
      <c r="DBP65" s="84"/>
      <c r="DBU65" s="84"/>
      <c r="DBV65" s="84"/>
      <c r="DBW65" s="84"/>
      <c r="DBX65" s="84"/>
      <c r="DBZ65" s="84"/>
      <c r="DCA65" s="84"/>
      <c r="DCB65" s="84"/>
      <c r="DCC65" s="84"/>
      <c r="DCD65" s="84"/>
      <c r="DCE65" s="84"/>
      <c r="DCF65" s="84"/>
      <c r="DCG65" s="84"/>
      <c r="DCH65" s="84"/>
      <c r="DCI65" s="84"/>
      <c r="DCJ65" s="84"/>
      <c r="DCK65" s="84"/>
      <c r="DCL65" s="84"/>
      <c r="DCM65" s="84"/>
      <c r="DCN65" s="84"/>
      <c r="DCO65" s="84"/>
      <c r="DCP65" s="84"/>
      <c r="DCQ65" s="84"/>
      <c r="DCR65" s="84"/>
      <c r="DCS65" s="84"/>
      <c r="DCT65" s="84"/>
      <c r="DCU65" s="84"/>
      <c r="DCV65" s="84"/>
      <c r="DCW65" s="84"/>
      <c r="DDB65" s="84"/>
      <c r="DDC65" s="84"/>
      <c r="DDD65" s="84"/>
      <c r="DDE65" s="84"/>
      <c r="DDG65" s="84"/>
      <c r="DDH65" s="84"/>
      <c r="DDI65" s="84"/>
      <c r="DDJ65" s="84"/>
      <c r="DDK65" s="84"/>
      <c r="DDL65" s="84"/>
      <c r="DDM65" s="84"/>
      <c r="DDN65" s="84"/>
      <c r="DDO65" s="84"/>
      <c r="DDP65" s="84"/>
      <c r="DDQ65" s="84"/>
      <c r="DDR65" s="84"/>
      <c r="DDS65" s="84"/>
      <c r="DDT65" s="84"/>
      <c r="DDU65" s="84"/>
      <c r="DDV65" s="84"/>
      <c r="DDW65" s="84"/>
      <c r="DDX65" s="84"/>
      <c r="DDY65" s="84"/>
      <c r="DDZ65" s="84"/>
      <c r="DEA65" s="84"/>
      <c r="DEB65" s="84"/>
      <c r="DEC65" s="84"/>
      <c r="DED65" s="84"/>
      <c r="DEI65" s="84"/>
      <c r="DEJ65" s="84"/>
      <c r="DEK65" s="84"/>
      <c r="DEL65" s="84"/>
      <c r="DEN65" s="84"/>
      <c r="DEO65" s="84"/>
      <c r="DEP65" s="84"/>
      <c r="DEQ65" s="84"/>
      <c r="DER65" s="84"/>
      <c r="DES65" s="84"/>
      <c r="DET65" s="84"/>
      <c r="DEU65" s="84"/>
      <c r="DEV65" s="84"/>
      <c r="DEW65" s="84"/>
      <c r="DEX65" s="84"/>
      <c r="DEY65" s="84"/>
      <c r="DEZ65" s="84"/>
      <c r="DFA65" s="84"/>
      <c r="DFB65" s="84"/>
      <c r="DFC65" s="84"/>
      <c r="DFD65" s="84"/>
      <c r="DFE65" s="84"/>
      <c r="DFF65" s="84"/>
      <c r="DFG65" s="84"/>
      <c r="DFH65" s="84"/>
      <c r="DFI65" s="84"/>
      <c r="DFJ65" s="84"/>
      <c r="DFK65" s="84"/>
      <c r="DFP65" s="84"/>
      <c r="DFQ65" s="84"/>
      <c r="DFR65" s="84"/>
      <c r="DFS65" s="84"/>
      <c r="DFU65" s="84"/>
      <c r="DFV65" s="84"/>
      <c r="DFW65" s="84"/>
      <c r="DFX65" s="84"/>
      <c r="DFY65" s="84"/>
      <c r="DFZ65" s="84"/>
      <c r="DGA65" s="84"/>
      <c r="DGB65" s="84"/>
      <c r="DGC65" s="84"/>
      <c r="DGD65" s="84"/>
      <c r="DGE65" s="84"/>
      <c r="DGF65" s="84"/>
      <c r="DGG65" s="84"/>
      <c r="DGH65" s="84"/>
      <c r="DGI65" s="84"/>
      <c r="DGJ65" s="84"/>
      <c r="DGK65" s="84"/>
      <c r="DGL65" s="84"/>
      <c r="DGM65" s="84"/>
      <c r="DGN65" s="84"/>
      <c r="DGO65" s="84"/>
      <c r="DGP65" s="84"/>
      <c r="DGQ65" s="84"/>
      <c r="DGR65" s="84"/>
      <c r="DGW65" s="84"/>
      <c r="DGX65" s="84"/>
      <c r="DGY65" s="84"/>
      <c r="DGZ65" s="84"/>
      <c r="DHB65" s="84"/>
      <c r="DHC65" s="84"/>
      <c r="DHD65" s="84"/>
      <c r="DHE65" s="84"/>
      <c r="DHF65" s="84"/>
      <c r="DHG65" s="84"/>
      <c r="DHH65" s="84"/>
      <c r="DHI65" s="84"/>
      <c r="DHJ65" s="84"/>
      <c r="DHK65" s="84"/>
      <c r="DHL65" s="84"/>
      <c r="DHM65" s="84"/>
      <c r="DHN65" s="84"/>
      <c r="DHO65" s="84"/>
      <c r="DHP65" s="84"/>
      <c r="DHQ65" s="84"/>
      <c r="DHR65" s="84"/>
      <c r="DHS65" s="84"/>
      <c r="DHT65" s="84"/>
      <c r="DHU65" s="84"/>
      <c r="DHV65" s="84"/>
      <c r="DHW65" s="84"/>
      <c r="DHX65" s="84"/>
      <c r="DHY65" s="84"/>
      <c r="DID65" s="84"/>
      <c r="DIE65" s="84"/>
      <c r="DIF65" s="84"/>
      <c r="DIG65" s="84"/>
      <c r="DII65" s="84"/>
      <c r="DIJ65" s="84"/>
      <c r="DIK65" s="84"/>
      <c r="DIL65" s="84"/>
      <c r="DIM65" s="84"/>
      <c r="DIN65" s="84"/>
      <c r="DIO65" s="84"/>
      <c r="DIP65" s="84"/>
      <c r="DIQ65" s="84"/>
      <c r="DIR65" s="84"/>
      <c r="DIS65" s="84"/>
      <c r="DIT65" s="84"/>
      <c r="DIU65" s="84"/>
      <c r="DIV65" s="84"/>
      <c r="DIW65" s="84"/>
      <c r="DIX65" s="84"/>
      <c r="DIY65" s="84"/>
      <c r="DIZ65" s="84"/>
      <c r="DJA65" s="84"/>
      <c r="DJB65" s="84"/>
      <c r="DJC65" s="84"/>
      <c r="DJD65" s="84"/>
      <c r="DJE65" s="84"/>
      <c r="DJF65" s="84"/>
      <c r="DJK65" s="84"/>
      <c r="DJL65" s="84"/>
      <c r="DJM65" s="84"/>
      <c r="DJN65" s="84"/>
      <c r="DJP65" s="84"/>
      <c r="DJQ65" s="84"/>
      <c r="DJR65" s="84"/>
      <c r="DJS65" s="84"/>
      <c r="DJT65" s="84"/>
      <c r="DJU65" s="84"/>
      <c r="DJV65" s="84"/>
      <c r="DJW65" s="84"/>
      <c r="DJX65" s="84"/>
      <c r="DJY65" s="84"/>
      <c r="DJZ65" s="84"/>
      <c r="DKA65" s="84"/>
      <c r="DKB65" s="84"/>
      <c r="DKC65" s="84"/>
      <c r="DKD65" s="84"/>
      <c r="DKE65" s="84"/>
      <c r="DKF65" s="84"/>
      <c r="DKG65" s="84"/>
      <c r="DKH65" s="84"/>
      <c r="DKI65" s="84"/>
      <c r="DKJ65" s="84"/>
      <c r="DKK65" s="84"/>
      <c r="DKL65" s="84"/>
      <c r="DKM65" s="84"/>
      <c r="DKR65" s="84"/>
      <c r="DKS65" s="84"/>
      <c r="DKT65" s="84"/>
      <c r="DKU65" s="84"/>
      <c r="DKW65" s="84"/>
      <c r="DKX65" s="84"/>
      <c r="DKY65" s="84"/>
      <c r="DKZ65" s="84"/>
      <c r="DLA65" s="84"/>
      <c r="DLB65" s="84"/>
      <c r="DLC65" s="84"/>
      <c r="DLD65" s="84"/>
      <c r="DLE65" s="84"/>
      <c r="DLF65" s="84"/>
      <c r="DLG65" s="84"/>
      <c r="DLH65" s="84"/>
      <c r="DLI65" s="84"/>
      <c r="DLJ65" s="84"/>
      <c r="DLK65" s="84"/>
      <c r="DLL65" s="84"/>
      <c r="DLM65" s="84"/>
      <c r="DLN65" s="84"/>
      <c r="DLO65" s="84"/>
      <c r="DLP65" s="84"/>
      <c r="DLQ65" s="84"/>
      <c r="DLR65" s="84"/>
      <c r="DLS65" s="84"/>
      <c r="DLT65" s="84"/>
      <c r="DLY65" s="84"/>
      <c r="DLZ65" s="84"/>
      <c r="DMA65" s="84"/>
      <c r="DMB65" s="84"/>
      <c r="DMD65" s="84"/>
      <c r="DME65" s="84"/>
      <c r="DMF65" s="84"/>
      <c r="DMG65" s="84"/>
      <c r="DMH65" s="84"/>
      <c r="DMI65" s="84"/>
      <c r="DMJ65" s="84"/>
      <c r="DMK65" s="84"/>
      <c r="DML65" s="84"/>
      <c r="DMM65" s="84"/>
      <c r="DMN65" s="84"/>
      <c r="DMO65" s="84"/>
      <c r="DMP65" s="84"/>
      <c r="DMQ65" s="84"/>
      <c r="DMR65" s="84"/>
      <c r="DMS65" s="84"/>
      <c r="DMT65" s="84"/>
      <c r="DMU65" s="84"/>
      <c r="DMV65" s="84"/>
      <c r="DMW65" s="84"/>
      <c r="DMX65" s="84"/>
      <c r="DMY65" s="84"/>
      <c r="DMZ65" s="84"/>
      <c r="DNA65" s="84"/>
      <c r="DNF65" s="84"/>
      <c r="DNG65" s="84"/>
      <c r="DNH65" s="84"/>
      <c r="DNI65" s="84"/>
      <c r="DNK65" s="84"/>
      <c r="DNL65" s="84"/>
      <c r="DNM65" s="84"/>
      <c r="DNN65" s="84"/>
      <c r="DNO65" s="84"/>
      <c r="DNP65" s="84"/>
      <c r="DNQ65" s="84"/>
      <c r="DNR65" s="84"/>
      <c r="DNS65" s="84"/>
      <c r="DNT65" s="84"/>
      <c r="DNU65" s="84"/>
      <c r="DNV65" s="84"/>
      <c r="DNW65" s="84"/>
      <c r="DNX65" s="84"/>
      <c r="DNY65" s="84"/>
      <c r="DNZ65" s="84"/>
      <c r="DOA65" s="84"/>
      <c r="DOB65" s="84"/>
      <c r="DOC65" s="84"/>
      <c r="DOD65" s="84"/>
      <c r="DOE65" s="84"/>
      <c r="DOF65" s="84"/>
      <c r="DOG65" s="84"/>
      <c r="DOH65" s="84"/>
      <c r="DOM65" s="84"/>
      <c r="DON65" s="84"/>
      <c r="DOO65" s="84"/>
      <c r="DOP65" s="84"/>
      <c r="DOR65" s="84"/>
      <c r="DOS65" s="84"/>
      <c r="DOT65" s="84"/>
      <c r="DOU65" s="84"/>
      <c r="DOV65" s="84"/>
      <c r="DOW65" s="84"/>
      <c r="DOX65" s="84"/>
      <c r="DOY65" s="84"/>
      <c r="DOZ65" s="84"/>
      <c r="DPA65" s="84"/>
      <c r="DPB65" s="84"/>
      <c r="DPC65" s="84"/>
      <c r="DPD65" s="84"/>
      <c r="DPE65" s="84"/>
      <c r="DPF65" s="84"/>
      <c r="DPG65" s="84"/>
      <c r="DPH65" s="84"/>
      <c r="DPI65" s="84"/>
      <c r="DPJ65" s="84"/>
      <c r="DPK65" s="84"/>
      <c r="DPL65" s="84"/>
      <c r="DPM65" s="84"/>
      <c r="DPN65" s="84"/>
      <c r="DPO65" s="84"/>
      <c r="DPT65" s="84"/>
      <c r="DPU65" s="84"/>
      <c r="DPV65" s="84"/>
      <c r="DPW65" s="84"/>
      <c r="DPY65" s="84"/>
      <c r="DPZ65" s="84"/>
      <c r="DQA65" s="84"/>
      <c r="DQB65" s="84"/>
      <c r="DQC65" s="84"/>
      <c r="DQD65" s="84"/>
      <c r="DQE65" s="84"/>
      <c r="DQF65" s="84"/>
      <c r="DQG65" s="84"/>
      <c r="DQH65" s="84"/>
      <c r="DQI65" s="84"/>
      <c r="DQJ65" s="84"/>
      <c r="DQK65" s="84"/>
      <c r="DQL65" s="84"/>
      <c r="DQM65" s="84"/>
      <c r="DQN65" s="84"/>
      <c r="DQO65" s="84"/>
      <c r="DQP65" s="84"/>
      <c r="DQQ65" s="84"/>
      <c r="DQR65" s="84"/>
      <c r="DQS65" s="84"/>
      <c r="DQT65" s="84"/>
      <c r="DQU65" s="84"/>
      <c r="DQV65" s="84"/>
      <c r="DRA65" s="84"/>
      <c r="DRB65" s="84"/>
      <c r="DRC65" s="84"/>
      <c r="DRD65" s="84"/>
      <c r="DRF65" s="84"/>
      <c r="DRG65" s="84"/>
      <c r="DRH65" s="84"/>
      <c r="DRI65" s="84"/>
      <c r="DRJ65" s="84"/>
      <c r="DRK65" s="84"/>
      <c r="DRL65" s="84"/>
      <c r="DRM65" s="84"/>
      <c r="DRN65" s="84"/>
      <c r="DRO65" s="84"/>
      <c r="DRP65" s="84"/>
      <c r="DRQ65" s="84"/>
      <c r="DRR65" s="84"/>
      <c r="DRS65" s="84"/>
      <c r="DRT65" s="84"/>
      <c r="DRU65" s="84"/>
      <c r="DRV65" s="84"/>
      <c r="DRW65" s="84"/>
      <c r="DRX65" s="84"/>
      <c r="DRY65" s="84"/>
      <c r="DRZ65" s="84"/>
      <c r="DSA65" s="84"/>
      <c r="DSB65" s="84"/>
      <c r="DSC65" s="84"/>
      <c r="DSH65" s="84"/>
      <c r="DSI65" s="84"/>
      <c r="DSJ65" s="84"/>
      <c r="DSK65" s="84"/>
      <c r="DSM65" s="84"/>
      <c r="DSN65" s="84"/>
      <c r="DSO65" s="84"/>
      <c r="DSP65" s="84"/>
      <c r="DSQ65" s="84"/>
      <c r="DSR65" s="84"/>
      <c r="DSS65" s="84"/>
      <c r="DST65" s="84"/>
      <c r="DSU65" s="84"/>
      <c r="DSV65" s="84"/>
      <c r="DSW65" s="84"/>
      <c r="DSX65" s="84"/>
      <c r="DSY65" s="84"/>
      <c r="DSZ65" s="84"/>
      <c r="DTA65" s="84"/>
      <c r="DTB65" s="84"/>
      <c r="DTC65" s="84"/>
      <c r="DTD65" s="84"/>
      <c r="DTE65" s="84"/>
      <c r="DTF65" s="84"/>
      <c r="DTG65" s="84"/>
      <c r="DTH65" s="84"/>
      <c r="DTI65" s="84"/>
      <c r="DTJ65" s="84"/>
      <c r="DTO65" s="84"/>
      <c r="DTP65" s="84"/>
      <c r="DTQ65" s="84"/>
      <c r="DTR65" s="84"/>
      <c r="DTT65" s="84"/>
      <c r="DTU65" s="84"/>
      <c r="DTV65" s="84"/>
      <c r="DTW65" s="84"/>
      <c r="DTX65" s="84"/>
      <c r="DTY65" s="84"/>
      <c r="DTZ65" s="84"/>
      <c r="DUA65" s="84"/>
      <c r="DUB65" s="84"/>
      <c r="DUC65" s="84"/>
      <c r="DUD65" s="84"/>
      <c r="DUE65" s="84"/>
      <c r="DUF65" s="84"/>
      <c r="DUG65" s="84"/>
      <c r="DUH65" s="84"/>
      <c r="DUI65" s="84"/>
      <c r="DUJ65" s="84"/>
      <c r="DUK65" s="84"/>
      <c r="DUL65" s="84"/>
      <c r="DUM65" s="84"/>
      <c r="DUN65" s="84"/>
      <c r="DUO65" s="84"/>
      <c r="DUP65" s="84"/>
      <c r="DUQ65" s="84"/>
      <c r="DUV65" s="84"/>
      <c r="DUW65" s="84"/>
      <c r="DUX65" s="84"/>
      <c r="DUY65" s="84"/>
      <c r="DVA65" s="84"/>
      <c r="DVB65" s="84"/>
      <c r="DVC65" s="84"/>
      <c r="DVD65" s="84"/>
      <c r="DVE65" s="84"/>
      <c r="DVF65" s="84"/>
      <c r="DVG65" s="84"/>
      <c r="DVH65" s="84"/>
      <c r="DVI65" s="84"/>
      <c r="DVJ65" s="84"/>
      <c r="DVK65" s="84"/>
      <c r="DVL65" s="84"/>
      <c r="DVM65" s="84"/>
      <c r="DVN65" s="84"/>
      <c r="DVO65" s="84"/>
      <c r="DVP65" s="84"/>
      <c r="DVQ65" s="84"/>
      <c r="DVR65" s="84"/>
      <c r="DVS65" s="84"/>
      <c r="DVT65" s="84"/>
      <c r="DVU65" s="84"/>
      <c r="DVV65" s="84"/>
      <c r="DVW65" s="84"/>
      <c r="DVX65" s="84"/>
      <c r="DWC65" s="84"/>
      <c r="DWD65" s="84"/>
      <c r="DWE65" s="84"/>
      <c r="DWF65" s="84"/>
      <c r="DWH65" s="84"/>
      <c r="DWI65" s="84"/>
      <c r="DWJ65" s="84"/>
      <c r="DWK65" s="84"/>
      <c r="DWL65" s="84"/>
      <c r="DWM65" s="84"/>
      <c r="DWN65" s="84"/>
      <c r="DWO65" s="84"/>
      <c r="DWP65" s="84"/>
      <c r="DWQ65" s="84"/>
      <c r="DWR65" s="84"/>
      <c r="DWS65" s="84"/>
      <c r="DWT65" s="84"/>
      <c r="DWU65" s="84"/>
      <c r="DWV65" s="84"/>
      <c r="DWW65" s="84"/>
      <c r="DWX65" s="84"/>
      <c r="DWY65" s="84"/>
      <c r="DWZ65" s="84"/>
      <c r="DXA65" s="84"/>
      <c r="DXB65" s="84"/>
      <c r="DXC65" s="84"/>
      <c r="DXD65" s="84"/>
      <c r="DXE65" s="84"/>
      <c r="DXJ65" s="84"/>
      <c r="DXK65" s="84"/>
      <c r="DXL65" s="84"/>
      <c r="DXM65" s="84"/>
      <c r="DXO65" s="84"/>
      <c r="DXP65" s="84"/>
      <c r="DXQ65" s="84"/>
      <c r="DXR65" s="84"/>
      <c r="DXS65" s="84"/>
      <c r="DXT65" s="84"/>
      <c r="DXU65" s="84"/>
      <c r="DXV65" s="84"/>
      <c r="DXW65" s="84"/>
      <c r="DXX65" s="84"/>
      <c r="DXY65" s="84"/>
      <c r="DXZ65" s="84"/>
      <c r="DYA65" s="84"/>
      <c r="DYB65" s="84"/>
      <c r="DYC65" s="84"/>
      <c r="DYD65" s="84"/>
      <c r="DYE65" s="84"/>
      <c r="DYF65" s="84"/>
      <c r="DYG65" s="84"/>
      <c r="DYH65" s="84"/>
      <c r="DYI65" s="84"/>
      <c r="DYJ65" s="84"/>
      <c r="DYK65" s="84"/>
      <c r="DYL65" s="84"/>
      <c r="DYQ65" s="84"/>
      <c r="DYR65" s="84"/>
      <c r="DYS65" s="84"/>
      <c r="DYT65" s="84"/>
      <c r="DYV65" s="84"/>
      <c r="DYW65" s="84"/>
      <c r="DYX65" s="84"/>
      <c r="DYY65" s="84"/>
      <c r="DYZ65" s="84"/>
      <c r="DZA65" s="84"/>
      <c r="DZB65" s="84"/>
      <c r="DZC65" s="84"/>
      <c r="DZD65" s="84"/>
      <c r="DZE65" s="84"/>
      <c r="DZF65" s="84"/>
      <c r="DZG65" s="84"/>
      <c r="DZH65" s="84"/>
      <c r="DZI65" s="84"/>
      <c r="DZJ65" s="84"/>
      <c r="DZK65" s="84"/>
      <c r="DZL65" s="84"/>
      <c r="DZM65" s="84"/>
      <c r="DZN65" s="84"/>
      <c r="DZO65" s="84"/>
      <c r="DZP65" s="84"/>
      <c r="DZQ65" s="84"/>
      <c r="DZR65" s="84"/>
      <c r="DZS65" s="84"/>
      <c r="DZX65" s="84"/>
      <c r="DZY65" s="84"/>
      <c r="DZZ65" s="84"/>
      <c r="EAA65" s="84"/>
      <c r="EAC65" s="84"/>
      <c r="EAD65" s="84"/>
      <c r="EAE65" s="84"/>
      <c r="EAF65" s="84"/>
      <c r="EAG65" s="84"/>
      <c r="EAH65" s="84"/>
      <c r="EAI65" s="84"/>
      <c r="EAJ65" s="84"/>
      <c r="EAK65" s="84"/>
      <c r="EAL65" s="84"/>
      <c r="EAM65" s="84"/>
      <c r="EAN65" s="84"/>
      <c r="EAO65" s="84"/>
      <c r="EAP65" s="84"/>
      <c r="EAQ65" s="84"/>
      <c r="EAR65" s="84"/>
      <c r="EAS65" s="84"/>
      <c r="EAT65" s="84"/>
      <c r="EAU65" s="84"/>
      <c r="EAV65" s="84"/>
      <c r="EAW65" s="84"/>
      <c r="EAX65" s="84"/>
      <c r="EAY65" s="84"/>
      <c r="EAZ65" s="84"/>
      <c r="EBE65" s="84"/>
      <c r="EBF65" s="84"/>
      <c r="EBG65" s="84"/>
      <c r="EBH65" s="84"/>
      <c r="EBJ65" s="84"/>
      <c r="EBK65" s="84"/>
      <c r="EBL65" s="84"/>
      <c r="EBM65" s="84"/>
      <c r="EBN65" s="84"/>
      <c r="EBO65" s="84"/>
      <c r="EBP65" s="84"/>
      <c r="EBQ65" s="84"/>
      <c r="EBR65" s="84"/>
      <c r="EBS65" s="84"/>
      <c r="EBT65" s="84"/>
      <c r="EBU65" s="84"/>
      <c r="EBV65" s="84"/>
      <c r="EBW65" s="84"/>
      <c r="EBX65" s="84"/>
      <c r="EBY65" s="84"/>
      <c r="EBZ65" s="84"/>
      <c r="ECA65" s="84"/>
      <c r="ECB65" s="84"/>
      <c r="ECC65" s="84"/>
      <c r="ECD65" s="84"/>
      <c r="ECE65" s="84"/>
      <c r="ECF65" s="84"/>
      <c r="ECG65" s="84"/>
      <c r="ECL65" s="84"/>
      <c r="ECM65" s="84"/>
      <c r="ECN65" s="84"/>
      <c r="ECO65" s="84"/>
      <c r="ECQ65" s="84"/>
      <c r="ECR65" s="84"/>
      <c r="ECS65" s="84"/>
      <c r="ECT65" s="84"/>
      <c r="ECU65" s="84"/>
      <c r="ECV65" s="84"/>
      <c r="ECW65" s="84"/>
      <c r="ECX65" s="84"/>
      <c r="ECY65" s="84"/>
      <c r="ECZ65" s="84"/>
      <c r="EDA65" s="84"/>
      <c r="EDB65" s="84"/>
      <c r="EDC65" s="84"/>
      <c r="EDD65" s="84"/>
      <c r="EDE65" s="84"/>
      <c r="EDF65" s="84"/>
      <c r="EDG65" s="84"/>
      <c r="EDH65" s="84"/>
      <c r="EDI65" s="84"/>
      <c r="EDJ65" s="84"/>
      <c r="EDK65" s="84"/>
      <c r="EDL65" s="84"/>
      <c r="EDM65" s="84"/>
      <c r="EDN65" s="84"/>
      <c r="EDS65" s="84"/>
      <c r="EDT65" s="84"/>
      <c r="EDU65" s="84"/>
      <c r="EDV65" s="84"/>
      <c r="EDX65" s="84"/>
      <c r="EDY65" s="84"/>
      <c r="EDZ65" s="84"/>
      <c r="EEA65" s="84"/>
      <c r="EEB65" s="84"/>
      <c r="EEC65" s="84"/>
      <c r="EED65" s="84"/>
      <c r="EEE65" s="84"/>
      <c r="EEF65" s="84"/>
      <c r="EEG65" s="84"/>
      <c r="EEH65" s="84"/>
      <c r="EEI65" s="84"/>
      <c r="EEJ65" s="84"/>
      <c r="EEK65" s="84"/>
      <c r="EEL65" s="84"/>
      <c r="EEM65" s="84"/>
      <c r="EEN65" s="84"/>
      <c r="EEO65" s="84"/>
      <c r="EEP65" s="84"/>
      <c r="EEQ65" s="84"/>
      <c r="EER65" s="84"/>
      <c r="EES65" s="84"/>
      <c r="EET65" s="84"/>
      <c r="EEU65" s="84"/>
      <c r="EEZ65" s="84"/>
      <c r="EFA65" s="84"/>
      <c r="EFB65" s="84"/>
      <c r="EFC65" s="84"/>
      <c r="EFE65" s="84"/>
      <c r="EFF65" s="84"/>
      <c r="EFG65" s="84"/>
      <c r="EFH65" s="84"/>
      <c r="EFI65" s="84"/>
      <c r="EFJ65" s="84"/>
      <c r="EFK65" s="84"/>
      <c r="EFL65" s="84"/>
      <c r="EFM65" s="84"/>
      <c r="EFN65" s="84"/>
      <c r="EFO65" s="84"/>
      <c r="EFP65" s="84"/>
      <c r="EFQ65" s="84"/>
      <c r="EFR65" s="84"/>
      <c r="EFS65" s="84"/>
      <c r="EFT65" s="84"/>
      <c r="EFU65" s="84"/>
      <c r="EFV65" s="84"/>
      <c r="EFW65" s="84"/>
      <c r="EFX65" s="84"/>
      <c r="EFY65" s="84"/>
      <c r="EFZ65" s="84"/>
      <c r="EGA65" s="84"/>
      <c r="EGB65" s="84"/>
      <c r="EGG65" s="84"/>
      <c r="EGH65" s="84"/>
      <c r="EGI65" s="84"/>
      <c r="EGJ65" s="84"/>
      <c r="EGL65" s="84"/>
      <c r="EGM65" s="84"/>
      <c r="EGN65" s="84"/>
      <c r="EGO65" s="84"/>
      <c r="EGP65" s="84"/>
      <c r="EGQ65" s="84"/>
      <c r="EGR65" s="84"/>
      <c r="EGS65" s="84"/>
      <c r="EGT65" s="84"/>
      <c r="EGU65" s="84"/>
      <c r="EGV65" s="84"/>
      <c r="EGW65" s="84"/>
      <c r="EGX65" s="84"/>
      <c r="EGY65" s="84"/>
      <c r="EGZ65" s="84"/>
      <c r="EHA65" s="84"/>
      <c r="EHB65" s="84"/>
      <c r="EHC65" s="84"/>
      <c r="EHD65" s="84"/>
      <c r="EHE65" s="84"/>
      <c r="EHF65" s="84"/>
      <c r="EHG65" s="84"/>
      <c r="EHH65" s="84"/>
      <c r="EHI65" s="84"/>
      <c r="EHN65" s="84"/>
      <c r="EHO65" s="84"/>
      <c r="EHP65" s="84"/>
      <c r="EHQ65" s="84"/>
      <c r="EHS65" s="84"/>
      <c r="EHT65" s="84"/>
      <c r="EHU65" s="84"/>
      <c r="EHV65" s="84"/>
      <c r="EHW65" s="84"/>
      <c r="EHX65" s="84"/>
      <c r="EHY65" s="84"/>
      <c r="EHZ65" s="84"/>
      <c r="EIA65" s="84"/>
      <c r="EIB65" s="84"/>
      <c r="EIC65" s="84"/>
      <c r="EID65" s="84"/>
      <c r="EIE65" s="84"/>
      <c r="EIF65" s="84"/>
      <c r="EIG65" s="84"/>
      <c r="EIH65" s="84"/>
      <c r="EII65" s="84"/>
      <c r="EIJ65" s="84"/>
      <c r="EIK65" s="84"/>
      <c r="EIL65" s="84"/>
      <c r="EIM65" s="84"/>
      <c r="EIN65" s="84"/>
      <c r="EIO65" s="84"/>
      <c r="EIP65" s="84"/>
      <c r="EIU65" s="84"/>
      <c r="EIV65" s="84"/>
      <c r="EIW65" s="84"/>
      <c r="EIX65" s="84"/>
      <c r="EIZ65" s="84"/>
      <c r="EJA65" s="84"/>
      <c r="EJB65" s="84"/>
      <c r="EJC65" s="84"/>
      <c r="EJD65" s="84"/>
      <c r="EJE65" s="84"/>
      <c r="EJF65" s="84"/>
      <c r="EJG65" s="84"/>
      <c r="EJH65" s="84"/>
      <c r="EJI65" s="84"/>
      <c r="EJJ65" s="84"/>
      <c r="EJK65" s="84"/>
      <c r="EJL65" s="84"/>
      <c r="EJM65" s="84"/>
      <c r="EJN65" s="84"/>
      <c r="EJO65" s="84"/>
      <c r="EJP65" s="84"/>
      <c r="EJQ65" s="84"/>
      <c r="EJR65" s="84"/>
      <c r="EJS65" s="84"/>
      <c r="EJT65" s="84"/>
      <c r="EJU65" s="84"/>
      <c r="EJV65" s="84"/>
      <c r="EJW65" s="84"/>
      <c r="EKB65" s="84"/>
      <c r="EKC65" s="84"/>
      <c r="EKD65" s="84"/>
      <c r="EKE65" s="84"/>
      <c r="EKG65" s="84"/>
      <c r="EKH65" s="84"/>
      <c r="EKI65" s="84"/>
      <c r="EKJ65" s="84"/>
      <c r="EKK65" s="84"/>
      <c r="EKL65" s="84"/>
      <c r="EKM65" s="84"/>
      <c r="EKN65" s="84"/>
      <c r="EKO65" s="84"/>
      <c r="EKP65" s="84"/>
      <c r="EKQ65" s="84"/>
      <c r="EKR65" s="84"/>
      <c r="EKS65" s="84"/>
      <c r="EKT65" s="84"/>
      <c r="EKU65" s="84"/>
      <c r="EKV65" s="84"/>
      <c r="EKW65" s="84"/>
      <c r="EKX65" s="84"/>
      <c r="EKY65" s="84"/>
      <c r="EKZ65" s="84"/>
      <c r="ELA65" s="84"/>
      <c r="ELB65" s="84"/>
      <c r="ELC65" s="84"/>
      <c r="ELD65" s="84"/>
      <c r="ELI65" s="84"/>
      <c r="ELJ65" s="84"/>
      <c r="ELK65" s="84"/>
      <c r="ELL65" s="84"/>
      <c r="ELN65" s="84"/>
      <c r="ELO65" s="84"/>
      <c r="ELP65" s="84"/>
      <c r="ELQ65" s="84"/>
      <c r="ELR65" s="84"/>
      <c r="ELS65" s="84"/>
      <c r="ELT65" s="84"/>
      <c r="ELU65" s="84"/>
      <c r="ELV65" s="84"/>
      <c r="ELW65" s="84"/>
      <c r="ELX65" s="84"/>
      <c r="ELY65" s="84"/>
      <c r="ELZ65" s="84"/>
      <c r="EMA65" s="84"/>
      <c r="EMB65" s="84"/>
      <c r="EMC65" s="84"/>
      <c r="EMD65" s="84"/>
      <c r="EME65" s="84"/>
      <c r="EMF65" s="84"/>
      <c r="EMG65" s="84"/>
      <c r="EMH65" s="84"/>
      <c r="EMI65" s="84"/>
      <c r="EMJ65" s="84"/>
      <c r="EMK65" s="84"/>
      <c r="EMP65" s="84"/>
      <c r="EMQ65" s="84"/>
      <c r="EMR65" s="84"/>
      <c r="EMS65" s="84"/>
      <c r="EMU65" s="84"/>
      <c r="EMV65" s="84"/>
      <c r="EMW65" s="84"/>
      <c r="EMX65" s="84"/>
      <c r="EMY65" s="84"/>
      <c r="EMZ65" s="84"/>
      <c r="ENA65" s="84"/>
      <c r="ENB65" s="84"/>
      <c r="ENC65" s="84"/>
      <c r="END65" s="84"/>
      <c r="ENE65" s="84"/>
      <c r="ENF65" s="84"/>
      <c r="ENG65" s="84"/>
      <c r="ENH65" s="84"/>
      <c r="ENI65" s="84"/>
      <c r="ENJ65" s="84"/>
      <c r="ENK65" s="84"/>
      <c r="ENL65" s="84"/>
      <c r="ENM65" s="84"/>
      <c r="ENN65" s="84"/>
      <c r="ENO65" s="84"/>
      <c r="ENP65" s="84"/>
      <c r="ENQ65" s="84"/>
      <c r="ENR65" s="84"/>
      <c r="ENW65" s="84"/>
      <c r="ENX65" s="84"/>
      <c r="ENY65" s="84"/>
      <c r="ENZ65" s="84"/>
      <c r="EOB65" s="84"/>
      <c r="EOC65" s="84"/>
      <c r="EOD65" s="84"/>
      <c r="EOE65" s="84"/>
      <c r="EOF65" s="84"/>
      <c r="EOG65" s="84"/>
      <c r="EOH65" s="84"/>
      <c r="EOI65" s="84"/>
      <c r="EOJ65" s="84"/>
      <c r="EOK65" s="84"/>
      <c r="EOL65" s="84"/>
      <c r="EOM65" s="84"/>
      <c r="EON65" s="84"/>
      <c r="EOO65" s="84"/>
      <c r="EOP65" s="84"/>
      <c r="EOQ65" s="84"/>
      <c r="EOR65" s="84"/>
      <c r="EOS65" s="84"/>
      <c r="EOT65" s="84"/>
      <c r="EOU65" s="84"/>
      <c r="EOV65" s="84"/>
      <c r="EOW65" s="84"/>
      <c r="EOX65" s="84"/>
      <c r="EOY65" s="84"/>
      <c r="EPD65" s="84"/>
      <c r="EPE65" s="84"/>
      <c r="EPF65" s="84"/>
      <c r="EPG65" s="84"/>
      <c r="EPI65" s="84"/>
      <c r="EPJ65" s="84"/>
      <c r="EPK65" s="84"/>
      <c r="EPL65" s="84"/>
      <c r="EPM65" s="84"/>
      <c r="EPN65" s="84"/>
      <c r="EPO65" s="84"/>
      <c r="EPP65" s="84"/>
      <c r="EPQ65" s="84"/>
      <c r="EPR65" s="84"/>
      <c r="EPS65" s="84"/>
      <c r="EPT65" s="84"/>
      <c r="EPU65" s="84"/>
      <c r="EPV65" s="84"/>
      <c r="EPW65" s="84"/>
      <c r="EPX65" s="84"/>
      <c r="EPY65" s="84"/>
      <c r="EPZ65" s="84"/>
      <c r="EQA65" s="84"/>
      <c r="EQB65" s="84"/>
      <c r="EQC65" s="84"/>
      <c r="EQD65" s="84"/>
      <c r="EQE65" s="84"/>
      <c r="EQF65" s="84"/>
      <c r="EQK65" s="84"/>
      <c r="EQL65" s="84"/>
      <c r="EQM65" s="84"/>
      <c r="EQN65" s="84"/>
      <c r="EQP65" s="84"/>
      <c r="EQQ65" s="84"/>
      <c r="EQR65" s="84"/>
      <c r="EQS65" s="84"/>
      <c r="EQT65" s="84"/>
      <c r="EQU65" s="84"/>
      <c r="EQV65" s="84"/>
      <c r="EQW65" s="84"/>
      <c r="EQX65" s="84"/>
      <c r="EQY65" s="84"/>
      <c r="EQZ65" s="84"/>
      <c r="ERA65" s="84"/>
      <c r="ERB65" s="84"/>
      <c r="ERC65" s="84"/>
      <c r="ERD65" s="84"/>
      <c r="ERE65" s="84"/>
      <c r="ERF65" s="84"/>
      <c r="ERG65" s="84"/>
      <c r="ERH65" s="84"/>
      <c r="ERI65" s="84"/>
      <c r="ERJ65" s="84"/>
      <c r="ERK65" s="84"/>
      <c r="ERL65" s="84"/>
      <c r="ERM65" s="84"/>
      <c r="ERR65" s="84"/>
      <c r="ERS65" s="84"/>
      <c r="ERT65" s="84"/>
      <c r="ERU65" s="84"/>
      <c r="ERW65" s="84"/>
      <c r="ERX65" s="84"/>
      <c r="ERY65" s="84"/>
      <c r="ERZ65" s="84"/>
      <c r="ESA65" s="84"/>
      <c r="ESB65" s="84"/>
      <c r="ESC65" s="84"/>
      <c r="ESD65" s="84"/>
      <c r="ESE65" s="84"/>
      <c r="ESF65" s="84"/>
      <c r="ESG65" s="84"/>
      <c r="ESH65" s="84"/>
      <c r="ESI65" s="84"/>
      <c r="ESJ65" s="84"/>
      <c r="ESK65" s="84"/>
      <c r="ESL65" s="84"/>
      <c r="ESM65" s="84"/>
      <c r="ESN65" s="84"/>
      <c r="ESO65" s="84"/>
      <c r="ESP65" s="84"/>
      <c r="ESQ65" s="84"/>
      <c r="ESR65" s="84"/>
      <c r="ESS65" s="84"/>
      <c r="EST65" s="84"/>
      <c r="ESY65" s="84"/>
      <c r="ESZ65" s="84"/>
      <c r="ETA65" s="84"/>
      <c r="ETB65" s="84"/>
      <c r="ETD65" s="84"/>
      <c r="ETE65" s="84"/>
      <c r="ETF65" s="84"/>
      <c r="ETG65" s="84"/>
      <c r="ETH65" s="84"/>
      <c r="ETI65" s="84"/>
      <c r="ETJ65" s="84"/>
      <c r="ETK65" s="84"/>
      <c r="ETL65" s="84"/>
      <c r="ETM65" s="84"/>
      <c r="ETN65" s="84"/>
      <c r="ETO65" s="84"/>
      <c r="ETP65" s="84"/>
      <c r="ETQ65" s="84"/>
      <c r="ETR65" s="84"/>
      <c r="ETS65" s="84"/>
      <c r="ETT65" s="84"/>
      <c r="ETU65" s="84"/>
      <c r="ETV65" s="84"/>
      <c r="ETW65" s="84"/>
      <c r="ETX65" s="84"/>
      <c r="ETY65" s="84"/>
      <c r="ETZ65" s="84"/>
      <c r="EUA65" s="84"/>
      <c r="EUF65" s="84"/>
      <c r="EUG65" s="84"/>
      <c r="EUH65" s="84"/>
      <c r="EUI65" s="84"/>
      <c r="EUK65" s="84"/>
      <c r="EUL65" s="84"/>
      <c r="EUM65" s="84"/>
      <c r="EUN65" s="84"/>
      <c r="EUO65" s="84"/>
      <c r="EUP65" s="84"/>
      <c r="EUQ65" s="84"/>
      <c r="EUR65" s="84"/>
      <c r="EUS65" s="84"/>
      <c r="EUT65" s="84"/>
      <c r="EUU65" s="84"/>
      <c r="EUV65" s="84"/>
      <c r="EUW65" s="84"/>
      <c r="EUX65" s="84"/>
      <c r="EUY65" s="84"/>
      <c r="EUZ65" s="84"/>
      <c r="EVA65" s="84"/>
      <c r="EVB65" s="84"/>
      <c r="EVC65" s="84"/>
      <c r="EVD65" s="84"/>
      <c r="EVE65" s="84"/>
      <c r="EVF65" s="84"/>
      <c r="EVG65" s="84"/>
      <c r="EVH65" s="84"/>
      <c r="EVM65" s="84"/>
      <c r="EVN65" s="84"/>
      <c r="EVO65" s="84"/>
      <c r="EVP65" s="84"/>
      <c r="EVR65" s="84"/>
      <c r="EVS65" s="84"/>
      <c r="EVT65" s="84"/>
      <c r="EVU65" s="84"/>
      <c r="EVV65" s="84"/>
      <c r="EVW65" s="84"/>
      <c r="EVX65" s="84"/>
      <c r="EVY65" s="84"/>
      <c r="EVZ65" s="84"/>
      <c r="EWA65" s="84"/>
      <c r="EWB65" s="84"/>
      <c r="EWC65" s="84"/>
      <c r="EWD65" s="84"/>
      <c r="EWE65" s="84"/>
      <c r="EWF65" s="84"/>
      <c r="EWG65" s="84"/>
      <c r="EWH65" s="84"/>
      <c r="EWI65" s="84"/>
      <c r="EWJ65" s="84"/>
      <c r="EWK65" s="84"/>
      <c r="EWL65" s="84"/>
      <c r="EWM65" s="84"/>
      <c r="EWN65" s="84"/>
      <c r="EWO65" s="84"/>
      <c r="EWT65" s="84"/>
      <c r="EWU65" s="84"/>
      <c r="EWV65" s="84"/>
      <c r="EWW65" s="84"/>
      <c r="EWY65" s="84"/>
      <c r="EWZ65" s="84"/>
      <c r="EXA65" s="84"/>
      <c r="EXB65" s="84"/>
      <c r="EXC65" s="84"/>
      <c r="EXD65" s="84"/>
      <c r="EXE65" s="84"/>
      <c r="EXF65" s="84"/>
      <c r="EXG65" s="84"/>
      <c r="EXH65" s="84"/>
      <c r="EXI65" s="84"/>
      <c r="EXJ65" s="84"/>
      <c r="EXK65" s="84"/>
      <c r="EXL65" s="84"/>
      <c r="EXM65" s="84"/>
      <c r="EXN65" s="84"/>
      <c r="EXO65" s="84"/>
      <c r="EXP65" s="84"/>
      <c r="EXQ65" s="84"/>
      <c r="EXR65" s="84"/>
      <c r="EXS65" s="84"/>
      <c r="EXT65" s="84"/>
      <c r="EXU65" s="84"/>
      <c r="EXV65" s="84"/>
      <c r="EYA65" s="84"/>
      <c r="EYB65" s="84"/>
      <c r="EYC65" s="84"/>
      <c r="EYD65" s="84"/>
      <c r="EYF65" s="84"/>
      <c r="EYG65" s="84"/>
      <c r="EYH65" s="84"/>
      <c r="EYI65" s="84"/>
      <c r="EYJ65" s="84"/>
      <c r="EYK65" s="84"/>
      <c r="EYL65" s="84"/>
      <c r="EYM65" s="84"/>
      <c r="EYN65" s="84"/>
      <c r="EYO65" s="84"/>
      <c r="EYP65" s="84"/>
      <c r="EYQ65" s="84"/>
      <c r="EYR65" s="84"/>
      <c r="EYS65" s="84"/>
      <c r="EYT65" s="84"/>
      <c r="EYU65" s="84"/>
      <c r="EYV65" s="84"/>
      <c r="EYW65" s="84"/>
      <c r="EYX65" s="84"/>
      <c r="EYY65" s="84"/>
      <c r="EYZ65" s="84"/>
      <c r="EZA65" s="84"/>
      <c r="EZB65" s="84"/>
      <c r="EZC65" s="84"/>
      <c r="EZH65" s="84"/>
      <c r="EZI65" s="84"/>
      <c r="EZJ65" s="84"/>
      <c r="EZK65" s="84"/>
      <c r="EZM65" s="84"/>
      <c r="EZN65" s="84"/>
      <c r="EZO65" s="84"/>
      <c r="EZP65" s="84"/>
      <c r="EZQ65" s="84"/>
      <c r="EZR65" s="84"/>
      <c r="EZS65" s="84"/>
      <c r="EZT65" s="84"/>
      <c r="EZU65" s="84"/>
      <c r="EZV65" s="84"/>
      <c r="EZW65" s="84"/>
      <c r="EZX65" s="84"/>
      <c r="EZY65" s="84"/>
      <c r="EZZ65" s="84"/>
      <c r="FAA65" s="84"/>
      <c r="FAB65" s="84"/>
      <c r="FAC65" s="84"/>
      <c r="FAD65" s="84"/>
      <c r="FAE65" s="84"/>
      <c r="FAF65" s="84"/>
      <c r="FAG65" s="84"/>
      <c r="FAH65" s="84"/>
      <c r="FAI65" s="84"/>
      <c r="FAJ65" s="84"/>
      <c r="FAO65" s="84"/>
      <c r="FAP65" s="84"/>
      <c r="FAQ65" s="84"/>
      <c r="FAR65" s="84"/>
      <c r="FAT65" s="84"/>
      <c r="FAU65" s="84"/>
      <c r="FAV65" s="84"/>
      <c r="FAW65" s="84"/>
      <c r="FAX65" s="84"/>
      <c r="FAY65" s="84"/>
      <c r="FAZ65" s="84"/>
      <c r="FBA65" s="84"/>
      <c r="FBB65" s="84"/>
      <c r="FBC65" s="84"/>
      <c r="FBD65" s="84"/>
      <c r="FBE65" s="84"/>
      <c r="FBF65" s="84"/>
      <c r="FBG65" s="84"/>
      <c r="FBH65" s="84"/>
      <c r="FBI65" s="84"/>
      <c r="FBJ65" s="84"/>
      <c r="FBK65" s="84"/>
      <c r="FBL65" s="84"/>
      <c r="FBM65" s="84"/>
      <c r="FBN65" s="84"/>
      <c r="FBO65" s="84"/>
      <c r="FBP65" s="84"/>
      <c r="FBQ65" s="84"/>
      <c r="FBV65" s="84"/>
      <c r="FBW65" s="84"/>
      <c r="FBX65" s="84"/>
      <c r="FBY65" s="84"/>
      <c r="FCA65" s="84"/>
      <c r="FCB65" s="84"/>
      <c r="FCC65" s="84"/>
      <c r="FCD65" s="84"/>
      <c r="FCE65" s="84"/>
      <c r="FCF65" s="84"/>
      <c r="FCG65" s="84"/>
      <c r="FCH65" s="84"/>
      <c r="FCI65" s="84"/>
      <c r="FCJ65" s="84"/>
      <c r="FCK65" s="84"/>
      <c r="FCL65" s="84"/>
      <c r="FCM65" s="84"/>
      <c r="FCN65" s="84"/>
      <c r="FCO65" s="84"/>
      <c r="FCP65" s="84"/>
      <c r="FCQ65" s="84"/>
      <c r="FCR65" s="84"/>
      <c r="FCS65" s="84"/>
      <c r="FCT65" s="84"/>
      <c r="FCU65" s="84"/>
      <c r="FCV65" s="84"/>
      <c r="FCW65" s="84"/>
      <c r="FCX65" s="84"/>
      <c r="FDC65" s="84"/>
      <c r="FDD65" s="84"/>
      <c r="FDE65" s="84"/>
      <c r="FDF65" s="84"/>
      <c r="FDH65" s="84"/>
      <c r="FDI65" s="84"/>
      <c r="FDJ65" s="84"/>
      <c r="FDK65" s="84"/>
      <c r="FDL65" s="84"/>
      <c r="FDM65" s="84"/>
      <c r="FDN65" s="84"/>
      <c r="FDO65" s="84"/>
      <c r="FDP65" s="84"/>
      <c r="FDQ65" s="84"/>
      <c r="FDR65" s="84"/>
      <c r="FDS65" s="84"/>
      <c r="FDT65" s="84"/>
      <c r="FDU65" s="84"/>
      <c r="FDV65" s="84"/>
      <c r="FDW65" s="84"/>
      <c r="FDX65" s="84"/>
      <c r="FDY65" s="84"/>
      <c r="FDZ65" s="84"/>
      <c r="FEA65" s="84"/>
      <c r="FEB65" s="84"/>
      <c r="FEC65" s="84"/>
      <c r="FED65" s="84"/>
      <c r="FEE65" s="84"/>
      <c r="FEJ65" s="84"/>
      <c r="FEK65" s="84"/>
      <c r="FEL65" s="84"/>
      <c r="FEM65" s="84"/>
      <c r="FEO65" s="84"/>
      <c r="FEP65" s="84"/>
      <c r="FEQ65" s="84"/>
      <c r="FER65" s="84"/>
      <c r="FES65" s="84"/>
      <c r="FET65" s="84"/>
      <c r="FEU65" s="84"/>
      <c r="FEV65" s="84"/>
      <c r="FEW65" s="84"/>
      <c r="FEX65" s="84"/>
      <c r="FEY65" s="84"/>
      <c r="FEZ65" s="84"/>
      <c r="FFA65" s="84"/>
      <c r="FFB65" s="84"/>
      <c r="FFC65" s="84"/>
      <c r="FFD65" s="84"/>
      <c r="FFE65" s="84"/>
      <c r="FFF65" s="84"/>
      <c r="FFG65" s="84"/>
      <c r="FFH65" s="84"/>
      <c r="FFI65" s="84"/>
      <c r="FFJ65" s="84"/>
      <c r="FFK65" s="84"/>
      <c r="FFL65" s="84"/>
      <c r="FFQ65" s="84"/>
      <c r="FFR65" s="84"/>
      <c r="FFS65" s="84"/>
      <c r="FFT65" s="84"/>
      <c r="FFV65" s="84"/>
      <c r="FFW65" s="84"/>
      <c r="FFX65" s="84"/>
      <c r="FFY65" s="84"/>
      <c r="FFZ65" s="84"/>
      <c r="FGA65" s="84"/>
      <c r="FGB65" s="84"/>
      <c r="FGC65" s="84"/>
      <c r="FGD65" s="84"/>
      <c r="FGE65" s="84"/>
      <c r="FGF65" s="84"/>
      <c r="FGG65" s="84"/>
      <c r="FGH65" s="84"/>
      <c r="FGI65" s="84"/>
      <c r="FGJ65" s="84"/>
      <c r="FGK65" s="84"/>
      <c r="FGL65" s="84"/>
      <c r="FGM65" s="84"/>
      <c r="FGN65" s="84"/>
      <c r="FGO65" s="84"/>
      <c r="FGP65" s="84"/>
      <c r="FGQ65" s="84"/>
      <c r="FGR65" s="84"/>
      <c r="FGS65" s="84"/>
      <c r="FGX65" s="84"/>
      <c r="FGY65" s="84"/>
      <c r="FGZ65" s="84"/>
      <c r="FHA65" s="84"/>
      <c r="FHC65" s="84"/>
      <c r="FHD65" s="84"/>
      <c r="FHE65" s="84"/>
      <c r="FHF65" s="84"/>
      <c r="FHG65" s="84"/>
      <c r="FHH65" s="84"/>
      <c r="FHI65" s="84"/>
      <c r="FHJ65" s="84"/>
      <c r="FHK65" s="84"/>
      <c r="FHL65" s="84"/>
      <c r="FHM65" s="84"/>
      <c r="FHN65" s="84"/>
      <c r="FHO65" s="84"/>
      <c r="FHP65" s="84"/>
      <c r="FHQ65" s="84"/>
      <c r="FHR65" s="84"/>
      <c r="FHS65" s="84"/>
      <c r="FHT65" s="84"/>
      <c r="FHU65" s="84"/>
      <c r="FHV65" s="84"/>
      <c r="FHW65" s="84"/>
      <c r="FHX65" s="84"/>
      <c r="FHY65" s="84"/>
      <c r="FHZ65" s="84"/>
      <c r="FIE65" s="84"/>
      <c r="FIF65" s="84"/>
      <c r="FIG65" s="84"/>
      <c r="FIH65" s="84"/>
      <c r="FIJ65" s="84"/>
      <c r="FIK65" s="84"/>
      <c r="FIL65" s="84"/>
      <c r="FIM65" s="84"/>
      <c r="FIN65" s="84"/>
      <c r="FIO65" s="84"/>
      <c r="FIP65" s="84"/>
      <c r="FIQ65" s="84"/>
      <c r="FIR65" s="84"/>
      <c r="FIS65" s="84"/>
      <c r="FIT65" s="84"/>
      <c r="FIU65" s="84"/>
      <c r="FIV65" s="84"/>
      <c r="FIW65" s="84"/>
      <c r="FIX65" s="84"/>
      <c r="FIY65" s="84"/>
      <c r="FIZ65" s="84"/>
      <c r="FJA65" s="84"/>
      <c r="FJB65" s="84"/>
      <c r="FJC65" s="84"/>
      <c r="FJD65" s="84"/>
      <c r="FJE65" s="84"/>
      <c r="FJF65" s="84"/>
      <c r="FJG65" s="84"/>
      <c r="FJL65" s="84"/>
      <c r="FJM65" s="84"/>
      <c r="FJN65" s="84"/>
      <c r="FJO65" s="84"/>
      <c r="FJQ65" s="84"/>
      <c r="FJR65" s="84"/>
      <c r="FJS65" s="84"/>
      <c r="FJT65" s="84"/>
      <c r="FJU65" s="84"/>
      <c r="FJV65" s="84"/>
      <c r="FJW65" s="84"/>
      <c r="FJX65" s="84"/>
      <c r="FJY65" s="84"/>
      <c r="FJZ65" s="84"/>
      <c r="FKA65" s="84"/>
      <c r="FKB65" s="84"/>
      <c r="FKC65" s="84"/>
      <c r="FKD65" s="84"/>
      <c r="FKE65" s="84"/>
      <c r="FKF65" s="84"/>
      <c r="FKG65" s="84"/>
      <c r="FKH65" s="84"/>
      <c r="FKI65" s="84"/>
      <c r="FKJ65" s="84"/>
      <c r="FKK65" s="84"/>
      <c r="FKL65" s="84"/>
      <c r="FKM65" s="84"/>
      <c r="FKN65" s="84"/>
      <c r="FKS65" s="84"/>
      <c r="FKT65" s="84"/>
      <c r="FKU65" s="84"/>
      <c r="FKV65" s="84"/>
      <c r="FKX65" s="84"/>
      <c r="FKY65" s="84"/>
      <c r="FKZ65" s="84"/>
      <c r="FLA65" s="84"/>
      <c r="FLB65" s="84"/>
      <c r="FLC65" s="84"/>
      <c r="FLD65" s="84"/>
      <c r="FLE65" s="84"/>
      <c r="FLF65" s="84"/>
      <c r="FLG65" s="84"/>
      <c r="FLH65" s="84"/>
      <c r="FLI65" s="84"/>
      <c r="FLJ65" s="84"/>
      <c r="FLK65" s="84"/>
      <c r="FLL65" s="84"/>
      <c r="FLM65" s="84"/>
      <c r="FLN65" s="84"/>
      <c r="FLO65" s="84"/>
      <c r="FLP65" s="84"/>
      <c r="FLQ65" s="84"/>
      <c r="FLR65" s="84"/>
      <c r="FLS65" s="84"/>
      <c r="FLT65" s="84"/>
      <c r="FLU65" s="84"/>
      <c r="FLZ65" s="84"/>
      <c r="FMA65" s="84"/>
      <c r="FMB65" s="84"/>
      <c r="FMC65" s="84"/>
      <c r="FME65" s="84"/>
      <c r="FMF65" s="84"/>
      <c r="FMG65" s="84"/>
      <c r="FMH65" s="84"/>
      <c r="FMI65" s="84"/>
      <c r="FMJ65" s="84"/>
      <c r="FMK65" s="84"/>
      <c r="FML65" s="84"/>
      <c r="FMM65" s="84"/>
      <c r="FMN65" s="84"/>
      <c r="FMO65" s="84"/>
      <c r="FMP65" s="84"/>
      <c r="FMQ65" s="84"/>
      <c r="FMR65" s="84"/>
      <c r="FMS65" s="84"/>
      <c r="FMT65" s="84"/>
      <c r="FMU65" s="84"/>
      <c r="FMV65" s="84"/>
      <c r="FMW65" s="84"/>
      <c r="FMX65" s="84"/>
      <c r="FMY65" s="84"/>
      <c r="FMZ65" s="84"/>
      <c r="FNA65" s="84"/>
      <c r="FNB65" s="84"/>
      <c r="FNG65" s="84"/>
      <c r="FNH65" s="84"/>
      <c r="FNI65" s="84"/>
      <c r="FNJ65" s="84"/>
      <c r="FNL65" s="84"/>
      <c r="FNM65" s="84"/>
      <c r="FNN65" s="84"/>
      <c r="FNO65" s="84"/>
      <c r="FNP65" s="84"/>
      <c r="FNQ65" s="84"/>
      <c r="FNR65" s="84"/>
      <c r="FNS65" s="84"/>
      <c r="FNT65" s="84"/>
      <c r="FNU65" s="84"/>
      <c r="FNV65" s="84"/>
      <c r="FNW65" s="84"/>
      <c r="FNX65" s="84"/>
      <c r="FNY65" s="84"/>
      <c r="FNZ65" s="84"/>
      <c r="FOA65" s="84"/>
      <c r="FOB65" s="84"/>
      <c r="FOC65" s="84"/>
      <c r="FOD65" s="84"/>
      <c r="FOE65" s="84"/>
      <c r="FOF65" s="84"/>
      <c r="FOG65" s="84"/>
      <c r="FOH65" s="84"/>
      <c r="FOI65" s="84"/>
      <c r="FON65" s="84"/>
      <c r="FOO65" s="84"/>
      <c r="FOP65" s="84"/>
      <c r="FOQ65" s="84"/>
      <c r="FOS65" s="84"/>
      <c r="FOT65" s="84"/>
      <c r="FOU65" s="84"/>
      <c r="FOV65" s="84"/>
      <c r="FOW65" s="84"/>
      <c r="FOX65" s="84"/>
      <c r="FOY65" s="84"/>
      <c r="FOZ65" s="84"/>
      <c r="FPA65" s="84"/>
      <c r="FPB65" s="84"/>
      <c r="FPC65" s="84"/>
      <c r="FPD65" s="84"/>
      <c r="FPE65" s="84"/>
      <c r="FPF65" s="84"/>
      <c r="FPG65" s="84"/>
      <c r="FPH65" s="84"/>
      <c r="FPI65" s="84"/>
      <c r="FPJ65" s="84"/>
      <c r="FPK65" s="84"/>
      <c r="FPL65" s="84"/>
      <c r="FPM65" s="84"/>
      <c r="FPN65" s="84"/>
      <c r="FPO65" s="84"/>
      <c r="FPP65" s="84"/>
      <c r="FPU65" s="84"/>
      <c r="FPV65" s="84"/>
      <c r="FPW65" s="84"/>
      <c r="FPX65" s="84"/>
      <c r="FPZ65" s="84"/>
      <c r="FQA65" s="84"/>
      <c r="FQB65" s="84"/>
      <c r="FQC65" s="84"/>
      <c r="FQD65" s="84"/>
      <c r="FQE65" s="84"/>
      <c r="FQF65" s="84"/>
      <c r="FQG65" s="84"/>
      <c r="FQH65" s="84"/>
      <c r="FQI65" s="84"/>
      <c r="FQJ65" s="84"/>
      <c r="FQK65" s="84"/>
      <c r="FQL65" s="84"/>
      <c r="FQM65" s="84"/>
      <c r="FQN65" s="84"/>
      <c r="FQO65" s="84"/>
      <c r="FQP65" s="84"/>
      <c r="FQQ65" s="84"/>
      <c r="FQR65" s="84"/>
      <c r="FQS65" s="84"/>
      <c r="FQT65" s="84"/>
      <c r="FQU65" s="84"/>
      <c r="FQV65" s="84"/>
      <c r="FQW65" s="84"/>
      <c r="FRB65" s="84"/>
      <c r="FRC65" s="84"/>
      <c r="FRD65" s="84"/>
      <c r="FRE65" s="84"/>
      <c r="FRG65" s="84"/>
      <c r="FRH65" s="84"/>
      <c r="FRI65" s="84"/>
      <c r="FRJ65" s="84"/>
      <c r="FRK65" s="84"/>
      <c r="FRL65" s="84"/>
      <c r="FRM65" s="84"/>
      <c r="FRN65" s="84"/>
      <c r="FRO65" s="84"/>
      <c r="FRP65" s="84"/>
      <c r="FRQ65" s="84"/>
      <c r="FRR65" s="84"/>
      <c r="FRS65" s="84"/>
      <c r="FRT65" s="84"/>
      <c r="FRU65" s="84"/>
      <c r="FRV65" s="84"/>
      <c r="FRW65" s="84"/>
      <c r="FRX65" s="84"/>
      <c r="FRY65" s="84"/>
      <c r="FRZ65" s="84"/>
      <c r="FSA65" s="84"/>
      <c r="FSB65" s="84"/>
      <c r="FSC65" s="84"/>
      <c r="FSD65" s="84"/>
      <c r="FSI65" s="84"/>
      <c r="FSJ65" s="84"/>
      <c r="FSK65" s="84"/>
      <c r="FSL65" s="84"/>
      <c r="FSN65" s="84"/>
      <c r="FSO65" s="84"/>
      <c r="FSP65" s="84"/>
      <c r="FSQ65" s="84"/>
      <c r="FSR65" s="84"/>
      <c r="FSS65" s="84"/>
      <c r="FST65" s="84"/>
      <c r="FSU65" s="84"/>
      <c r="FSV65" s="84"/>
      <c r="FSW65" s="84"/>
      <c r="FSX65" s="84"/>
      <c r="FSY65" s="84"/>
      <c r="FSZ65" s="84"/>
      <c r="FTA65" s="84"/>
      <c r="FTB65" s="84"/>
      <c r="FTC65" s="84"/>
      <c r="FTD65" s="84"/>
      <c r="FTE65" s="84"/>
      <c r="FTF65" s="84"/>
      <c r="FTG65" s="84"/>
      <c r="FTH65" s="84"/>
      <c r="FTI65" s="84"/>
      <c r="FTJ65" s="84"/>
      <c r="FTK65" s="84"/>
      <c r="FTP65" s="84"/>
      <c r="FTQ65" s="84"/>
      <c r="FTR65" s="84"/>
      <c r="FTS65" s="84"/>
      <c r="FTU65" s="84"/>
      <c r="FTV65" s="84"/>
      <c r="FTW65" s="84"/>
      <c r="FTX65" s="84"/>
      <c r="FTY65" s="84"/>
      <c r="FTZ65" s="84"/>
      <c r="FUA65" s="84"/>
      <c r="FUB65" s="84"/>
      <c r="FUC65" s="84"/>
      <c r="FUD65" s="84"/>
      <c r="FUE65" s="84"/>
      <c r="FUF65" s="84"/>
      <c r="FUG65" s="84"/>
      <c r="FUH65" s="84"/>
      <c r="FUI65" s="84"/>
      <c r="FUJ65" s="84"/>
      <c r="FUK65" s="84"/>
      <c r="FUL65" s="84"/>
      <c r="FUM65" s="84"/>
      <c r="FUN65" s="84"/>
      <c r="FUO65" s="84"/>
      <c r="FUP65" s="84"/>
      <c r="FUQ65" s="84"/>
      <c r="FUR65" s="84"/>
      <c r="FUW65" s="84"/>
      <c r="FUX65" s="84"/>
      <c r="FUY65" s="84"/>
      <c r="FUZ65" s="84"/>
      <c r="FVB65" s="84"/>
      <c r="FVC65" s="84"/>
      <c r="FVD65" s="84"/>
      <c r="FVE65" s="84"/>
      <c r="FVF65" s="84"/>
      <c r="FVG65" s="84"/>
      <c r="FVH65" s="84"/>
      <c r="FVI65" s="84"/>
      <c r="FVJ65" s="84"/>
      <c r="FVK65" s="84"/>
      <c r="FVL65" s="84"/>
      <c r="FVM65" s="84"/>
      <c r="FVN65" s="84"/>
      <c r="FVO65" s="84"/>
      <c r="FVP65" s="84"/>
      <c r="FVQ65" s="84"/>
      <c r="FVR65" s="84"/>
      <c r="FVS65" s="84"/>
      <c r="FVT65" s="84"/>
      <c r="FVU65" s="84"/>
      <c r="FVV65" s="84"/>
      <c r="FVW65" s="84"/>
      <c r="FVX65" s="84"/>
      <c r="FVY65" s="84"/>
      <c r="FWD65" s="84"/>
      <c r="FWE65" s="84"/>
      <c r="FWF65" s="84"/>
      <c r="FWG65" s="84"/>
      <c r="FWI65" s="84"/>
      <c r="FWJ65" s="84"/>
      <c r="FWK65" s="84"/>
      <c r="FWL65" s="84"/>
      <c r="FWM65" s="84"/>
      <c r="FWN65" s="84"/>
      <c r="FWO65" s="84"/>
      <c r="FWP65" s="84"/>
      <c r="FWQ65" s="84"/>
      <c r="FWR65" s="84"/>
      <c r="FWS65" s="84"/>
      <c r="FWT65" s="84"/>
      <c r="FWU65" s="84"/>
      <c r="FWV65" s="84"/>
      <c r="FWW65" s="84"/>
      <c r="FWX65" s="84"/>
      <c r="FWY65" s="84"/>
      <c r="FWZ65" s="84"/>
      <c r="FXA65" s="84"/>
      <c r="FXB65" s="84"/>
      <c r="FXC65" s="84"/>
      <c r="FXD65" s="84"/>
      <c r="FXE65" s="84"/>
      <c r="FXF65" s="84"/>
      <c r="FXK65" s="84"/>
      <c r="FXL65" s="84"/>
      <c r="FXM65" s="84"/>
      <c r="FXN65" s="84"/>
      <c r="FXP65" s="84"/>
      <c r="FXQ65" s="84"/>
      <c r="FXR65" s="84"/>
      <c r="FXS65" s="84"/>
      <c r="FXT65" s="84"/>
      <c r="FXU65" s="84"/>
      <c r="FXV65" s="84"/>
      <c r="FXW65" s="84"/>
      <c r="FXX65" s="84"/>
      <c r="FXY65" s="84"/>
      <c r="FXZ65" s="84"/>
      <c r="FYA65" s="84"/>
      <c r="FYB65" s="84"/>
      <c r="FYC65" s="84"/>
      <c r="FYD65" s="84"/>
      <c r="FYE65" s="84"/>
      <c r="FYF65" s="84"/>
      <c r="FYG65" s="84"/>
      <c r="FYH65" s="84"/>
      <c r="FYI65" s="84"/>
      <c r="FYJ65" s="84"/>
      <c r="FYK65" s="84"/>
      <c r="FYL65" s="84"/>
      <c r="FYM65" s="84"/>
      <c r="FYR65" s="84"/>
      <c r="FYS65" s="84"/>
      <c r="FYT65" s="84"/>
      <c r="FYU65" s="84"/>
      <c r="FYW65" s="84"/>
      <c r="FYX65" s="84"/>
      <c r="FYY65" s="84"/>
      <c r="FYZ65" s="84"/>
      <c r="FZA65" s="84"/>
      <c r="FZB65" s="84"/>
      <c r="FZC65" s="84"/>
      <c r="FZD65" s="84"/>
      <c r="FZE65" s="84"/>
      <c r="FZF65" s="84"/>
      <c r="FZG65" s="84"/>
      <c r="FZH65" s="84"/>
      <c r="FZI65" s="84"/>
      <c r="FZJ65" s="84"/>
      <c r="FZK65" s="84"/>
      <c r="FZL65" s="84"/>
      <c r="FZM65" s="84"/>
      <c r="FZN65" s="84"/>
      <c r="FZO65" s="84"/>
      <c r="FZP65" s="84"/>
      <c r="FZQ65" s="84"/>
      <c r="FZR65" s="84"/>
      <c r="FZS65" s="84"/>
      <c r="FZT65" s="84"/>
      <c r="FZY65" s="84"/>
      <c r="FZZ65" s="84"/>
      <c r="GAA65" s="84"/>
      <c r="GAB65" s="84"/>
      <c r="GAD65" s="84"/>
      <c r="GAE65" s="84"/>
      <c r="GAF65" s="84"/>
      <c r="GAG65" s="84"/>
      <c r="GAH65" s="84"/>
      <c r="GAI65" s="84"/>
      <c r="GAJ65" s="84"/>
      <c r="GAK65" s="84"/>
      <c r="GAL65" s="84"/>
      <c r="GAM65" s="84"/>
      <c r="GAN65" s="84"/>
      <c r="GAO65" s="84"/>
      <c r="GAP65" s="84"/>
      <c r="GAQ65" s="84"/>
      <c r="GAR65" s="84"/>
      <c r="GAS65" s="84"/>
      <c r="GAT65" s="84"/>
      <c r="GAU65" s="84"/>
      <c r="GAV65" s="84"/>
      <c r="GAW65" s="84"/>
      <c r="GAX65" s="84"/>
      <c r="GAY65" s="84"/>
      <c r="GAZ65" s="84"/>
      <c r="GBA65" s="84"/>
      <c r="GBF65" s="84"/>
      <c r="GBG65" s="84"/>
      <c r="GBH65" s="84"/>
      <c r="GBI65" s="84"/>
      <c r="GBK65" s="84"/>
      <c r="GBL65" s="84"/>
      <c r="GBM65" s="84"/>
      <c r="GBN65" s="84"/>
      <c r="GBO65" s="84"/>
      <c r="GBP65" s="84"/>
      <c r="GBQ65" s="84"/>
      <c r="GBR65" s="84"/>
      <c r="GBS65" s="84"/>
      <c r="GBT65" s="84"/>
      <c r="GBU65" s="84"/>
      <c r="GBV65" s="84"/>
      <c r="GBW65" s="84"/>
      <c r="GBX65" s="84"/>
      <c r="GBY65" s="84"/>
      <c r="GBZ65" s="84"/>
      <c r="GCA65" s="84"/>
      <c r="GCB65" s="84"/>
      <c r="GCC65" s="84"/>
      <c r="GCD65" s="84"/>
      <c r="GCE65" s="84"/>
      <c r="GCF65" s="84"/>
      <c r="GCG65" s="84"/>
      <c r="GCH65" s="84"/>
      <c r="GCM65" s="84"/>
      <c r="GCN65" s="84"/>
      <c r="GCO65" s="84"/>
      <c r="GCP65" s="84"/>
      <c r="GCR65" s="84"/>
      <c r="GCS65" s="84"/>
      <c r="GCT65" s="84"/>
      <c r="GCU65" s="84"/>
      <c r="GCV65" s="84"/>
      <c r="GCW65" s="84"/>
      <c r="GCX65" s="84"/>
      <c r="GCY65" s="84"/>
      <c r="GCZ65" s="84"/>
      <c r="GDA65" s="84"/>
      <c r="GDB65" s="84"/>
      <c r="GDC65" s="84"/>
      <c r="GDD65" s="84"/>
      <c r="GDE65" s="84"/>
      <c r="GDF65" s="84"/>
      <c r="GDG65" s="84"/>
      <c r="GDH65" s="84"/>
      <c r="GDI65" s="84"/>
      <c r="GDJ65" s="84"/>
      <c r="GDK65" s="84"/>
      <c r="GDL65" s="84"/>
      <c r="GDM65" s="84"/>
      <c r="GDN65" s="84"/>
      <c r="GDO65" s="84"/>
      <c r="GDT65" s="84"/>
      <c r="GDU65" s="84"/>
      <c r="GDV65" s="84"/>
      <c r="GDW65" s="84"/>
      <c r="GDY65" s="84"/>
      <c r="GDZ65" s="84"/>
      <c r="GEA65" s="84"/>
      <c r="GEB65" s="84"/>
      <c r="GEC65" s="84"/>
      <c r="GED65" s="84"/>
      <c r="GEE65" s="84"/>
      <c r="GEF65" s="84"/>
      <c r="GEG65" s="84"/>
      <c r="GEH65" s="84"/>
      <c r="GEI65" s="84"/>
      <c r="GEJ65" s="84"/>
      <c r="GEK65" s="84"/>
      <c r="GEL65" s="84"/>
      <c r="GEM65" s="84"/>
      <c r="GEN65" s="84"/>
      <c r="GEO65" s="84"/>
      <c r="GEP65" s="84"/>
      <c r="GEQ65" s="84"/>
      <c r="GER65" s="84"/>
      <c r="GES65" s="84"/>
      <c r="GET65" s="84"/>
      <c r="GEU65" s="84"/>
      <c r="GEV65" s="84"/>
      <c r="GFA65" s="84"/>
      <c r="GFB65" s="84"/>
      <c r="GFC65" s="84"/>
      <c r="GFD65" s="84"/>
      <c r="GFF65" s="84"/>
      <c r="GFG65" s="84"/>
      <c r="GFH65" s="84"/>
      <c r="GFI65" s="84"/>
      <c r="GFJ65" s="84"/>
      <c r="GFK65" s="84"/>
      <c r="GFL65" s="84"/>
      <c r="GFM65" s="84"/>
      <c r="GFN65" s="84"/>
      <c r="GFO65" s="84"/>
      <c r="GFP65" s="84"/>
      <c r="GFQ65" s="84"/>
      <c r="GFR65" s="84"/>
      <c r="GFS65" s="84"/>
      <c r="GFT65" s="84"/>
      <c r="GFU65" s="84"/>
      <c r="GFV65" s="84"/>
      <c r="GFW65" s="84"/>
      <c r="GFX65" s="84"/>
      <c r="GFY65" s="84"/>
      <c r="GFZ65" s="84"/>
      <c r="GGA65" s="84"/>
      <c r="GGB65" s="84"/>
      <c r="GGC65" s="84"/>
      <c r="GGH65" s="84"/>
      <c r="GGI65" s="84"/>
      <c r="GGJ65" s="84"/>
      <c r="GGK65" s="84"/>
      <c r="GGM65" s="84"/>
      <c r="GGN65" s="84"/>
      <c r="GGO65" s="84"/>
      <c r="GGP65" s="84"/>
      <c r="GGQ65" s="84"/>
      <c r="GGR65" s="84"/>
      <c r="GGS65" s="84"/>
      <c r="GGT65" s="84"/>
      <c r="GGU65" s="84"/>
      <c r="GGV65" s="84"/>
      <c r="GGW65" s="84"/>
      <c r="GGX65" s="84"/>
      <c r="GGY65" s="84"/>
      <c r="GGZ65" s="84"/>
      <c r="GHA65" s="84"/>
      <c r="GHB65" s="84"/>
      <c r="GHC65" s="84"/>
      <c r="GHD65" s="84"/>
      <c r="GHE65" s="84"/>
      <c r="GHF65" s="84"/>
      <c r="GHG65" s="84"/>
      <c r="GHH65" s="84"/>
      <c r="GHI65" s="84"/>
      <c r="GHJ65" s="84"/>
      <c r="GHO65" s="84"/>
      <c r="GHP65" s="84"/>
      <c r="GHQ65" s="84"/>
      <c r="GHR65" s="84"/>
      <c r="GHT65" s="84"/>
      <c r="GHU65" s="84"/>
      <c r="GHV65" s="84"/>
      <c r="GHW65" s="84"/>
      <c r="GHX65" s="84"/>
      <c r="GHY65" s="84"/>
      <c r="GHZ65" s="84"/>
      <c r="GIA65" s="84"/>
      <c r="GIB65" s="84"/>
      <c r="GIC65" s="84"/>
      <c r="GID65" s="84"/>
      <c r="GIE65" s="84"/>
      <c r="GIF65" s="84"/>
      <c r="GIG65" s="84"/>
      <c r="GIH65" s="84"/>
      <c r="GII65" s="84"/>
      <c r="GIJ65" s="84"/>
      <c r="GIK65" s="84"/>
      <c r="GIL65" s="84"/>
      <c r="GIM65" s="84"/>
      <c r="GIN65" s="84"/>
      <c r="GIO65" s="84"/>
      <c r="GIP65" s="84"/>
      <c r="GIQ65" s="84"/>
      <c r="GIV65" s="84"/>
      <c r="GIW65" s="84"/>
      <c r="GIX65" s="84"/>
      <c r="GIY65" s="84"/>
      <c r="GJA65" s="84"/>
      <c r="GJB65" s="84"/>
      <c r="GJC65" s="84"/>
      <c r="GJD65" s="84"/>
      <c r="GJE65" s="84"/>
      <c r="GJF65" s="84"/>
      <c r="GJG65" s="84"/>
      <c r="GJH65" s="84"/>
      <c r="GJI65" s="84"/>
      <c r="GJJ65" s="84"/>
      <c r="GJK65" s="84"/>
      <c r="GJL65" s="84"/>
      <c r="GJM65" s="84"/>
      <c r="GJN65" s="84"/>
      <c r="GJO65" s="84"/>
      <c r="GJP65" s="84"/>
      <c r="GJQ65" s="84"/>
      <c r="GJR65" s="84"/>
      <c r="GJS65" s="84"/>
      <c r="GJT65" s="84"/>
      <c r="GJU65" s="84"/>
      <c r="GJV65" s="84"/>
      <c r="GJW65" s="84"/>
      <c r="GJX65" s="84"/>
      <c r="GKC65" s="84"/>
      <c r="GKD65" s="84"/>
      <c r="GKE65" s="84"/>
      <c r="GKF65" s="84"/>
      <c r="GKH65" s="84"/>
      <c r="GKI65" s="84"/>
      <c r="GKJ65" s="84"/>
      <c r="GKK65" s="84"/>
      <c r="GKL65" s="84"/>
      <c r="GKM65" s="84"/>
      <c r="GKN65" s="84"/>
      <c r="GKO65" s="84"/>
      <c r="GKP65" s="84"/>
      <c r="GKQ65" s="84"/>
      <c r="GKR65" s="84"/>
      <c r="GKS65" s="84"/>
      <c r="GKT65" s="84"/>
      <c r="GKU65" s="84"/>
      <c r="GKV65" s="84"/>
      <c r="GKW65" s="84"/>
      <c r="GKX65" s="84"/>
      <c r="GKY65" s="84"/>
      <c r="GKZ65" s="84"/>
      <c r="GLA65" s="84"/>
      <c r="GLB65" s="84"/>
      <c r="GLC65" s="84"/>
      <c r="GLD65" s="84"/>
      <c r="GLE65" s="84"/>
      <c r="GLJ65" s="84"/>
      <c r="GLK65" s="84"/>
      <c r="GLL65" s="84"/>
      <c r="GLM65" s="84"/>
      <c r="GLO65" s="84"/>
      <c r="GLP65" s="84"/>
      <c r="GLQ65" s="84"/>
      <c r="GLR65" s="84"/>
      <c r="GLS65" s="84"/>
      <c r="GLT65" s="84"/>
      <c r="GLU65" s="84"/>
      <c r="GLV65" s="84"/>
      <c r="GLW65" s="84"/>
      <c r="GLX65" s="84"/>
      <c r="GLY65" s="84"/>
      <c r="GLZ65" s="84"/>
      <c r="GMA65" s="84"/>
      <c r="GMB65" s="84"/>
      <c r="GMC65" s="84"/>
      <c r="GMD65" s="84"/>
      <c r="GME65" s="84"/>
      <c r="GMF65" s="84"/>
      <c r="GMG65" s="84"/>
      <c r="GMH65" s="84"/>
      <c r="GMI65" s="84"/>
      <c r="GMJ65" s="84"/>
      <c r="GMK65" s="84"/>
      <c r="GML65" s="84"/>
      <c r="GMQ65" s="84"/>
      <c r="GMR65" s="84"/>
      <c r="GMS65" s="84"/>
      <c r="GMT65" s="84"/>
      <c r="GMV65" s="84"/>
      <c r="GMW65" s="84"/>
      <c r="GMX65" s="84"/>
      <c r="GMY65" s="84"/>
      <c r="GMZ65" s="84"/>
      <c r="GNA65" s="84"/>
      <c r="GNB65" s="84"/>
      <c r="GNC65" s="84"/>
      <c r="GND65" s="84"/>
      <c r="GNE65" s="84"/>
      <c r="GNF65" s="84"/>
      <c r="GNG65" s="84"/>
      <c r="GNH65" s="84"/>
      <c r="GNI65" s="84"/>
      <c r="GNJ65" s="84"/>
      <c r="GNK65" s="84"/>
      <c r="GNL65" s="84"/>
      <c r="GNM65" s="84"/>
      <c r="GNN65" s="84"/>
      <c r="GNO65" s="84"/>
      <c r="GNP65" s="84"/>
      <c r="GNQ65" s="84"/>
      <c r="GNR65" s="84"/>
      <c r="GNS65" s="84"/>
      <c r="GNX65" s="84"/>
      <c r="GNY65" s="84"/>
      <c r="GNZ65" s="84"/>
      <c r="GOA65" s="84"/>
      <c r="GOC65" s="84"/>
      <c r="GOD65" s="84"/>
      <c r="GOE65" s="84"/>
      <c r="GOF65" s="84"/>
      <c r="GOG65" s="84"/>
      <c r="GOH65" s="84"/>
      <c r="GOI65" s="84"/>
      <c r="GOJ65" s="84"/>
      <c r="GOK65" s="84"/>
      <c r="GOL65" s="84"/>
      <c r="GOM65" s="84"/>
      <c r="GON65" s="84"/>
      <c r="GOO65" s="84"/>
      <c r="GOP65" s="84"/>
      <c r="GOQ65" s="84"/>
      <c r="GOR65" s="84"/>
      <c r="GOS65" s="84"/>
      <c r="GOT65" s="84"/>
      <c r="GOU65" s="84"/>
      <c r="GOV65" s="84"/>
      <c r="GOW65" s="84"/>
      <c r="GOX65" s="84"/>
      <c r="GOY65" s="84"/>
      <c r="GOZ65" s="84"/>
      <c r="GPE65" s="84"/>
      <c r="GPF65" s="84"/>
      <c r="GPG65" s="84"/>
      <c r="GPH65" s="84"/>
      <c r="GPJ65" s="84"/>
      <c r="GPK65" s="84"/>
      <c r="GPL65" s="84"/>
      <c r="GPM65" s="84"/>
      <c r="GPN65" s="84"/>
      <c r="GPO65" s="84"/>
      <c r="GPP65" s="84"/>
      <c r="GPQ65" s="84"/>
      <c r="GPR65" s="84"/>
      <c r="GPS65" s="84"/>
      <c r="GPT65" s="84"/>
      <c r="GPU65" s="84"/>
      <c r="GPV65" s="84"/>
      <c r="GPW65" s="84"/>
      <c r="GPX65" s="84"/>
      <c r="GPY65" s="84"/>
      <c r="GPZ65" s="84"/>
      <c r="GQA65" s="84"/>
      <c r="GQB65" s="84"/>
      <c r="GQC65" s="84"/>
      <c r="GQD65" s="84"/>
      <c r="GQE65" s="84"/>
      <c r="GQF65" s="84"/>
      <c r="GQG65" s="84"/>
      <c r="GQL65" s="84"/>
      <c r="GQM65" s="84"/>
      <c r="GQN65" s="84"/>
      <c r="GQO65" s="84"/>
      <c r="GQQ65" s="84"/>
      <c r="GQR65" s="84"/>
      <c r="GQS65" s="84"/>
      <c r="GQT65" s="84"/>
      <c r="GQU65" s="84"/>
      <c r="GQV65" s="84"/>
      <c r="GQW65" s="84"/>
      <c r="GQX65" s="84"/>
      <c r="GQY65" s="84"/>
      <c r="GQZ65" s="84"/>
      <c r="GRA65" s="84"/>
      <c r="GRB65" s="84"/>
      <c r="GRC65" s="84"/>
      <c r="GRD65" s="84"/>
      <c r="GRE65" s="84"/>
      <c r="GRF65" s="84"/>
      <c r="GRG65" s="84"/>
      <c r="GRH65" s="84"/>
      <c r="GRI65" s="84"/>
      <c r="GRJ65" s="84"/>
      <c r="GRK65" s="84"/>
      <c r="GRL65" s="84"/>
      <c r="GRM65" s="84"/>
      <c r="GRN65" s="84"/>
      <c r="GRS65" s="84"/>
      <c r="GRT65" s="84"/>
      <c r="GRU65" s="84"/>
      <c r="GRV65" s="84"/>
      <c r="GRX65" s="84"/>
      <c r="GRY65" s="84"/>
      <c r="GRZ65" s="84"/>
      <c r="GSA65" s="84"/>
      <c r="GSB65" s="84"/>
      <c r="GSC65" s="84"/>
      <c r="GSD65" s="84"/>
      <c r="GSE65" s="84"/>
      <c r="GSF65" s="84"/>
      <c r="GSG65" s="84"/>
      <c r="GSH65" s="84"/>
      <c r="GSI65" s="84"/>
      <c r="GSJ65" s="84"/>
      <c r="GSK65" s="84"/>
      <c r="GSL65" s="84"/>
      <c r="GSM65" s="84"/>
      <c r="GSN65" s="84"/>
      <c r="GSO65" s="84"/>
      <c r="GSP65" s="84"/>
      <c r="GSQ65" s="84"/>
      <c r="GSR65" s="84"/>
      <c r="GSS65" s="84"/>
      <c r="GST65" s="84"/>
      <c r="GSU65" s="84"/>
      <c r="GSZ65" s="84"/>
      <c r="GTA65" s="84"/>
      <c r="GTB65" s="84"/>
      <c r="GTC65" s="84"/>
      <c r="GTE65" s="84"/>
      <c r="GTF65" s="84"/>
      <c r="GTG65" s="84"/>
      <c r="GTH65" s="84"/>
      <c r="GTI65" s="84"/>
      <c r="GTJ65" s="84"/>
      <c r="GTK65" s="84"/>
      <c r="GTL65" s="84"/>
      <c r="GTM65" s="84"/>
      <c r="GTN65" s="84"/>
      <c r="GTO65" s="84"/>
      <c r="GTP65" s="84"/>
      <c r="GTQ65" s="84"/>
      <c r="GTR65" s="84"/>
      <c r="GTS65" s="84"/>
      <c r="GTT65" s="84"/>
      <c r="GTU65" s="84"/>
      <c r="GTV65" s="84"/>
      <c r="GTW65" s="84"/>
      <c r="GTX65" s="84"/>
      <c r="GTY65" s="84"/>
      <c r="GTZ65" s="84"/>
      <c r="GUA65" s="84"/>
      <c r="GUB65" s="84"/>
      <c r="GUG65" s="84"/>
      <c r="GUH65" s="84"/>
      <c r="GUI65" s="84"/>
      <c r="GUJ65" s="84"/>
      <c r="GUL65" s="84"/>
      <c r="GUM65" s="84"/>
      <c r="GUN65" s="84"/>
      <c r="GUO65" s="84"/>
      <c r="GUP65" s="84"/>
      <c r="GUQ65" s="84"/>
      <c r="GUR65" s="84"/>
      <c r="GUS65" s="84"/>
      <c r="GUT65" s="84"/>
      <c r="GUU65" s="84"/>
      <c r="GUV65" s="84"/>
      <c r="GUW65" s="84"/>
      <c r="GUX65" s="84"/>
      <c r="GUY65" s="84"/>
      <c r="GUZ65" s="84"/>
      <c r="GVA65" s="84"/>
      <c r="GVB65" s="84"/>
      <c r="GVC65" s="84"/>
      <c r="GVD65" s="84"/>
      <c r="GVE65" s="84"/>
      <c r="GVF65" s="84"/>
      <c r="GVG65" s="84"/>
      <c r="GVH65" s="84"/>
      <c r="GVI65" s="84"/>
      <c r="GVN65" s="84"/>
      <c r="GVO65" s="84"/>
      <c r="GVP65" s="84"/>
      <c r="GVQ65" s="84"/>
      <c r="GVS65" s="84"/>
      <c r="GVT65" s="84"/>
      <c r="GVU65" s="84"/>
      <c r="GVV65" s="84"/>
      <c r="GVW65" s="84"/>
      <c r="GVX65" s="84"/>
      <c r="GVY65" s="84"/>
      <c r="GVZ65" s="84"/>
      <c r="GWA65" s="84"/>
      <c r="GWB65" s="84"/>
      <c r="GWC65" s="84"/>
      <c r="GWD65" s="84"/>
      <c r="GWE65" s="84"/>
      <c r="GWF65" s="84"/>
      <c r="GWG65" s="84"/>
      <c r="GWH65" s="84"/>
      <c r="GWI65" s="84"/>
      <c r="GWJ65" s="84"/>
      <c r="GWK65" s="84"/>
      <c r="GWL65" s="84"/>
      <c r="GWM65" s="84"/>
      <c r="GWN65" s="84"/>
      <c r="GWO65" s="84"/>
      <c r="GWP65" s="84"/>
      <c r="GWU65" s="84"/>
      <c r="GWV65" s="84"/>
      <c r="GWW65" s="84"/>
      <c r="GWX65" s="84"/>
      <c r="GWZ65" s="84"/>
      <c r="GXA65" s="84"/>
      <c r="GXB65" s="84"/>
      <c r="GXC65" s="84"/>
      <c r="GXD65" s="84"/>
      <c r="GXE65" s="84"/>
      <c r="GXF65" s="84"/>
      <c r="GXG65" s="84"/>
      <c r="GXH65" s="84"/>
      <c r="GXI65" s="84"/>
      <c r="GXJ65" s="84"/>
      <c r="GXK65" s="84"/>
      <c r="GXL65" s="84"/>
      <c r="GXM65" s="84"/>
      <c r="GXN65" s="84"/>
      <c r="GXO65" s="84"/>
      <c r="GXP65" s="84"/>
      <c r="GXQ65" s="84"/>
      <c r="GXR65" s="84"/>
      <c r="GXS65" s="84"/>
      <c r="GXT65" s="84"/>
      <c r="GXU65" s="84"/>
      <c r="GXV65" s="84"/>
      <c r="GXW65" s="84"/>
      <c r="GYB65" s="84"/>
      <c r="GYC65" s="84"/>
      <c r="GYD65" s="84"/>
      <c r="GYE65" s="84"/>
      <c r="GYG65" s="84"/>
      <c r="GYH65" s="84"/>
      <c r="GYI65" s="84"/>
      <c r="GYJ65" s="84"/>
      <c r="GYK65" s="84"/>
      <c r="GYL65" s="84"/>
      <c r="GYM65" s="84"/>
      <c r="GYN65" s="84"/>
      <c r="GYO65" s="84"/>
      <c r="GYP65" s="84"/>
      <c r="GYQ65" s="84"/>
      <c r="GYR65" s="84"/>
      <c r="GYS65" s="84"/>
      <c r="GYT65" s="84"/>
      <c r="GYU65" s="84"/>
      <c r="GYV65" s="84"/>
      <c r="GYW65" s="84"/>
      <c r="GYX65" s="84"/>
      <c r="GYY65" s="84"/>
      <c r="GYZ65" s="84"/>
      <c r="GZA65" s="84"/>
      <c r="GZB65" s="84"/>
      <c r="GZC65" s="84"/>
      <c r="GZD65" s="84"/>
      <c r="GZI65" s="84"/>
      <c r="GZJ65" s="84"/>
      <c r="GZK65" s="84"/>
      <c r="GZL65" s="84"/>
      <c r="GZN65" s="84"/>
      <c r="GZO65" s="84"/>
      <c r="GZP65" s="84"/>
      <c r="GZQ65" s="84"/>
      <c r="GZR65" s="84"/>
      <c r="GZS65" s="84"/>
      <c r="GZT65" s="84"/>
      <c r="GZU65" s="84"/>
      <c r="GZV65" s="84"/>
      <c r="GZW65" s="84"/>
      <c r="GZX65" s="84"/>
      <c r="GZY65" s="84"/>
      <c r="GZZ65" s="84"/>
      <c r="HAA65" s="84"/>
      <c r="HAB65" s="84"/>
      <c r="HAC65" s="84"/>
      <c r="HAD65" s="84"/>
      <c r="HAE65" s="84"/>
      <c r="HAF65" s="84"/>
      <c r="HAG65" s="84"/>
      <c r="HAH65" s="84"/>
      <c r="HAI65" s="84"/>
      <c r="HAJ65" s="84"/>
      <c r="HAK65" s="84"/>
      <c r="HAP65" s="84"/>
      <c r="HAQ65" s="84"/>
      <c r="HAR65" s="84"/>
      <c r="HAS65" s="84"/>
      <c r="HAU65" s="84"/>
      <c r="HAV65" s="84"/>
      <c r="HAW65" s="84"/>
      <c r="HAX65" s="84"/>
      <c r="HAY65" s="84"/>
      <c r="HAZ65" s="84"/>
      <c r="HBA65" s="84"/>
      <c r="HBB65" s="84"/>
      <c r="HBC65" s="84"/>
      <c r="HBD65" s="84"/>
      <c r="HBE65" s="84"/>
      <c r="HBF65" s="84"/>
      <c r="HBG65" s="84"/>
      <c r="HBH65" s="84"/>
      <c r="HBI65" s="84"/>
      <c r="HBJ65" s="84"/>
      <c r="HBK65" s="84"/>
      <c r="HBL65" s="84"/>
      <c r="HBM65" s="84"/>
      <c r="HBN65" s="84"/>
      <c r="HBO65" s="84"/>
      <c r="HBP65" s="84"/>
      <c r="HBQ65" s="84"/>
      <c r="HBR65" s="84"/>
      <c r="HBW65" s="84"/>
      <c r="HBX65" s="84"/>
      <c r="HBY65" s="84"/>
      <c r="HBZ65" s="84"/>
      <c r="HCB65" s="84"/>
      <c r="HCC65" s="84"/>
      <c r="HCD65" s="84"/>
      <c r="HCE65" s="84"/>
      <c r="HCF65" s="84"/>
      <c r="HCG65" s="84"/>
      <c r="HCH65" s="84"/>
      <c r="HCI65" s="84"/>
      <c r="HCJ65" s="84"/>
      <c r="HCK65" s="84"/>
      <c r="HCL65" s="84"/>
      <c r="HCM65" s="84"/>
      <c r="HCN65" s="84"/>
      <c r="HCO65" s="84"/>
      <c r="HCP65" s="84"/>
      <c r="HCQ65" s="84"/>
      <c r="HCR65" s="84"/>
      <c r="HCS65" s="84"/>
      <c r="HCT65" s="84"/>
      <c r="HCU65" s="84"/>
      <c r="HCV65" s="84"/>
      <c r="HCW65" s="84"/>
      <c r="HCX65" s="84"/>
      <c r="HCY65" s="84"/>
      <c r="HDD65" s="84"/>
      <c r="HDE65" s="84"/>
      <c r="HDF65" s="84"/>
      <c r="HDG65" s="84"/>
      <c r="HDI65" s="84"/>
      <c r="HDJ65" s="84"/>
      <c r="HDK65" s="84"/>
      <c r="HDL65" s="84"/>
      <c r="HDM65" s="84"/>
      <c r="HDN65" s="84"/>
      <c r="HDO65" s="84"/>
      <c r="HDP65" s="84"/>
      <c r="HDQ65" s="84"/>
      <c r="HDR65" s="84"/>
      <c r="HDS65" s="84"/>
      <c r="HDT65" s="84"/>
      <c r="HDU65" s="84"/>
      <c r="HDV65" s="84"/>
      <c r="HDW65" s="84"/>
      <c r="HDX65" s="84"/>
      <c r="HDY65" s="84"/>
      <c r="HDZ65" s="84"/>
      <c r="HEA65" s="84"/>
      <c r="HEB65" s="84"/>
      <c r="HEC65" s="84"/>
      <c r="HED65" s="84"/>
      <c r="HEE65" s="84"/>
      <c r="HEF65" s="84"/>
      <c r="HEK65" s="84"/>
      <c r="HEL65" s="84"/>
      <c r="HEM65" s="84"/>
      <c r="HEN65" s="84"/>
      <c r="HEP65" s="84"/>
      <c r="HEQ65" s="84"/>
      <c r="HER65" s="84"/>
      <c r="HES65" s="84"/>
      <c r="HET65" s="84"/>
      <c r="HEU65" s="84"/>
      <c r="HEV65" s="84"/>
      <c r="HEW65" s="84"/>
      <c r="HEX65" s="84"/>
      <c r="HEY65" s="84"/>
      <c r="HEZ65" s="84"/>
      <c r="HFA65" s="84"/>
      <c r="HFB65" s="84"/>
      <c r="HFC65" s="84"/>
      <c r="HFD65" s="84"/>
      <c r="HFE65" s="84"/>
      <c r="HFF65" s="84"/>
      <c r="HFG65" s="84"/>
      <c r="HFH65" s="84"/>
      <c r="HFI65" s="84"/>
      <c r="HFJ65" s="84"/>
      <c r="HFK65" s="84"/>
      <c r="HFL65" s="84"/>
      <c r="HFM65" s="84"/>
      <c r="HFR65" s="84"/>
      <c r="HFS65" s="84"/>
      <c r="HFT65" s="84"/>
      <c r="HFU65" s="84"/>
      <c r="HFW65" s="84"/>
      <c r="HFX65" s="84"/>
      <c r="HFY65" s="84"/>
      <c r="HFZ65" s="84"/>
      <c r="HGA65" s="84"/>
      <c r="HGB65" s="84"/>
      <c r="HGC65" s="84"/>
      <c r="HGD65" s="84"/>
      <c r="HGE65" s="84"/>
      <c r="HGF65" s="84"/>
      <c r="HGG65" s="84"/>
      <c r="HGH65" s="84"/>
      <c r="HGI65" s="84"/>
      <c r="HGJ65" s="84"/>
      <c r="HGK65" s="84"/>
      <c r="HGL65" s="84"/>
      <c r="HGM65" s="84"/>
      <c r="HGN65" s="84"/>
      <c r="HGO65" s="84"/>
      <c r="HGP65" s="84"/>
      <c r="HGQ65" s="84"/>
      <c r="HGR65" s="84"/>
      <c r="HGS65" s="84"/>
      <c r="HGT65" s="84"/>
      <c r="HGY65" s="84"/>
      <c r="HGZ65" s="84"/>
      <c r="HHA65" s="84"/>
      <c r="HHB65" s="84"/>
      <c r="HHD65" s="84"/>
      <c r="HHE65" s="84"/>
      <c r="HHF65" s="84"/>
      <c r="HHG65" s="84"/>
      <c r="HHH65" s="84"/>
      <c r="HHI65" s="84"/>
      <c r="HHJ65" s="84"/>
      <c r="HHK65" s="84"/>
      <c r="HHL65" s="84"/>
      <c r="HHM65" s="84"/>
      <c r="HHN65" s="84"/>
      <c r="HHO65" s="84"/>
      <c r="HHP65" s="84"/>
      <c r="HHQ65" s="84"/>
      <c r="HHR65" s="84"/>
      <c r="HHS65" s="84"/>
      <c r="HHT65" s="84"/>
      <c r="HHU65" s="84"/>
      <c r="HHV65" s="84"/>
      <c r="HHW65" s="84"/>
      <c r="HHX65" s="84"/>
      <c r="HHY65" s="84"/>
      <c r="HHZ65" s="84"/>
      <c r="HIA65" s="84"/>
      <c r="HIF65" s="84"/>
      <c r="HIG65" s="84"/>
      <c r="HIH65" s="84"/>
      <c r="HII65" s="84"/>
      <c r="HIK65" s="84"/>
      <c r="HIL65" s="84"/>
      <c r="HIM65" s="84"/>
      <c r="HIN65" s="84"/>
      <c r="HIO65" s="84"/>
      <c r="HIP65" s="84"/>
      <c r="HIQ65" s="84"/>
      <c r="HIR65" s="84"/>
      <c r="HIS65" s="84"/>
      <c r="HIT65" s="84"/>
      <c r="HIU65" s="84"/>
      <c r="HIV65" s="84"/>
      <c r="HIW65" s="84"/>
      <c r="HIX65" s="84"/>
      <c r="HIY65" s="84"/>
      <c r="HIZ65" s="84"/>
      <c r="HJA65" s="84"/>
      <c r="HJB65" s="84"/>
      <c r="HJC65" s="84"/>
      <c r="HJD65" s="84"/>
      <c r="HJE65" s="84"/>
      <c r="HJF65" s="84"/>
      <c r="HJG65" s="84"/>
      <c r="HJH65" s="84"/>
      <c r="HJM65" s="84"/>
      <c r="HJN65" s="84"/>
      <c r="HJO65" s="84"/>
      <c r="HJP65" s="84"/>
      <c r="HJR65" s="84"/>
      <c r="HJS65" s="84"/>
      <c r="HJT65" s="84"/>
      <c r="HJU65" s="84"/>
      <c r="HJV65" s="84"/>
      <c r="HJW65" s="84"/>
      <c r="HJX65" s="84"/>
      <c r="HJY65" s="84"/>
      <c r="HJZ65" s="84"/>
      <c r="HKA65" s="84"/>
      <c r="HKB65" s="84"/>
      <c r="HKC65" s="84"/>
      <c r="HKD65" s="84"/>
      <c r="HKE65" s="84"/>
      <c r="HKF65" s="84"/>
      <c r="HKG65" s="84"/>
      <c r="HKH65" s="84"/>
      <c r="HKI65" s="84"/>
      <c r="HKJ65" s="84"/>
      <c r="HKK65" s="84"/>
      <c r="HKL65" s="84"/>
      <c r="HKM65" s="84"/>
      <c r="HKN65" s="84"/>
      <c r="HKO65" s="84"/>
      <c r="HKT65" s="84"/>
      <c r="HKU65" s="84"/>
      <c r="HKV65" s="84"/>
      <c r="HKW65" s="84"/>
      <c r="HKY65" s="84"/>
      <c r="HKZ65" s="84"/>
      <c r="HLA65" s="84"/>
      <c r="HLB65" s="84"/>
      <c r="HLC65" s="84"/>
      <c r="HLD65" s="84"/>
      <c r="HLE65" s="84"/>
      <c r="HLF65" s="84"/>
      <c r="HLG65" s="84"/>
      <c r="HLH65" s="84"/>
      <c r="HLI65" s="84"/>
      <c r="HLJ65" s="84"/>
      <c r="HLK65" s="84"/>
      <c r="HLL65" s="84"/>
      <c r="HLM65" s="84"/>
      <c r="HLN65" s="84"/>
      <c r="HLO65" s="84"/>
      <c r="HLP65" s="84"/>
      <c r="HLQ65" s="84"/>
      <c r="HLR65" s="84"/>
      <c r="HLS65" s="84"/>
      <c r="HLT65" s="84"/>
      <c r="HLU65" s="84"/>
      <c r="HLV65" s="84"/>
      <c r="HMA65" s="84"/>
      <c r="HMB65" s="84"/>
      <c r="HMC65" s="84"/>
      <c r="HMD65" s="84"/>
      <c r="HMF65" s="84"/>
      <c r="HMG65" s="84"/>
      <c r="HMH65" s="84"/>
      <c r="HMI65" s="84"/>
      <c r="HMJ65" s="84"/>
      <c r="HMK65" s="84"/>
      <c r="HML65" s="84"/>
      <c r="HMM65" s="84"/>
      <c r="HMN65" s="84"/>
      <c r="HMO65" s="84"/>
      <c r="HMP65" s="84"/>
      <c r="HMQ65" s="84"/>
      <c r="HMR65" s="84"/>
      <c r="HMS65" s="84"/>
      <c r="HMT65" s="84"/>
      <c r="HMU65" s="84"/>
      <c r="HMV65" s="84"/>
      <c r="HMW65" s="84"/>
      <c r="HMX65" s="84"/>
      <c r="HMY65" s="84"/>
      <c r="HMZ65" s="84"/>
      <c r="HNA65" s="84"/>
      <c r="HNB65" s="84"/>
      <c r="HNC65" s="84"/>
      <c r="HNH65" s="84"/>
      <c r="HNI65" s="84"/>
      <c r="HNJ65" s="84"/>
      <c r="HNK65" s="84"/>
      <c r="HNM65" s="84"/>
      <c r="HNN65" s="84"/>
      <c r="HNO65" s="84"/>
      <c r="HNP65" s="84"/>
      <c r="HNQ65" s="84"/>
      <c r="HNR65" s="84"/>
      <c r="HNS65" s="84"/>
      <c r="HNT65" s="84"/>
      <c r="HNU65" s="84"/>
      <c r="HNV65" s="84"/>
      <c r="HNW65" s="84"/>
      <c r="HNX65" s="84"/>
      <c r="HNY65" s="84"/>
      <c r="HNZ65" s="84"/>
      <c r="HOA65" s="84"/>
      <c r="HOB65" s="84"/>
      <c r="HOC65" s="84"/>
      <c r="HOD65" s="84"/>
      <c r="HOE65" s="84"/>
      <c r="HOF65" s="84"/>
      <c r="HOG65" s="84"/>
      <c r="HOH65" s="84"/>
      <c r="HOI65" s="84"/>
      <c r="HOJ65" s="84"/>
      <c r="HOO65" s="84"/>
      <c r="HOP65" s="84"/>
      <c r="HOQ65" s="84"/>
      <c r="HOR65" s="84"/>
      <c r="HOT65" s="84"/>
      <c r="HOU65" s="84"/>
      <c r="HOV65" s="84"/>
      <c r="HOW65" s="84"/>
      <c r="HOX65" s="84"/>
      <c r="HOY65" s="84"/>
      <c r="HOZ65" s="84"/>
      <c r="HPA65" s="84"/>
      <c r="HPB65" s="84"/>
      <c r="HPC65" s="84"/>
      <c r="HPD65" s="84"/>
      <c r="HPE65" s="84"/>
      <c r="HPF65" s="84"/>
      <c r="HPG65" s="84"/>
      <c r="HPH65" s="84"/>
      <c r="HPI65" s="84"/>
      <c r="HPJ65" s="84"/>
      <c r="HPK65" s="84"/>
      <c r="HPL65" s="84"/>
      <c r="HPM65" s="84"/>
      <c r="HPN65" s="84"/>
      <c r="HPO65" s="84"/>
      <c r="HPP65" s="84"/>
      <c r="HPQ65" s="84"/>
      <c r="HPV65" s="84"/>
      <c r="HPW65" s="84"/>
      <c r="HPX65" s="84"/>
      <c r="HPY65" s="84"/>
      <c r="HQA65" s="84"/>
      <c r="HQB65" s="84"/>
      <c r="HQC65" s="84"/>
      <c r="HQD65" s="84"/>
      <c r="HQE65" s="84"/>
      <c r="HQF65" s="84"/>
      <c r="HQG65" s="84"/>
      <c r="HQH65" s="84"/>
      <c r="HQI65" s="84"/>
      <c r="HQJ65" s="84"/>
      <c r="HQK65" s="84"/>
      <c r="HQL65" s="84"/>
      <c r="HQM65" s="84"/>
      <c r="HQN65" s="84"/>
      <c r="HQO65" s="84"/>
      <c r="HQP65" s="84"/>
      <c r="HQQ65" s="84"/>
      <c r="HQR65" s="84"/>
      <c r="HQS65" s="84"/>
      <c r="HQT65" s="84"/>
      <c r="HQU65" s="84"/>
      <c r="HQV65" s="84"/>
      <c r="HQW65" s="84"/>
      <c r="HQX65" s="84"/>
      <c r="HRC65" s="84"/>
      <c r="HRD65" s="84"/>
      <c r="HRE65" s="84"/>
      <c r="HRF65" s="84"/>
      <c r="HRH65" s="84"/>
      <c r="HRI65" s="84"/>
      <c r="HRJ65" s="84"/>
      <c r="HRK65" s="84"/>
      <c r="HRL65" s="84"/>
      <c r="HRM65" s="84"/>
      <c r="HRN65" s="84"/>
      <c r="HRO65" s="84"/>
      <c r="HRP65" s="84"/>
      <c r="HRQ65" s="84"/>
      <c r="HRR65" s="84"/>
      <c r="HRS65" s="84"/>
      <c r="HRT65" s="84"/>
      <c r="HRU65" s="84"/>
      <c r="HRV65" s="84"/>
      <c r="HRW65" s="84"/>
      <c r="HRX65" s="84"/>
      <c r="HRY65" s="84"/>
      <c r="HRZ65" s="84"/>
      <c r="HSA65" s="84"/>
      <c r="HSB65" s="84"/>
      <c r="HSC65" s="84"/>
      <c r="HSD65" s="84"/>
      <c r="HSE65" s="84"/>
      <c r="HSJ65" s="84"/>
      <c r="HSK65" s="84"/>
      <c r="HSL65" s="84"/>
      <c r="HSM65" s="84"/>
      <c r="HSO65" s="84"/>
      <c r="HSP65" s="84"/>
      <c r="HSQ65" s="84"/>
      <c r="HSR65" s="84"/>
      <c r="HSS65" s="84"/>
      <c r="HST65" s="84"/>
      <c r="HSU65" s="84"/>
      <c r="HSV65" s="84"/>
      <c r="HSW65" s="84"/>
      <c r="HSX65" s="84"/>
      <c r="HSY65" s="84"/>
      <c r="HSZ65" s="84"/>
      <c r="HTA65" s="84"/>
      <c r="HTB65" s="84"/>
      <c r="HTC65" s="84"/>
      <c r="HTD65" s="84"/>
      <c r="HTE65" s="84"/>
      <c r="HTF65" s="84"/>
      <c r="HTG65" s="84"/>
      <c r="HTH65" s="84"/>
      <c r="HTI65" s="84"/>
      <c r="HTJ65" s="84"/>
      <c r="HTK65" s="84"/>
      <c r="HTL65" s="84"/>
      <c r="HTQ65" s="84"/>
      <c r="HTR65" s="84"/>
      <c r="HTS65" s="84"/>
      <c r="HTT65" s="84"/>
      <c r="HTV65" s="84"/>
      <c r="HTW65" s="84"/>
      <c r="HTX65" s="84"/>
      <c r="HTY65" s="84"/>
      <c r="HTZ65" s="84"/>
      <c r="HUA65" s="84"/>
      <c r="HUB65" s="84"/>
      <c r="HUC65" s="84"/>
      <c r="HUD65" s="84"/>
      <c r="HUE65" s="84"/>
      <c r="HUF65" s="84"/>
      <c r="HUG65" s="84"/>
      <c r="HUH65" s="84"/>
      <c r="HUI65" s="84"/>
      <c r="HUJ65" s="84"/>
      <c r="HUK65" s="84"/>
      <c r="HUL65" s="84"/>
      <c r="HUM65" s="84"/>
      <c r="HUN65" s="84"/>
      <c r="HUO65" s="84"/>
      <c r="HUP65" s="84"/>
      <c r="HUQ65" s="84"/>
      <c r="HUR65" s="84"/>
      <c r="HUS65" s="84"/>
      <c r="HUX65" s="84"/>
      <c r="HUY65" s="84"/>
      <c r="HUZ65" s="84"/>
      <c r="HVA65" s="84"/>
      <c r="HVC65" s="84"/>
      <c r="HVD65" s="84"/>
      <c r="HVE65" s="84"/>
      <c r="HVF65" s="84"/>
      <c r="HVG65" s="84"/>
      <c r="HVH65" s="84"/>
      <c r="HVI65" s="84"/>
      <c r="HVJ65" s="84"/>
      <c r="HVK65" s="84"/>
      <c r="HVL65" s="84"/>
      <c r="HVM65" s="84"/>
      <c r="HVN65" s="84"/>
      <c r="HVO65" s="84"/>
      <c r="HVP65" s="84"/>
      <c r="HVQ65" s="84"/>
      <c r="HVR65" s="84"/>
      <c r="HVS65" s="84"/>
      <c r="HVT65" s="84"/>
      <c r="HVU65" s="84"/>
      <c r="HVV65" s="84"/>
      <c r="HVW65" s="84"/>
      <c r="HVX65" s="84"/>
      <c r="HVY65" s="84"/>
      <c r="HVZ65" s="84"/>
      <c r="HWE65" s="84"/>
      <c r="HWF65" s="84"/>
      <c r="HWG65" s="84"/>
      <c r="HWH65" s="84"/>
      <c r="HWJ65" s="84"/>
      <c r="HWK65" s="84"/>
      <c r="HWL65" s="84"/>
      <c r="HWM65" s="84"/>
      <c r="HWN65" s="84"/>
      <c r="HWO65" s="84"/>
      <c r="HWP65" s="84"/>
      <c r="HWQ65" s="84"/>
      <c r="HWR65" s="84"/>
      <c r="HWS65" s="84"/>
      <c r="HWT65" s="84"/>
      <c r="HWU65" s="84"/>
      <c r="HWV65" s="84"/>
      <c r="HWW65" s="84"/>
      <c r="HWX65" s="84"/>
      <c r="HWY65" s="84"/>
      <c r="HWZ65" s="84"/>
      <c r="HXA65" s="84"/>
      <c r="HXB65" s="84"/>
      <c r="HXC65" s="84"/>
      <c r="HXD65" s="84"/>
      <c r="HXE65" s="84"/>
      <c r="HXF65" s="84"/>
      <c r="HXG65" s="84"/>
      <c r="HXL65" s="84"/>
      <c r="HXM65" s="84"/>
      <c r="HXN65" s="84"/>
      <c r="HXO65" s="84"/>
      <c r="HXQ65" s="84"/>
      <c r="HXR65" s="84"/>
      <c r="HXS65" s="84"/>
      <c r="HXT65" s="84"/>
      <c r="HXU65" s="84"/>
      <c r="HXV65" s="84"/>
      <c r="HXW65" s="84"/>
      <c r="HXX65" s="84"/>
      <c r="HXY65" s="84"/>
      <c r="HXZ65" s="84"/>
      <c r="HYA65" s="84"/>
      <c r="HYB65" s="84"/>
      <c r="HYC65" s="84"/>
      <c r="HYD65" s="84"/>
      <c r="HYE65" s="84"/>
      <c r="HYF65" s="84"/>
      <c r="HYG65" s="84"/>
      <c r="HYH65" s="84"/>
      <c r="HYI65" s="84"/>
      <c r="HYJ65" s="84"/>
      <c r="HYK65" s="84"/>
      <c r="HYL65" s="84"/>
      <c r="HYM65" s="84"/>
      <c r="HYN65" s="84"/>
      <c r="HYS65" s="84"/>
      <c r="HYT65" s="84"/>
      <c r="HYU65" s="84"/>
      <c r="HYV65" s="84"/>
      <c r="HYX65" s="84"/>
      <c r="HYY65" s="84"/>
      <c r="HYZ65" s="84"/>
      <c r="HZA65" s="84"/>
      <c r="HZB65" s="84"/>
      <c r="HZC65" s="84"/>
      <c r="HZD65" s="84"/>
      <c r="HZE65" s="84"/>
      <c r="HZF65" s="84"/>
      <c r="HZG65" s="84"/>
      <c r="HZH65" s="84"/>
      <c r="HZI65" s="84"/>
      <c r="HZJ65" s="84"/>
      <c r="HZK65" s="84"/>
      <c r="HZL65" s="84"/>
      <c r="HZM65" s="84"/>
      <c r="HZN65" s="84"/>
      <c r="HZO65" s="84"/>
      <c r="HZP65" s="84"/>
      <c r="HZQ65" s="84"/>
      <c r="HZR65" s="84"/>
      <c r="HZS65" s="84"/>
      <c r="HZT65" s="84"/>
      <c r="HZU65" s="84"/>
      <c r="HZZ65" s="84"/>
      <c r="IAA65" s="84"/>
      <c r="IAB65" s="84"/>
      <c r="IAC65" s="84"/>
      <c r="IAE65" s="84"/>
      <c r="IAF65" s="84"/>
      <c r="IAG65" s="84"/>
      <c r="IAH65" s="84"/>
      <c r="IAI65" s="84"/>
      <c r="IAJ65" s="84"/>
      <c r="IAK65" s="84"/>
      <c r="IAL65" s="84"/>
      <c r="IAM65" s="84"/>
      <c r="IAN65" s="84"/>
      <c r="IAO65" s="84"/>
      <c r="IAP65" s="84"/>
      <c r="IAQ65" s="84"/>
      <c r="IAR65" s="84"/>
      <c r="IAS65" s="84"/>
      <c r="IAT65" s="84"/>
      <c r="IAU65" s="84"/>
      <c r="IAV65" s="84"/>
      <c r="IAW65" s="84"/>
      <c r="IAX65" s="84"/>
      <c r="IAY65" s="84"/>
      <c r="IAZ65" s="84"/>
      <c r="IBA65" s="84"/>
      <c r="IBB65" s="84"/>
      <c r="IBG65" s="84"/>
      <c r="IBH65" s="84"/>
      <c r="IBI65" s="84"/>
      <c r="IBJ65" s="84"/>
      <c r="IBL65" s="84"/>
      <c r="IBM65" s="84"/>
      <c r="IBN65" s="84"/>
      <c r="IBO65" s="84"/>
      <c r="IBP65" s="84"/>
      <c r="IBQ65" s="84"/>
      <c r="IBR65" s="84"/>
      <c r="IBS65" s="84"/>
      <c r="IBT65" s="84"/>
      <c r="IBU65" s="84"/>
      <c r="IBV65" s="84"/>
      <c r="IBW65" s="84"/>
      <c r="IBX65" s="84"/>
      <c r="IBY65" s="84"/>
      <c r="IBZ65" s="84"/>
      <c r="ICA65" s="84"/>
      <c r="ICB65" s="84"/>
      <c r="ICC65" s="84"/>
      <c r="ICD65" s="84"/>
      <c r="ICE65" s="84"/>
      <c r="ICF65" s="84"/>
      <c r="ICG65" s="84"/>
      <c r="ICH65" s="84"/>
      <c r="ICI65" s="84"/>
      <c r="ICN65" s="84"/>
      <c r="ICO65" s="84"/>
      <c r="ICP65" s="84"/>
      <c r="ICQ65" s="84"/>
      <c r="ICS65" s="84"/>
      <c r="ICT65" s="84"/>
      <c r="ICU65" s="84"/>
      <c r="ICV65" s="84"/>
      <c r="ICW65" s="84"/>
      <c r="ICX65" s="84"/>
      <c r="ICY65" s="84"/>
      <c r="ICZ65" s="84"/>
      <c r="IDA65" s="84"/>
      <c r="IDB65" s="84"/>
      <c r="IDC65" s="84"/>
      <c r="IDD65" s="84"/>
      <c r="IDE65" s="84"/>
      <c r="IDF65" s="84"/>
      <c r="IDG65" s="84"/>
      <c r="IDH65" s="84"/>
      <c r="IDI65" s="84"/>
      <c r="IDJ65" s="84"/>
      <c r="IDK65" s="84"/>
      <c r="IDL65" s="84"/>
      <c r="IDM65" s="84"/>
      <c r="IDN65" s="84"/>
      <c r="IDO65" s="84"/>
      <c r="IDP65" s="84"/>
      <c r="IDU65" s="84"/>
      <c r="IDV65" s="84"/>
      <c r="IDW65" s="84"/>
      <c r="IDX65" s="84"/>
      <c r="IDZ65" s="84"/>
      <c r="IEA65" s="84"/>
      <c r="IEB65" s="84"/>
      <c r="IEC65" s="84"/>
      <c r="IED65" s="84"/>
      <c r="IEE65" s="84"/>
      <c r="IEF65" s="84"/>
      <c r="IEG65" s="84"/>
      <c r="IEH65" s="84"/>
      <c r="IEI65" s="84"/>
      <c r="IEJ65" s="84"/>
      <c r="IEK65" s="84"/>
      <c r="IEL65" s="84"/>
      <c r="IEM65" s="84"/>
      <c r="IEN65" s="84"/>
      <c r="IEO65" s="84"/>
      <c r="IEP65" s="84"/>
      <c r="IEQ65" s="84"/>
      <c r="IER65" s="84"/>
      <c r="IES65" s="84"/>
      <c r="IET65" s="84"/>
      <c r="IEU65" s="84"/>
      <c r="IEV65" s="84"/>
      <c r="IEW65" s="84"/>
      <c r="IFB65" s="84"/>
      <c r="IFC65" s="84"/>
      <c r="IFD65" s="84"/>
      <c r="IFE65" s="84"/>
      <c r="IFG65" s="84"/>
      <c r="IFH65" s="84"/>
      <c r="IFI65" s="84"/>
      <c r="IFJ65" s="84"/>
      <c r="IFK65" s="84"/>
      <c r="IFL65" s="84"/>
      <c r="IFM65" s="84"/>
      <c r="IFN65" s="84"/>
      <c r="IFO65" s="84"/>
      <c r="IFP65" s="84"/>
      <c r="IFQ65" s="84"/>
      <c r="IFR65" s="84"/>
      <c r="IFS65" s="84"/>
      <c r="IFT65" s="84"/>
      <c r="IFU65" s="84"/>
      <c r="IFV65" s="84"/>
      <c r="IFW65" s="84"/>
      <c r="IFX65" s="84"/>
      <c r="IFY65" s="84"/>
      <c r="IFZ65" s="84"/>
      <c r="IGA65" s="84"/>
      <c r="IGB65" s="84"/>
      <c r="IGC65" s="84"/>
      <c r="IGD65" s="84"/>
      <c r="IGI65" s="84"/>
      <c r="IGJ65" s="84"/>
      <c r="IGK65" s="84"/>
      <c r="IGL65" s="84"/>
      <c r="IGN65" s="84"/>
      <c r="IGO65" s="84"/>
      <c r="IGP65" s="84"/>
      <c r="IGQ65" s="84"/>
      <c r="IGR65" s="84"/>
      <c r="IGS65" s="84"/>
      <c r="IGT65" s="84"/>
      <c r="IGU65" s="84"/>
      <c r="IGV65" s="84"/>
      <c r="IGW65" s="84"/>
      <c r="IGX65" s="84"/>
      <c r="IGY65" s="84"/>
      <c r="IGZ65" s="84"/>
      <c r="IHA65" s="84"/>
      <c r="IHB65" s="84"/>
      <c r="IHC65" s="84"/>
      <c r="IHD65" s="84"/>
      <c r="IHE65" s="84"/>
      <c r="IHF65" s="84"/>
      <c r="IHG65" s="84"/>
      <c r="IHH65" s="84"/>
      <c r="IHI65" s="84"/>
      <c r="IHJ65" s="84"/>
      <c r="IHK65" s="84"/>
      <c r="IHP65" s="84"/>
      <c r="IHQ65" s="84"/>
      <c r="IHR65" s="84"/>
      <c r="IHS65" s="84"/>
      <c r="IHU65" s="84"/>
      <c r="IHV65" s="84"/>
      <c r="IHW65" s="84"/>
      <c r="IHX65" s="84"/>
      <c r="IHY65" s="84"/>
      <c r="IHZ65" s="84"/>
      <c r="IIA65" s="84"/>
      <c r="IIB65" s="84"/>
      <c r="IIC65" s="84"/>
      <c r="IID65" s="84"/>
      <c r="IIE65" s="84"/>
      <c r="IIF65" s="84"/>
      <c r="IIG65" s="84"/>
      <c r="IIH65" s="84"/>
      <c r="III65" s="84"/>
      <c r="IIJ65" s="84"/>
      <c r="IIK65" s="84"/>
      <c r="IIL65" s="84"/>
      <c r="IIM65" s="84"/>
      <c r="IIN65" s="84"/>
      <c r="IIO65" s="84"/>
      <c r="IIP65" s="84"/>
      <c r="IIQ65" s="84"/>
      <c r="IIR65" s="84"/>
      <c r="IIW65" s="84"/>
      <c r="IIX65" s="84"/>
      <c r="IIY65" s="84"/>
      <c r="IIZ65" s="84"/>
      <c r="IJB65" s="84"/>
      <c r="IJC65" s="84"/>
      <c r="IJD65" s="84"/>
      <c r="IJE65" s="84"/>
      <c r="IJF65" s="84"/>
      <c r="IJG65" s="84"/>
      <c r="IJH65" s="84"/>
      <c r="IJI65" s="84"/>
      <c r="IJJ65" s="84"/>
      <c r="IJK65" s="84"/>
      <c r="IJL65" s="84"/>
      <c r="IJM65" s="84"/>
      <c r="IJN65" s="84"/>
      <c r="IJO65" s="84"/>
      <c r="IJP65" s="84"/>
      <c r="IJQ65" s="84"/>
      <c r="IJR65" s="84"/>
      <c r="IJS65" s="84"/>
      <c r="IJT65" s="84"/>
      <c r="IJU65" s="84"/>
      <c r="IJV65" s="84"/>
      <c r="IJW65" s="84"/>
      <c r="IJX65" s="84"/>
      <c r="IJY65" s="84"/>
      <c r="IKD65" s="84"/>
      <c r="IKE65" s="84"/>
      <c r="IKF65" s="84"/>
      <c r="IKG65" s="84"/>
      <c r="IKI65" s="84"/>
      <c r="IKJ65" s="84"/>
      <c r="IKK65" s="84"/>
      <c r="IKL65" s="84"/>
      <c r="IKM65" s="84"/>
      <c r="IKN65" s="84"/>
      <c r="IKO65" s="84"/>
      <c r="IKP65" s="84"/>
      <c r="IKQ65" s="84"/>
      <c r="IKR65" s="84"/>
      <c r="IKS65" s="84"/>
      <c r="IKT65" s="84"/>
      <c r="IKU65" s="84"/>
      <c r="IKV65" s="84"/>
      <c r="IKW65" s="84"/>
      <c r="IKX65" s="84"/>
      <c r="IKY65" s="84"/>
      <c r="IKZ65" s="84"/>
      <c r="ILA65" s="84"/>
      <c r="ILB65" s="84"/>
      <c r="ILC65" s="84"/>
      <c r="ILD65" s="84"/>
      <c r="ILE65" s="84"/>
      <c r="ILF65" s="84"/>
      <c r="ILK65" s="84"/>
      <c r="ILL65" s="84"/>
      <c r="ILM65" s="84"/>
      <c r="ILN65" s="84"/>
      <c r="ILP65" s="84"/>
      <c r="ILQ65" s="84"/>
      <c r="ILR65" s="84"/>
      <c r="ILS65" s="84"/>
      <c r="ILT65" s="84"/>
      <c r="ILU65" s="84"/>
      <c r="ILV65" s="84"/>
      <c r="ILW65" s="84"/>
      <c r="ILX65" s="84"/>
      <c r="ILY65" s="84"/>
      <c r="ILZ65" s="84"/>
      <c r="IMA65" s="84"/>
      <c r="IMB65" s="84"/>
      <c r="IMC65" s="84"/>
      <c r="IMD65" s="84"/>
      <c r="IME65" s="84"/>
      <c r="IMF65" s="84"/>
      <c r="IMG65" s="84"/>
      <c r="IMH65" s="84"/>
      <c r="IMI65" s="84"/>
      <c r="IMJ65" s="84"/>
      <c r="IMK65" s="84"/>
      <c r="IML65" s="84"/>
      <c r="IMM65" s="84"/>
      <c r="IMR65" s="84"/>
      <c r="IMS65" s="84"/>
      <c r="IMT65" s="84"/>
      <c r="IMU65" s="84"/>
      <c r="IMW65" s="84"/>
      <c r="IMX65" s="84"/>
      <c r="IMY65" s="84"/>
      <c r="IMZ65" s="84"/>
      <c r="INA65" s="84"/>
      <c r="INB65" s="84"/>
      <c r="INC65" s="84"/>
      <c r="IND65" s="84"/>
      <c r="INE65" s="84"/>
      <c r="INF65" s="84"/>
      <c r="ING65" s="84"/>
      <c r="INH65" s="84"/>
      <c r="INI65" s="84"/>
      <c r="INJ65" s="84"/>
      <c r="INK65" s="84"/>
      <c r="INL65" s="84"/>
      <c r="INM65" s="84"/>
      <c r="INN65" s="84"/>
      <c r="INO65" s="84"/>
      <c r="INP65" s="84"/>
      <c r="INQ65" s="84"/>
      <c r="INR65" s="84"/>
      <c r="INS65" s="84"/>
      <c r="INT65" s="84"/>
      <c r="INY65" s="84"/>
      <c r="INZ65" s="84"/>
      <c r="IOA65" s="84"/>
      <c r="IOB65" s="84"/>
      <c r="IOD65" s="84"/>
      <c r="IOE65" s="84"/>
      <c r="IOF65" s="84"/>
      <c r="IOG65" s="84"/>
      <c r="IOH65" s="84"/>
      <c r="IOI65" s="84"/>
      <c r="IOJ65" s="84"/>
      <c r="IOK65" s="84"/>
      <c r="IOL65" s="84"/>
      <c r="IOM65" s="84"/>
      <c r="ION65" s="84"/>
      <c r="IOO65" s="84"/>
      <c r="IOP65" s="84"/>
      <c r="IOQ65" s="84"/>
      <c r="IOR65" s="84"/>
      <c r="IOS65" s="84"/>
      <c r="IOT65" s="84"/>
      <c r="IOU65" s="84"/>
      <c r="IOV65" s="84"/>
      <c r="IOW65" s="84"/>
      <c r="IOX65" s="84"/>
      <c r="IOY65" s="84"/>
      <c r="IOZ65" s="84"/>
      <c r="IPA65" s="84"/>
      <c r="IPF65" s="84"/>
      <c r="IPG65" s="84"/>
      <c r="IPH65" s="84"/>
      <c r="IPI65" s="84"/>
      <c r="IPK65" s="84"/>
      <c r="IPL65" s="84"/>
      <c r="IPM65" s="84"/>
      <c r="IPN65" s="84"/>
      <c r="IPO65" s="84"/>
      <c r="IPP65" s="84"/>
      <c r="IPQ65" s="84"/>
      <c r="IPR65" s="84"/>
      <c r="IPS65" s="84"/>
      <c r="IPT65" s="84"/>
      <c r="IPU65" s="84"/>
      <c r="IPV65" s="84"/>
      <c r="IPW65" s="84"/>
      <c r="IPX65" s="84"/>
      <c r="IPY65" s="84"/>
      <c r="IPZ65" s="84"/>
      <c r="IQA65" s="84"/>
      <c r="IQB65" s="84"/>
      <c r="IQC65" s="84"/>
      <c r="IQD65" s="84"/>
      <c r="IQE65" s="84"/>
      <c r="IQF65" s="84"/>
      <c r="IQG65" s="84"/>
      <c r="IQH65" s="84"/>
      <c r="IQM65" s="84"/>
      <c r="IQN65" s="84"/>
      <c r="IQO65" s="84"/>
      <c r="IQP65" s="84"/>
      <c r="IQR65" s="84"/>
      <c r="IQS65" s="84"/>
      <c r="IQT65" s="84"/>
      <c r="IQU65" s="84"/>
      <c r="IQV65" s="84"/>
      <c r="IQW65" s="84"/>
      <c r="IQX65" s="84"/>
      <c r="IQY65" s="84"/>
      <c r="IQZ65" s="84"/>
      <c r="IRA65" s="84"/>
      <c r="IRB65" s="84"/>
      <c r="IRC65" s="84"/>
      <c r="IRD65" s="84"/>
      <c r="IRE65" s="84"/>
      <c r="IRF65" s="84"/>
      <c r="IRG65" s="84"/>
      <c r="IRH65" s="84"/>
      <c r="IRI65" s="84"/>
      <c r="IRJ65" s="84"/>
      <c r="IRK65" s="84"/>
      <c r="IRL65" s="84"/>
      <c r="IRM65" s="84"/>
      <c r="IRN65" s="84"/>
      <c r="IRO65" s="84"/>
      <c r="IRT65" s="84"/>
      <c r="IRU65" s="84"/>
      <c r="IRV65" s="84"/>
      <c r="IRW65" s="84"/>
      <c r="IRY65" s="84"/>
      <c r="IRZ65" s="84"/>
      <c r="ISA65" s="84"/>
      <c r="ISB65" s="84"/>
      <c r="ISC65" s="84"/>
      <c r="ISD65" s="84"/>
      <c r="ISE65" s="84"/>
      <c r="ISF65" s="84"/>
      <c r="ISG65" s="84"/>
      <c r="ISH65" s="84"/>
      <c r="ISI65" s="84"/>
      <c r="ISJ65" s="84"/>
      <c r="ISK65" s="84"/>
      <c r="ISL65" s="84"/>
      <c r="ISM65" s="84"/>
      <c r="ISN65" s="84"/>
      <c r="ISO65" s="84"/>
      <c r="ISP65" s="84"/>
      <c r="ISQ65" s="84"/>
      <c r="ISR65" s="84"/>
      <c r="ISS65" s="84"/>
      <c r="IST65" s="84"/>
      <c r="ISU65" s="84"/>
      <c r="ISV65" s="84"/>
      <c r="ITA65" s="84"/>
      <c r="ITB65" s="84"/>
      <c r="ITC65" s="84"/>
      <c r="ITD65" s="84"/>
      <c r="ITF65" s="84"/>
      <c r="ITG65" s="84"/>
      <c r="ITH65" s="84"/>
      <c r="ITI65" s="84"/>
      <c r="ITJ65" s="84"/>
      <c r="ITK65" s="84"/>
      <c r="ITL65" s="84"/>
      <c r="ITM65" s="84"/>
      <c r="ITN65" s="84"/>
      <c r="ITO65" s="84"/>
      <c r="ITP65" s="84"/>
      <c r="ITQ65" s="84"/>
      <c r="ITR65" s="84"/>
      <c r="ITS65" s="84"/>
      <c r="ITT65" s="84"/>
      <c r="ITU65" s="84"/>
      <c r="ITV65" s="84"/>
      <c r="ITW65" s="84"/>
      <c r="ITX65" s="84"/>
      <c r="ITY65" s="84"/>
      <c r="ITZ65" s="84"/>
      <c r="IUA65" s="84"/>
      <c r="IUB65" s="84"/>
      <c r="IUC65" s="84"/>
      <c r="IUH65" s="84"/>
      <c r="IUI65" s="84"/>
      <c r="IUJ65" s="84"/>
      <c r="IUK65" s="84"/>
      <c r="IUM65" s="84"/>
      <c r="IUN65" s="84"/>
      <c r="IUO65" s="84"/>
      <c r="IUP65" s="84"/>
      <c r="IUQ65" s="84"/>
      <c r="IUR65" s="84"/>
      <c r="IUS65" s="84"/>
      <c r="IUT65" s="84"/>
      <c r="IUU65" s="84"/>
      <c r="IUV65" s="84"/>
      <c r="IUW65" s="84"/>
      <c r="IUX65" s="84"/>
      <c r="IUY65" s="84"/>
      <c r="IUZ65" s="84"/>
      <c r="IVA65" s="84"/>
      <c r="IVB65" s="84"/>
      <c r="IVC65" s="84"/>
      <c r="IVD65" s="84"/>
      <c r="IVE65" s="84"/>
      <c r="IVF65" s="84"/>
      <c r="IVG65" s="84"/>
      <c r="IVH65" s="84"/>
      <c r="IVI65" s="84"/>
      <c r="IVJ65" s="84"/>
      <c r="IVO65" s="84"/>
      <c r="IVP65" s="84"/>
      <c r="IVQ65" s="84"/>
      <c r="IVR65" s="84"/>
      <c r="IVT65" s="84"/>
      <c r="IVU65" s="84"/>
      <c r="IVV65" s="84"/>
      <c r="IVW65" s="84"/>
      <c r="IVX65" s="84"/>
      <c r="IVY65" s="84"/>
      <c r="IVZ65" s="84"/>
      <c r="IWA65" s="84"/>
      <c r="IWB65" s="84"/>
      <c r="IWC65" s="84"/>
      <c r="IWD65" s="84"/>
      <c r="IWE65" s="84"/>
      <c r="IWF65" s="84"/>
      <c r="IWG65" s="84"/>
      <c r="IWH65" s="84"/>
      <c r="IWI65" s="84"/>
      <c r="IWJ65" s="84"/>
      <c r="IWK65" s="84"/>
      <c r="IWL65" s="84"/>
      <c r="IWM65" s="84"/>
      <c r="IWN65" s="84"/>
      <c r="IWO65" s="84"/>
      <c r="IWP65" s="84"/>
      <c r="IWQ65" s="84"/>
      <c r="IWV65" s="84"/>
      <c r="IWW65" s="84"/>
      <c r="IWX65" s="84"/>
      <c r="IWY65" s="84"/>
      <c r="IXA65" s="84"/>
      <c r="IXB65" s="84"/>
      <c r="IXC65" s="84"/>
      <c r="IXD65" s="84"/>
      <c r="IXE65" s="84"/>
      <c r="IXF65" s="84"/>
      <c r="IXG65" s="84"/>
      <c r="IXH65" s="84"/>
      <c r="IXI65" s="84"/>
      <c r="IXJ65" s="84"/>
      <c r="IXK65" s="84"/>
      <c r="IXL65" s="84"/>
      <c r="IXM65" s="84"/>
      <c r="IXN65" s="84"/>
      <c r="IXO65" s="84"/>
      <c r="IXP65" s="84"/>
      <c r="IXQ65" s="84"/>
      <c r="IXR65" s="84"/>
      <c r="IXS65" s="84"/>
      <c r="IXT65" s="84"/>
      <c r="IXU65" s="84"/>
      <c r="IXV65" s="84"/>
      <c r="IXW65" s="84"/>
      <c r="IXX65" s="84"/>
      <c r="IYC65" s="84"/>
      <c r="IYD65" s="84"/>
      <c r="IYE65" s="84"/>
      <c r="IYF65" s="84"/>
      <c r="IYH65" s="84"/>
      <c r="IYI65" s="84"/>
      <c r="IYJ65" s="84"/>
      <c r="IYK65" s="84"/>
      <c r="IYL65" s="84"/>
      <c r="IYM65" s="84"/>
      <c r="IYN65" s="84"/>
      <c r="IYO65" s="84"/>
      <c r="IYP65" s="84"/>
      <c r="IYQ65" s="84"/>
      <c r="IYR65" s="84"/>
      <c r="IYS65" s="84"/>
      <c r="IYT65" s="84"/>
      <c r="IYU65" s="84"/>
      <c r="IYV65" s="84"/>
      <c r="IYW65" s="84"/>
      <c r="IYX65" s="84"/>
      <c r="IYY65" s="84"/>
      <c r="IYZ65" s="84"/>
      <c r="IZA65" s="84"/>
      <c r="IZB65" s="84"/>
      <c r="IZC65" s="84"/>
      <c r="IZD65" s="84"/>
      <c r="IZE65" s="84"/>
      <c r="IZJ65" s="84"/>
      <c r="IZK65" s="84"/>
      <c r="IZL65" s="84"/>
      <c r="IZM65" s="84"/>
      <c r="IZO65" s="84"/>
      <c r="IZP65" s="84"/>
      <c r="IZQ65" s="84"/>
      <c r="IZR65" s="84"/>
      <c r="IZS65" s="84"/>
      <c r="IZT65" s="84"/>
      <c r="IZU65" s="84"/>
      <c r="IZV65" s="84"/>
      <c r="IZW65" s="84"/>
      <c r="IZX65" s="84"/>
      <c r="IZY65" s="84"/>
      <c r="IZZ65" s="84"/>
      <c r="JAA65" s="84"/>
      <c r="JAB65" s="84"/>
      <c r="JAC65" s="84"/>
      <c r="JAD65" s="84"/>
      <c r="JAE65" s="84"/>
      <c r="JAF65" s="84"/>
      <c r="JAG65" s="84"/>
      <c r="JAH65" s="84"/>
      <c r="JAI65" s="84"/>
      <c r="JAJ65" s="84"/>
      <c r="JAK65" s="84"/>
      <c r="JAL65" s="84"/>
      <c r="JAQ65" s="84"/>
      <c r="JAR65" s="84"/>
      <c r="JAS65" s="84"/>
      <c r="JAT65" s="84"/>
      <c r="JAV65" s="84"/>
      <c r="JAW65" s="84"/>
      <c r="JAX65" s="84"/>
      <c r="JAY65" s="84"/>
      <c r="JAZ65" s="84"/>
      <c r="JBA65" s="84"/>
      <c r="JBB65" s="84"/>
      <c r="JBC65" s="84"/>
      <c r="JBD65" s="84"/>
      <c r="JBE65" s="84"/>
      <c r="JBF65" s="84"/>
      <c r="JBG65" s="84"/>
      <c r="JBH65" s="84"/>
      <c r="JBI65" s="84"/>
      <c r="JBJ65" s="84"/>
      <c r="JBK65" s="84"/>
      <c r="JBL65" s="84"/>
      <c r="JBM65" s="84"/>
      <c r="JBN65" s="84"/>
      <c r="JBO65" s="84"/>
      <c r="JBP65" s="84"/>
      <c r="JBQ65" s="84"/>
      <c r="JBR65" s="84"/>
      <c r="JBS65" s="84"/>
      <c r="JBX65" s="84"/>
      <c r="JBY65" s="84"/>
      <c r="JBZ65" s="84"/>
      <c r="JCA65" s="84"/>
      <c r="JCC65" s="84"/>
      <c r="JCD65" s="84"/>
      <c r="JCE65" s="84"/>
      <c r="JCF65" s="84"/>
      <c r="JCG65" s="84"/>
      <c r="JCH65" s="84"/>
      <c r="JCI65" s="84"/>
      <c r="JCJ65" s="84"/>
      <c r="JCK65" s="84"/>
      <c r="JCL65" s="84"/>
      <c r="JCM65" s="84"/>
      <c r="JCN65" s="84"/>
      <c r="JCO65" s="84"/>
      <c r="JCP65" s="84"/>
      <c r="JCQ65" s="84"/>
      <c r="JCR65" s="84"/>
      <c r="JCS65" s="84"/>
      <c r="JCT65" s="84"/>
      <c r="JCU65" s="84"/>
      <c r="JCV65" s="84"/>
      <c r="JCW65" s="84"/>
      <c r="JCX65" s="84"/>
      <c r="JCY65" s="84"/>
      <c r="JCZ65" s="84"/>
      <c r="JDE65" s="84"/>
      <c r="JDF65" s="84"/>
      <c r="JDG65" s="84"/>
      <c r="JDH65" s="84"/>
      <c r="JDJ65" s="84"/>
      <c r="JDK65" s="84"/>
      <c r="JDL65" s="84"/>
      <c r="JDM65" s="84"/>
      <c r="JDN65" s="84"/>
      <c r="JDO65" s="84"/>
      <c r="JDP65" s="84"/>
      <c r="JDQ65" s="84"/>
      <c r="JDR65" s="84"/>
      <c r="JDS65" s="84"/>
      <c r="JDT65" s="84"/>
      <c r="JDU65" s="84"/>
      <c r="JDV65" s="84"/>
      <c r="JDW65" s="84"/>
      <c r="JDX65" s="84"/>
      <c r="JDY65" s="84"/>
      <c r="JDZ65" s="84"/>
      <c r="JEA65" s="84"/>
      <c r="JEB65" s="84"/>
      <c r="JEC65" s="84"/>
      <c r="JED65" s="84"/>
      <c r="JEE65" s="84"/>
      <c r="JEF65" s="84"/>
      <c r="JEG65" s="84"/>
      <c r="JEL65" s="84"/>
      <c r="JEM65" s="84"/>
      <c r="JEN65" s="84"/>
      <c r="JEO65" s="84"/>
      <c r="JEQ65" s="84"/>
      <c r="JER65" s="84"/>
      <c r="JES65" s="84"/>
      <c r="JET65" s="84"/>
      <c r="JEU65" s="84"/>
      <c r="JEV65" s="84"/>
      <c r="JEW65" s="84"/>
      <c r="JEX65" s="84"/>
      <c r="JEY65" s="84"/>
      <c r="JEZ65" s="84"/>
      <c r="JFA65" s="84"/>
      <c r="JFB65" s="84"/>
      <c r="JFC65" s="84"/>
      <c r="JFD65" s="84"/>
      <c r="JFE65" s="84"/>
      <c r="JFF65" s="84"/>
      <c r="JFG65" s="84"/>
      <c r="JFH65" s="84"/>
      <c r="JFI65" s="84"/>
      <c r="JFJ65" s="84"/>
      <c r="JFK65" s="84"/>
      <c r="JFL65" s="84"/>
      <c r="JFM65" s="84"/>
      <c r="JFN65" s="84"/>
      <c r="JFS65" s="84"/>
      <c r="JFT65" s="84"/>
      <c r="JFU65" s="84"/>
      <c r="JFV65" s="84"/>
      <c r="JFX65" s="84"/>
      <c r="JFY65" s="84"/>
      <c r="JFZ65" s="84"/>
      <c r="JGA65" s="84"/>
      <c r="JGB65" s="84"/>
      <c r="JGC65" s="84"/>
      <c r="JGD65" s="84"/>
      <c r="JGE65" s="84"/>
      <c r="JGF65" s="84"/>
      <c r="JGG65" s="84"/>
      <c r="JGH65" s="84"/>
      <c r="JGI65" s="84"/>
      <c r="JGJ65" s="84"/>
      <c r="JGK65" s="84"/>
      <c r="JGL65" s="84"/>
      <c r="JGM65" s="84"/>
      <c r="JGN65" s="84"/>
      <c r="JGO65" s="84"/>
      <c r="JGP65" s="84"/>
      <c r="JGQ65" s="84"/>
      <c r="JGR65" s="84"/>
      <c r="JGS65" s="84"/>
      <c r="JGT65" s="84"/>
      <c r="JGU65" s="84"/>
      <c r="JGZ65" s="84"/>
      <c r="JHA65" s="84"/>
      <c r="JHB65" s="84"/>
      <c r="JHC65" s="84"/>
      <c r="JHE65" s="84"/>
      <c r="JHF65" s="84"/>
      <c r="JHG65" s="84"/>
      <c r="JHH65" s="84"/>
      <c r="JHI65" s="84"/>
      <c r="JHJ65" s="84"/>
      <c r="JHK65" s="84"/>
      <c r="JHL65" s="84"/>
      <c r="JHM65" s="84"/>
      <c r="JHN65" s="84"/>
      <c r="JHO65" s="84"/>
      <c r="JHP65" s="84"/>
      <c r="JHQ65" s="84"/>
      <c r="JHR65" s="84"/>
      <c r="JHS65" s="84"/>
      <c r="JHT65" s="84"/>
      <c r="JHU65" s="84"/>
      <c r="JHV65" s="84"/>
      <c r="JHW65" s="84"/>
      <c r="JHX65" s="84"/>
      <c r="JHY65" s="84"/>
      <c r="JHZ65" s="84"/>
      <c r="JIA65" s="84"/>
      <c r="JIB65" s="84"/>
      <c r="JIG65" s="84"/>
      <c r="JIH65" s="84"/>
      <c r="JII65" s="84"/>
      <c r="JIJ65" s="84"/>
      <c r="JIL65" s="84"/>
      <c r="JIM65" s="84"/>
      <c r="JIN65" s="84"/>
      <c r="JIO65" s="84"/>
      <c r="JIP65" s="84"/>
      <c r="JIQ65" s="84"/>
      <c r="JIR65" s="84"/>
      <c r="JIS65" s="84"/>
      <c r="JIT65" s="84"/>
      <c r="JIU65" s="84"/>
      <c r="JIV65" s="84"/>
      <c r="JIW65" s="84"/>
      <c r="JIX65" s="84"/>
      <c r="JIY65" s="84"/>
      <c r="JIZ65" s="84"/>
      <c r="JJA65" s="84"/>
      <c r="JJB65" s="84"/>
      <c r="JJC65" s="84"/>
      <c r="JJD65" s="84"/>
      <c r="JJE65" s="84"/>
      <c r="JJF65" s="84"/>
      <c r="JJG65" s="84"/>
      <c r="JJH65" s="84"/>
      <c r="JJI65" s="84"/>
      <c r="JJN65" s="84"/>
      <c r="JJO65" s="84"/>
      <c r="JJP65" s="84"/>
      <c r="JJQ65" s="84"/>
      <c r="JJS65" s="84"/>
      <c r="JJT65" s="84"/>
      <c r="JJU65" s="84"/>
      <c r="JJV65" s="84"/>
      <c r="JJW65" s="84"/>
      <c r="JJX65" s="84"/>
      <c r="JJY65" s="84"/>
      <c r="JJZ65" s="84"/>
      <c r="JKA65" s="84"/>
      <c r="JKB65" s="84"/>
      <c r="JKC65" s="84"/>
      <c r="JKD65" s="84"/>
      <c r="JKE65" s="84"/>
      <c r="JKF65" s="84"/>
      <c r="JKG65" s="84"/>
      <c r="JKH65" s="84"/>
      <c r="JKI65" s="84"/>
      <c r="JKJ65" s="84"/>
      <c r="JKK65" s="84"/>
      <c r="JKL65" s="84"/>
      <c r="JKM65" s="84"/>
      <c r="JKN65" s="84"/>
      <c r="JKO65" s="84"/>
      <c r="JKP65" s="84"/>
      <c r="JKU65" s="84"/>
      <c r="JKV65" s="84"/>
      <c r="JKW65" s="84"/>
      <c r="JKX65" s="84"/>
      <c r="JKZ65" s="84"/>
      <c r="JLA65" s="84"/>
      <c r="JLB65" s="84"/>
      <c r="JLC65" s="84"/>
      <c r="JLD65" s="84"/>
      <c r="JLE65" s="84"/>
      <c r="JLF65" s="84"/>
      <c r="JLG65" s="84"/>
      <c r="JLH65" s="84"/>
      <c r="JLI65" s="84"/>
      <c r="JLJ65" s="84"/>
      <c r="JLK65" s="84"/>
      <c r="JLL65" s="84"/>
      <c r="JLM65" s="84"/>
      <c r="JLN65" s="84"/>
      <c r="JLO65" s="84"/>
      <c r="JLP65" s="84"/>
      <c r="JLQ65" s="84"/>
      <c r="JLR65" s="84"/>
      <c r="JLS65" s="84"/>
      <c r="JLT65" s="84"/>
      <c r="JLU65" s="84"/>
      <c r="JLV65" s="84"/>
      <c r="JLW65" s="84"/>
      <c r="JMB65" s="84"/>
      <c r="JMC65" s="84"/>
      <c r="JMD65" s="84"/>
      <c r="JME65" s="84"/>
      <c r="JMG65" s="84"/>
      <c r="JMH65" s="84"/>
      <c r="JMI65" s="84"/>
      <c r="JMJ65" s="84"/>
      <c r="JMK65" s="84"/>
      <c r="JML65" s="84"/>
      <c r="JMM65" s="84"/>
      <c r="JMN65" s="84"/>
      <c r="JMO65" s="84"/>
      <c r="JMP65" s="84"/>
      <c r="JMQ65" s="84"/>
      <c r="JMR65" s="84"/>
      <c r="JMS65" s="84"/>
      <c r="JMT65" s="84"/>
      <c r="JMU65" s="84"/>
      <c r="JMV65" s="84"/>
      <c r="JMW65" s="84"/>
      <c r="JMX65" s="84"/>
      <c r="JMY65" s="84"/>
      <c r="JMZ65" s="84"/>
      <c r="JNA65" s="84"/>
      <c r="JNB65" s="84"/>
      <c r="JNC65" s="84"/>
      <c r="JND65" s="84"/>
      <c r="JNI65" s="84"/>
      <c r="JNJ65" s="84"/>
      <c r="JNK65" s="84"/>
      <c r="JNL65" s="84"/>
      <c r="JNN65" s="84"/>
      <c r="JNO65" s="84"/>
      <c r="JNP65" s="84"/>
      <c r="JNQ65" s="84"/>
      <c r="JNR65" s="84"/>
      <c r="JNS65" s="84"/>
      <c r="JNT65" s="84"/>
      <c r="JNU65" s="84"/>
      <c r="JNV65" s="84"/>
      <c r="JNW65" s="84"/>
      <c r="JNX65" s="84"/>
      <c r="JNY65" s="84"/>
      <c r="JNZ65" s="84"/>
      <c r="JOA65" s="84"/>
      <c r="JOB65" s="84"/>
      <c r="JOC65" s="84"/>
      <c r="JOD65" s="84"/>
      <c r="JOE65" s="84"/>
      <c r="JOF65" s="84"/>
      <c r="JOG65" s="84"/>
      <c r="JOH65" s="84"/>
      <c r="JOI65" s="84"/>
      <c r="JOJ65" s="84"/>
      <c r="JOK65" s="84"/>
      <c r="JOP65" s="84"/>
      <c r="JOQ65" s="84"/>
      <c r="JOR65" s="84"/>
      <c r="JOS65" s="84"/>
      <c r="JOU65" s="84"/>
      <c r="JOV65" s="84"/>
      <c r="JOW65" s="84"/>
      <c r="JOX65" s="84"/>
      <c r="JOY65" s="84"/>
      <c r="JOZ65" s="84"/>
      <c r="JPA65" s="84"/>
      <c r="JPB65" s="84"/>
      <c r="JPC65" s="84"/>
      <c r="JPD65" s="84"/>
      <c r="JPE65" s="84"/>
      <c r="JPF65" s="84"/>
      <c r="JPG65" s="84"/>
      <c r="JPH65" s="84"/>
      <c r="JPI65" s="84"/>
      <c r="JPJ65" s="84"/>
      <c r="JPK65" s="84"/>
      <c r="JPL65" s="84"/>
      <c r="JPM65" s="84"/>
      <c r="JPN65" s="84"/>
      <c r="JPO65" s="84"/>
      <c r="JPP65" s="84"/>
      <c r="JPQ65" s="84"/>
      <c r="JPR65" s="84"/>
      <c r="JPW65" s="84"/>
      <c r="JPX65" s="84"/>
      <c r="JPY65" s="84"/>
      <c r="JPZ65" s="84"/>
      <c r="JQB65" s="84"/>
      <c r="JQC65" s="84"/>
      <c r="JQD65" s="84"/>
      <c r="JQE65" s="84"/>
      <c r="JQF65" s="84"/>
      <c r="JQG65" s="84"/>
      <c r="JQH65" s="84"/>
      <c r="JQI65" s="84"/>
      <c r="JQJ65" s="84"/>
      <c r="JQK65" s="84"/>
      <c r="JQL65" s="84"/>
      <c r="JQM65" s="84"/>
      <c r="JQN65" s="84"/>
      <c r="JQO65" s="84"/>
      <c r="JQP65" s="84"/>
      <c r="JQQ65" s="84"/>
      <c r="JQR65" s="84"/>
      <c r="JQS65" s="84"/>
      <c r="JQT65" s="84"/>
      <c r="JQU65" s="84"/>
      <c r="JQV65" s="84"/>
      <c r="JQW65" s="84"/>
      <c r="JQX65" s="84"/>
      <c r="JQY65" s="84"/>
      <c r="JRD65" s="84"/>
      <c r="JRE65" s="84"/>
      <c r="JRF65" s="84"/>
      <c r="JRG65" s="84"/>
      <c r="JRI65" s="84"/>
      <c r="JRJ65" s="84"/>
      <c r="JRK65" s="84"/>
      <c r="JRL65" s="84"/>
      <c r="JRM65" s="84"/>
      <c r="JRN65" s="84"/>
      <c r="JRO65" s="84"/>
      <c r="JRP65" s="84"/>
      <c r="JRQ65" s="84"/>
      <c r="JRR65" s="84"/>
      <c r="JRS65" s="84"/>
      <c r="JRT65" s="84"/>
      <c r="JRU65" s="84"/>
      <c r="JRV65" s="84"/>
      <c r="JRW65" s="84"/>
      <c r="JRX65" s="84"/>
      <c r="JRY65" s="84"/>
      <c r="JRZ65" s="84"/>
      <c r="JSA65" s="84"/>
      <c r="JSB65" s="84"/>
      <c r="JSC65" s="84"/>
      <c r="JSD65" s="84"/>
      <c r="JSE65" s="84"/>
      <c r="JSF65" s="84"/>
      <c r="JSK65" s="84"/>
      <c r="JSL65" s="84"/>
      <c r="JSM65" s="84"/>
      <c r="JSN65" s="84"/>
      <c r="JSP65" s="84"/>
      <c r="JSQ65" s="84"/>
      <c r="JSR65" s="84"/>
      <c r="JSS65" s="84"/>
      <c r="JST65" s="84"/>
      <c r="JSU65" s="84"/>
      <c r="JSV65" s="84"/>
      <c r="JSW65" s="84"/>
      <c r="JSX65" s="84"/>
      <c r="JSY65" s="84"/>
      <c r="JSZ65" s="84"/>
      <c r="JTA65" s="84"/>
      <c r="JTB65" s="84"/>
      <c r="JTC65" s="84"/>
      <c r="JTD65" s="84"/>
      <c r="JTE65" s="84"/>
      <c r="JTF65" s="84"/>
      <c r="JTG65" s="84"/>
      <c r="JTH65" s="84"/>
      <c r="JTI65" s="84"/>
      <c r="JTJ65" s="84"/>
      <c r="JTK65" s="84"/>
      <c r="JTL65" s="84"/>
      <c r="JTM65" s="84"/>
      <c r="JTR65" s="84"/>
      <c r="JTS65" s="84"/>
      <c r="JTT65" s="84"/>
      <c r="JTU65" s="84"/>
      <c r="JTW65" s="84"/>
      <c r="JTX65" s="84"/>
      <c r="JTY65" s="84"/>
      <c r="JTZ65" s="84"/>
      <c r="JUA65" s="84"/>
      <c r="JUB65" s="84"/>
      <c r="JUC65" s="84"/>
      <c r="JUD65" s="84"/>
      <c r="JUE65" s="84"/>
      <c r="JUF65" s="84"/>
      <c r="JUG65" s="84"/>
      <c r="JUH65" s="84"/>
      <c r="JUI65" s="84"/>
      <c r="JUJ65" s="84"/>
      <c r="JUK65" s="84"/>
      <c r="JUL65" s="84"/>
      <c r="JUM65" s="84"/>
      <c r="JUN65" s="84"/>
      <c r="JUO65" s="84"/>
      <c r="JUP65" s="84"/>
      <c r="JUQ65" s="84"/>
      <c r="JUR65" s="84"/>
      <c r="JUS65" s="84"/>
      <c r="JUT65" s="84"/>
      <c r="JUY65" s="84"/>
      <c r="JUZ65" s="84"/>
      <c r="JVA65" s="84"/>
      <c r="JVB65" s="84"/>
      <c r="JVD65" s="84"/>
      <c r="JVE65" s="84"/>
      <c r="JVF65" s="84"/>
      <c r="JVG65" s="84"/>
      <c r="JVH65" s="84"/>
      <c r="JVI65" s="84"/>
      <c r="JVJ65" s="84"/>
      <c r="JVK65" s="84"/>
      <c r="JVL65" s="84"/>
      <c r="JVM65" s="84"/>
      <c r="JVN65" s="84"/>
      <c r="JVO65" s="84"/>
      <c r="JVP65" s="84"/>
      <c r="JVQ65" s="84"/>
      <c r="JVR65" s="84"/>
      <c r="JVS65" s="84"/>
      <c r="JVT65" s="84"/>
      <c r="JVU65" s="84"/>
      <c r="JVV65" s="84"/>
      <c r="JVW65" s="84"/>
      <c r="JVX65" s="84"/>
      <c r="JVY65" s="84"/>
      <c r="JVZ65" s="84"/>
      <c r="JWA65" s="84"/>
      <c r="JWF65" s="84"/>
      <c r="JWG65" s="84"/>
      <c r="JWH65" s="84"/>
      <c r="JWI65" s="84"/>
      <c r="JWK65" s="84"/>
      <c r="JWL65" s="84"/>
      <c r="JWM65" s="84"/>
      <c r="JWN65" s="84"/>
      <c r="JWO65" s="84"/>
      <c r="JWP65" s="84"/>
      <c r="JWQ65" s="84"/>
      <c r="JWR65" s="84"/>
      <c r="JWS65" s="84"/>
      <c r="JWT65" s="84"/>
      <c r="JWU65" s="84"/>
      <c r="JWV65" s="84"/>
      <c r="JWW65" s="84"/>
      <c r="JWX65" s="84"/>
      <c r="JWY65" s="84"/>
      <c r="JWZ65" s="84"/>
      <c r="JXA65" s="84"/>
      <c r="JXB65" s="84"/>
      <c r="JXC65" s="84"/>
      <c r="JXD65" s="84"/>
      <c r="JXE65" s="84"/>
      <c r="JXF65" s="84"/>
      <c r="JXG65" s="84"/>
      <c r="JXH65" s="84"/>
      <c r="JXM65" s="84"/>
      <c r="JXN65" s="84"/>
      <c r="JXO65" s="84"/>
      <c r="JXP65" s="84"/>
      <c r="JXR65" s="84"/>
      <c r="JXS65" s="84"/>
      <c r="JXT65" s="84"/>
      <c r="JXU65" s="84"/>
      <c r="JXV65" s="84"/>
      <c r="JXW65" s="84"/>
      <c r="JXX65" s="84"/>
      <c r="JXY65" s="84"/>
      <c r="JXZ65" s="84"/>
      <c r="JYA65" s="84"/>
      <c r="JYB65" s="84"/>
      <c r="JYC65" s="84"/>
      <c r="JYD65" s="84"/>
      <c r="JYE65" s="84"/>
      <c r="JYF65" s="84"/>
      <c r="JYG65" s="84"/>
      <c r="JYH65" s="84"/>
      <c r="JYI65" s="84"/>
      <c r="JYJ65" s="84"/>
      <c r="JYK65" s="84"/>
      <c r="JYL65" s="84"/>
      <c r="JYM65" s="84"/>
      <c r="JYN65" s="84"/>
      <c r="JYO65" s="84"/>
      <c r="JYT65" s="84"/>
      <c r="JYU65" s="84"/>
      <c r="JYV65" s="84"/>
      <c r="JYW65" s="84"/>
      <c r="JYY65" s="84"/>
      <c r="JYZ65" s="84"/>
      <c r="JZA65" s="84"/>
      <c r="JZB65" s="84"/>
      <c r="JZC65" s="84"/>
      <c r="JZD65" s="84"/>
      <c r="JZE65" s="84"/>
      <c r="JZF65" s="84"/>
      <c r="JZG65" s="84"/>
      <c r="JZH65" s="84"/>
      <c r="JZI65" s="84"/>
      <c r="JZJ65" s="84"/>
      <c r="JZK65" s="84"/>
      <c r="JZL65" s="84"/>
      <c r="JZM65" s="84"/>
      <c r="JZN65" s="84"/>
      <c r="JZO65" s="84"/>
      <c r="JZP65" s="84"/>
      <c r="JZQ65" s="84"/>
      <c r="JZR65" s="84"/>
      <c r="JZS65" s="84"/>
      <c r="JZT65" s="84"/>
      <c r="JZU65" s="84"/>
      <c r="JZV65" s="84"/>
      <c r="KAA65" s="84"/>
      <c r="KAB65" s="84"/>
      <c r="KAC65" s="84"/>
      <c r="KAD65" s="84"/>
      <c r="KAF65" s="84"/>
      <c r="KAG65" s="84"/>
      <c r="KAH65" s="84"/>
      <c r="KAI65" s="84"/>
      <c r="KAJ65" s="84"/>
      <c r="KAK65" s="84"/>
      <c r="KAL65" s="84"/>
      <c r="KAM65" s="84"/>
      <c r="KAN65" s="84"/>
      <c r="KAO65" s="84"/>
      <c r="KAP65" s="84"/>
      <c r="KAQ65" s="84"/>
      <c r="KAR65" s="84"/>
      <c r="KAS65" s="84"/>
      <c r="KAT65" s="84"/>
      <c r="KAU65" s="84"/>
      <c r="KAV65" s="84"/>
      <c r="KAW65" s="84"/>
      <c r="KAX65" s="84"/>
      <c r="KAY65" s="84"/>
      <c r="KAZ65" s="84"/>
      <c r="KBA65" s="84"/>
      <c r="KBB65" s="84"/>
      <c r="KBC65" s="84"/>
      <c r="KBH65" s="84"/>
      <c r="KBI65" s="84"/>
      <c r="KBJ65" s="84"/>
      <c r="KBK65" s="84"/>
      <c r="KBM65" s="84"/>
      <c r="KBN65" s="84"/>
      <c r="KBO65" s="84"/>
      <c r="KBP65" s="84"/>
      <c r="KBQ65" s="84"/>
      <c r="KBR65" s="84"/>
      <c r="KBS65" s="84"/>
      <c r="KBT65" s="84"/>
      <c r="KBU65" s="84"/>
      <c r="KBV65" s="84"/>
      <c r="KBW65" s="84"/>
      <c r="KBX65" s="84"/>
      <c r="KBY65" s="84"/>
      <c r="KBZ65" s="84"/>
      <c r="KCA65" s="84"/>
      <c r="KCB65" s="84"/>
      <c r="KCC65" s="84"/>
      <c r="KCD65" s="84"/>
      <c r="KCE65" s="84"/>
      <c r="KCF65" s="84"/>
      <c r="KCG65" s="84"/>
      <c r="KCH65" s="84"/>
      <c r="KCI65" s="84"/>
      <c r="KCJ65" s="84"/>
      <c r="KCO65" s="84"/>
      <c r="KCP65" s="84"/>
      <c r="KCQ65" s="84"/>
      <c r="KCR65" s="84"/>
      <c r="KCT65" s="84"/>
      <c r="KCU65" s="84"/>
      <c r="KCV65" s="84"/>
      <c r="KCW65" s="84"/>
      <c r="KCX65" s="84"/>
      <c r="KCY65" s="84"/>
      <c r="KCZ65" s="84"/>
      <c r="KDA65" s="84"/>
      <c r="KDB65" s="84"/>
      <c r="KDC65" s="84"/>
      <c r="KDD65" s="84"/>
      <c r="KDE65" s="84"/>
      <c r="KDF65" s="84"/>
      <c r="KDG65" s="84"/>
      <c r="KDH65" s="84"/>
      <c r="KDI65" s="84"/>
      <c r="KDJ65" s="84"/>
      <c r="KDK65" s="84"/>
      <c r="KDL65" s="84"/>
      <c r="KDM65" s="84"/>
      <c r="KDN65" s="84"/>
      <c r="KDO65" s="84"/>
      <c r="KDP65" s="84"/>
      <c r="KDQ65" s="84"/>
      <c r="KDV65" s="84"/>
      <c r="KDW65" s="84"/>
      <c r="KDX65" s="84"/>
      <c r="KDY65" s="84"/>
      <c r="KEA65" s="84"/>
      <c r="KEB65" s="84"/>
      <c r="KEC65" s="84"/>
      <c r="KED65" s="84"/>
      <c r="KEE65" s="84"/>
      <c r="KEF65" s="84"/>
      <c r="KEG65" s="84"/>
      <c r="KEH65" s="84"/>
      <c r="KEI65" s="84"/>
      <c r="KEJ65" s="84"/>
      <c r="KEK65" s="84"/>
      <c r="KEL65" s="84"/>
      <c r="KEM65" s="84"/>
      <c r="KEN65" s="84"/>
      <c r="KEO65" s="84"/>
      <c r="KEP65" s="84"/>
      <c r="KEQ65" s="84"/>
      <c r="KER65" s="84"/>
      <c r="KES65" s="84"/>
      <c r="KET65" s="84"/>
      <c r="KEU65" s="84"/>
      <c r="KEV65" s="84"/>
      <c r="KEW65" s="84"/>
      <c r="KEX65" s="84"/>
      <c r="KFC65" s="84"/>
      <c r="KFD65" s="84"/>
      <c r="KFE65" s="84"/>
      <c r="KFF65" s="84"/>
      <c r="KFH65" s="84"/>
      <c r="KFI65" s="84"/>
      <c r="KFJ65" s="84"/>
      <c r="KFK65" s="84"/>
      <c r="KFL65" s="84"/>
      <c r="KFM65" s="84"/>
      <c r="KFN65" s="84"/>
      <c r="KFO65" s="84"/>
      <c r="KFP65" s="84"/>
      <c r="KFQ65" s="84"/>
      <c r="KFR65" s="84"/>
      <c r="KFS65" s="84"/>
      <c r="KFT65" s="84"/>
      <c r="KFU65" s="84"/>
      <c r="KFV65" s="84"/>
      <c r="KFW65" s="84"/>
      <c r="KFX65" s="84"/>
      <c r="KFY65" s="84"/>
      <c r="KFZ65" s="84"/>
      <c r="KGA65" s="84"/>
      <c r="KGB65" s="84"/>
      <c r="KGC65" s="84"/>
      <c r="KGD65" s="84"/>
      <c r="KGE65" s="84"/>
      <c r="KGJ65" s="84"/>
      <c r="KGK65" s="84"/>
      <c r="KGL65" s="84"/>
      <c r="KGM65" s="84"/>
      <c r="KGO65" s="84"/>
      <c r="KGP65" s="84"/>
      <c r="KGQ65" s="84"/>
      <c r="KGR65" s="84"/>
      <c r="KGS65" s="84"/>
      <c r="KGT65" s="84"/>
      <c r="KGU65" s="84"/>
      <c r="KGV65" s="84"/>
      <c r="KGW65" s="84"/>
      <c r="KGX65" s="84"/>
      <c r="KGY65" s="84"/>
      <c r="KGZ65" s="84"/>
      <c r="KHA65" s="84"/>
      <c r="KHB65" s="84"/>
      <c r="KHC65" s="84"/>
      <c r="KHD65" s="84"/>
      <c r="KHE65" s="84"/>
      <c r="KHF65" s="84"/>
      <c r="KHG65" s="84"/>
      <c r="KHH65" s="84"/>
      <c r="KHI65" s="84"/>
      <c r="KHJ65" s="84"/>
      <c r="KHK65" s="84"/>
      <c r="KHL65" s="84"/>
      <c r="KHQ65" s="84"/>
      <c r="KHR65" s="84"/>
      <c r="KHS65" s="84"/>
      <c r="KHT65" s="84"/>
      <c r="KHV65" s="84"/>
      <c r="KHW65" s="84"/>
      <c r="KHX65" s="84"/>
      <c r="KHY65" s="84"/>
      <c r="KHZ65" s="84"/>
      <c r="KIA65" s="84"/>
      <c r="KIB65" s="84"/>
      <c r="KIC65" s="84"/>
      <c r="KID65" s="84"/>
      <c r="KIE65" s="84"/>
      <c r="KIF65" s="84"/>
      <c r="KIG65" s="84"/>
      <c r="KIH65" s="84"/>
      <c r="KII65" s="84"/>
      <c r="KIJ65" s="84"/>
      <c r="KIK65" s="84"/>
      <c r="KIL65" s="84"/>
      <c r="KIM65" s="84"/>
      <c r="KIN65" s="84"/>
      <c r="KIO65" s="84"/>
      <c r="KIP65" s="84"/>
      <c r="KIQ65" s="84"/>
      <c r="KIR65" s="84"/>
      <c r="KIS65" s="84"/>
      <c r="KIX65" s="84"/>
      <c r="KIY65" s="84"/>
      <c r="KIZ65" s="84"/>
      <c r="KJA65" s="84"/>
      <c r="KJC65" s="84"/>
      <c r="KJD65" s="84"/>
      <c r="KJE65" s="84"/>
      <c r="KJF65" s="84"/>
      <c r="KJG65" s="84"/>
      <c r="KJH65" s="84"/>
      <c r="KJI65" s="84"/>
      <c r="KJJ65" s="84"/>
      <c r="KJK65" s="84"/>
      <c r="KJL65" s="84"/>
      <c r="KJM65" s="84"/>
      <c r="KJN65" s="84"/>
      <c r="KJO65" s="84"/>
      <c r="KJP65" s="84"/>
      <c r="KJQ65" s="84"/>
      <c r="KJR65" s="84"/>
      <c r="KJS65" s="84"/>
      <c r="KJT65" s="84"/>
      <c r="KJU65" s="84"/>
      <c r="KJV65" s="84"/>
      <c r="KJW65" s="84"/>
      <c r="KJX65" s="84"/>
      <c r="KJY65" s="84"/>
      <c r="KJZ65" s="84"/>
      <c r="KKE65" s="84"/>
      <c r="KKF65" s="84"/>
      <c r="KKG65" s="84"/>
      <c r="KKH65" s="84"/>
      <c r="KKJ65" s="84"/>
      <c r="KKK65" s="84"/>
      <c r="KKL65" s="84"/>
      <c r="KKM65" s="84"/>
      <c r="KKN65" s="84"/>
      <c r="KKO65" s="84"/>
      <c r="KKP65" s="84"/>
      <c r="KKQ65" s="84"/>
      <c r="KKR65" s="84"/>
      <c r="KKS65" s="84"/>
      <c r="KKT65" s="84"/>
      <c r="KKU65" s="84"/>
      <c r="KKV65" s="84"/>
      <c r="KKW65" s="84"/>
      <c r="KKX65" s="84"/>
      <c r="KKY65" s="84"/>
      <c r="KKZ65" s="84"/>
      <c r="KLA65" s="84"/>
      <c r="KLB65" s="84"/>
      <c r="KLC65" s="84"/>
      <c r="KLD65" s="84"/>
      <c r="KLE65" s="84"/>
      <c r="KLF65" s="84"/>
      <c r="KLG65" s="84"/>
      <c r="KLL65" s="84"/>
      <c r="KLM65" s="84"/>
      <c r="KLN65" s="84"/>
      <c r="KLO65" s="84"/>
      <c r="KLQ65" s="84"/>
      <c r="KLR65" s="84"/>
      <c r="KLS65" s="84"/>
      <c r="KLT65" s="84"/>
      <c r="KLU65" s="84"/>
      <c r="KLV65" s="84"/>
      <c r="KLW65" s="84"/>
      <c r="KLX65" s="84"/>
      <c r="KLY65" s="84"/>
      <c r="KLZ65" s="84"/>
      <c r="KMA65" s="84"/>
      <c r="KMB65" s="84"/>
      <c r="KMC65" s="84"/>
      <c r="KMD65" s="84"/>
      <c r="KME65" s="84"/>
      <c r="KMF65" s="84"/>
      <c r="KMG65" s="84"/>
      <c r="KMH65" s="84"/>
      <c r="KMI65" s="84"/>
      <c r="KMJ65" s="84"/>
      <c r="KMK65" s="84"/>
      <c r="KML65" s="84"/>
      <c r="KMM65" s="84"/>
      <c r="KMN65" s="84"/>
      <c r="KMS65" s="84"/>
      <c r="KMT65" s="84"/>
      <c r="KMU65" s="84"/>
      <c r="KMV65" s="84"/>
      <c r="KMX65" s="84"/>
      <c r="KMY65" s="84"/>
      <c r="KMZ65" s="84"/>
      <c r="KNA65" s="84"/>
      <c r="KNB65" s="84"/>
      <c r="KNC65" s="84"/>
      <c r="KND65" s="84"/>
      <c r="KNE65" s="84"/>
      <c r="KNF65" s="84"/>
      <c r="KNG65" s="84"/>
      <c r="KNH65" s="84"/>
      <c r="KNI65" s="84"/>
      <c r="KNJ65" s="84"/>
      <c r="KNK65" s="84"/>
      <c r="KNL65" s="84"/>
      <c r="KNM65" s="84"/>
      <c r="KNN65" s="84"/>
      <c r="KNO65" s="84"/>
      <c r="KNP65" s="84"/>
      <c r="KNQ65" s="84"/>
      <c r="KNR65" s="84"/>
      <c r="KNS65" s="84"/>
      <c r="KNT65" s="84"/>
      <c r="KNU65" s="84"/>
      <c r="KNZ65" s="84"/>
      <c r="KOA65" s="84"/>
      <c r="KOB65" s="84"/>
      <c r="KOC65" s="84"/>
      <c r="KOE65" s="84"/>
      <c r="KOF65" s="84"/>
      <c r="KOG65" s="84"/>
      <c r="KOH65" s="84"/>
      <c r="KOI65" s="84"/>
      <c r="KOJ65" s="84"/>
      <c r="KOK65" s="84"/>
      <c r="KOL65" s="84"/>
      <c r="KOM65" s="84"/>
      <c r="KON65" s="84"/>
      <c r="KOO65" s="84"/>
      <c r="KOP65" s="84"/>
      <c r="KOQ65" s="84"/>
      <c r="KOR65" s="84"/>
      <c r="KOS65" s="84"/>
      <c r="KOT65" s="84"/>
      <c r="KOU65" s="84"/>
      <c r="KOV65" s="84"/>
      <c r="KOW65" s="84"/>
      <c r="KOX65" s="84"/>
      <c r="KOY65" s="84"/>
      <c r="KOZ65" s="84"/>
      <c r="KPA65" s="84"/>
      <c r="KPB65" s="84"/>
      <c r="KPG65" s="84"/>
      <c r="KPH65" s="84"/>
      <c r="KPI65" s="84"/>
      <c r="KPJ65" s="84"/>
      <c r="KPL65" s="84"/>
      <c r="KPM65" s="84"/>
      <c r="KPN65" s="84"/>
      <c r="KPO65" s="84"/>
      <c r="KPP65" s="84"/>
      <c r="KPQ65" s="84"/>
      <c r="KPR65" s="84"/>
      <c r="KPS65" s="84"/>
      <c r="KPT65" s="84"/>
      <c r="KPU65" s="84"/>
      <c r="KPV65" s="84"/>
      <c r="KPW65" s="84"/>
      <c r="KPX65" s="84"/>
      <c r="KPY65" s="84"/>
      <c r="KPZ65" s="84"/>
      <c r="KQA65" s="84"/>
      <c r="KQB65" s="84"/>
      <c r="KQC65" s="84"/>
      <c r="KQD65" s="84"/>
      <c r="KQE65" s="84"/>
      <c r="KQF65" s="84"/>
      <c r="KQG65" s="84"/>
      <c r="KQH65" s="84"/>
      <c r="KQI65" s="84"/>
      <c r="KQN65" s="84"/>
      <c r="KQO65" s="84"/>
      <c r="KQP65" s="84"/>
      <c r="KQQ65" s="84"/>
      <c r="KQS65" s="84"/>
      <c r="KQT65" s="84"/>
      <c r="KQU65" s="84"/>
      <c r="KQV65" s="84"/>
      <c r="KQW65" s="84"/>
      <c r="KQX65" s="84"/>
      <c r="KQY65" s="84"/>
      <c r="KQZ65" s="84"/>
      <c r="KRA65" s="84"/>
      <c r="KRB65" s="84"/>
      <c r="KRC65" s="84"/>
      <c r="KRD65" s="84"/>
      <c r="KRE65" s="84"/>
      <c r="KRF65" s="84"/>
      <c r="KRG65" s="84"/>
      <c r="KRH65" s="84"/>
      <c r="KRI65" s="84"/>
      <c r="KRJ65" s="84"/>
      <c r="KRK65" s="84"/>
      <c r="KRL65" s="84"/>
      <c r="KRM65" s="84"/>
      <c r="KRN65" s="84"/>
      <c r="KRO65" s="84"/>
      <c r="KRP65" s="84"/>
      <c r="KRU65" s="84"/>
      <c r="KRV65" s="84"/>
      <c r="KRW65" s="84"/>
      <c r="KRX65" s="84"/>
      <c r="KRZ65" s="84"/>
      <c r="KSA65" s="84"/>
      <c r="KSB65" s="84"/>
      <c r="KSC65" s="84"/>
      <c r="KSD65" s="84"/>
      <c r="KSE65" s="84"/>
      <c r="KSF65" s="84"/>
      <c r="KSG65" s="84"/>
      <c r="KSH65" s="84"/>
      <c r="KSI65" s="84"/>
      <c r="KSJ65" s="84"/>
      <c r="KSK65" s="84"/>
      <c r="KSL65" s="84"/>
      <c r="KSM65" s="84"/>
      <c r="KSN65" s="84"/>
      <c r="KSO65" s="84"/>
      <c r="KSP65" s="84"/>
      <c r="KSQ65" s="84"/>
      <c r="KSR65" s="84"/>
      <c r="KSS65" s="84"/>
      <c r="KST65" s="84"/>
      <c r="KSU65" s="84"/>
      <c r="KSV65" s="84"/>
      <c r="KSW65" s="84"/>
      <c r="KTB65" s="84"/>
      <c r="KTC65" s="84"/>
      <c r="KTD65" s="84"/>
      <c r="KTE65" s="84"/>
      <c r="KTG65" s="84"/>
      <c r="KTH65" s="84"/>
      <c r="KTI65" s="84"/>
      <c r="KTJ65" s="84"/>
      <c r="KTK65" s="84"/>
      <c r="KTL65" s="84"/>
      <c r="KTM65" s="84"/>
      <c r="KTN65" s="84"/>
      <c r="KTO65" s="84"/>
      <c r="KTP65" s="84"/>
      <c r="KTQ65" s="84"/>
      <c r="KTR65" s="84"/>
      <c r="KTS65" s="84"/>
      <c r="KTT65" s="84"/>
      <c r="KTU65" s="84"/>
      <c r="KTV65" s="84"/>
      <c r="KTW65" s="84"/>
      <c r="KTX65" s="84"/>
      <c r="KTY65" s="84"/>
      <c r="KTZ65" s="84"/>
      <c r="KUA65" s="84"/>
      <c r="KUB65" s="84"/>
      <c r="KUC65" s="84"/>
      <c r="KUD65" s="84"/>
      <c r="KUI65" s="84"/>
      <c r="KUJ65" s="84"/>
      <c r="KUK65" s="84"/>
      <c r="KUL65" s="84"/>
      <c r="KUN65" s="84"/>
      <c r="KUO65" s="84"/>
      <c r="KUP65" s="84"/>
      <c r="KUQ65" s="84"/>
      <c r="KUR65" s="84"/>
      <c r="KUS65" s="84"/>
      <c r="KUT65" s="84"/>
      <c r="KUU65" s="84"/>
      <c r="KUV65" s="84"/>
      <c r="KUW65" s="84"/>
      <c r="KUX65" s="84"/>
      <c r="KUY65" s="84"/>
      <c r="KUZ65" s="84"/>
      <c r="KVA65" s="84"/>
      <c r="KVB65" s="84"/>
      <c r="KVC65" s="84"/>
      <c r="KVD65" s="84"/>
      <c r="KVE65" s="84"/>
      <c r="KVF65" s="84"/>
      <c r="KVG65" s="84"/>
      <c r="KVH65" s="84"/>
      <c r="KVI65" s="84"/>
      <c r="KVJ65" s="84"/>
      <c r="KVK65" s="84"/>
      <c r="KVP65" s="84"/>
      <c r="KVQ65" s="84"/>
      <c r="KVR65" s="84"/>
      <c r="KVS65" s="84"/>
      <c r="KVU65" s="84"/>
      <c r="KVV65" s="84"/>
      <c r="KVW65" s="84"/>
      <c r="KVX65" s="84"/>
      <c r="KVY65" s="84"/>
      <c r="KVZ65" s="84"/>
      <c r="KWA65" s="84"/>
      <c r="KWB65" s="84"/>
      <c r="KWC65" s="84"/>
      <c r="KWD65" s="84"/>
      <c r="KWE65" s="84"/>
      <c r="KWF65" s="84"/>
      <c r="KWG65" s="84"/>
      <c r="KWH65" s="84"/>
      <c r="KWI65" s="84"/>
      <c r="KWJ65" s="84"/>
      <c r="KWK65" s="84"/>
      <c r="KWL65" s="84"/>
      <c r="KWM65" s="84"/>
      <c r="KWN65" s="84"/>
      <c r="KWO65" s="84"/>
      <c r="KWP65" s="84"/>
      <c r="KWQ65" s="84"/>
      <c r="KWR65" s="84"/>
      <c r="KWW65" s="84"/>
      <c r="KWX65" s="84"/>
      <c r="KWY65" s="84"/>
      <c r="KWZ65" s="84"/>
      <c r="KXB65" s="84"/>
      <c r="KXC65" s="84"/>
      <c r="KXD65" s="84"/>
      <c r="KXE65" s="84"/>
      <c r="KXF65" s="84"/>
      <c r="KXG65" s="84"/>
      <c r="KXH65" s="84"/>
      <c r="KXI65" s="84"/>
      <c r="KXJ65" s="84"/>
      <c r="KXK65" s="84"/>
      <c r="KXL65" s="84"/>
      <c r="KXM65" s="84"/>
      <c r="KXN65" s="84"/>
      <c r="KXO65" s="84"/>
      <c r="KXP65" s="84"/>
      <c r="KXQ65" s="84"/>
      <c r="KXR65" s="84"/>
      <c r="KXS65" s="84"/>
      <c r="KXT65" s="84"/>
      <c r="KXU65" s="84"/>
      <c r="KXV65" s="84"/>
      <c r="KXW65" s="84"/>
      <c r="KXX65" s="84"/>
      <c r="KXY65" s="84"/>
      <c r="KYD65" s="84"/>
      <c r="KYE65" s="84"/>
      <c r="KYF65" s="84"/>
      <c r="KYG65" s="84"/>
      <c r="KYI65" s="84"/>
      <c r="KYJ65" s="84"/>
      <c r="KYK65" s="84"/>
      <c r="KYL65" s="84"/>
      <c r="KYM65" s="84"/>
      <c r="KYN65" s="84"/>
      <c r="KYO65" s="84"/>
      <c r="KYP65" s="84"/>
      <c r="KYQ65" s="84"/>
      <c r="KYR65" s="84"/>
      <c r="KYS65" s="84"/>
      <c r="KYT65" s="84"/>
      <c r="KYU65" s="84"/>
      <c r="KYV65" s="84"/>
      <c r="KYW65" s="84"/>
      <c r="KYX65" s="84"/>
      <c r="KYY65" s="84"/>
      <c r="KYZ65" s="84"/>
      <c r="KZA65" s="84"/>
      <c r="KZB65" s="84"/>
      <c r="KZC65" s="84"/>
      <c r="KZD65" s="84"/>
      <c r="KZE65" s="84"/>
      <c r="KZF65" s="84"/>
      <c r="KZK65" s="84"/>
      <c r="KZL65" s="84"/>
      <c r="KZM65" s="84"/>
      <c r="KZN65" s="84"/>
      <c r="KZP65" s="84"/>
      <c r="KZQ65" s="84"/>
      <c r="KZR65" s="84"/>
      <c r="KZS65" s="84"/>
      <c r="KZT65" s="84"/>
      <c r="KZU65" s="84"/>
      <c r="KZV65" s="84"/>
      <c r="KZW65" s="84"/>
      <c r="KZX65" s="84"/>
      <c r="KZY65" s="84"/>
      <c r="KZZ65" s="84"/>
      <c r="LAA65" s="84"/>
      <c r="LAB65" s="84"/>
      <c r="LAC65" s="84"/>
      <c r="LAD65" s="84"/>
      <c r="LAE65" s="84"/>
      <c r="LAF65" s="84"/>
      <c r="LAG65" s="84"/>
      <c r="LAH65" s="84"/>
      <c r="LAI65" s="84"/>
      <c r="LAJ65" s="84"/>
      <c r="LAK65" s="84"/>
      <c r="LAL65" s="84"/>
      <c r="LAM65" s="84"/>
      <c r="LAR65" s="84"/>
      <c r="LAS65" s="84"/>
      <c r="LAT65" s="84"/>
      <c r="LAU65" s="84"/>
      <c r="LAW65" s="84"/>
      <c r="LAX65" s="84"/>
      <c r="LAY65" s="84"/>
      <c r="LAZ65" s="84"/>
      <c r="LBA65" s="84"/>
      <c r="LBB65" s="84"/>
      <c r="LBC65" s="84"/>
      <c r="LBD65" s="84"/>
      <c r="LBE65" s="84"/>
      <c r="LBF65" s="84"/>
      <c r="LBG65" s="84"/>
      <c r="LBH65" s="84"/>
      <c r="LBI65" s="84"/>
      <c r="LBJ65" s="84"/>
      <c r="LBK65" s="84"/>
      <c r="LBL65" s="84"/>
      <c r="LBM65" s="84"/>
      <c r="LBN65" s="84"/>
      <c r="LBO65" s="84"/>
      <c r="LBP65" s="84"/>
      <c r="LBQ65" s="84"/>
      <c r="LBR65" s="84"/>
      <c r="LBS65" s="84"/>
      <c r="LBT65" s="84"/>
      <c r="LBY65" s="84"/>
      <c r="LBZ65" s="84"/>
      <c r="LCA65" s="84"/>
      <c r="LCB65" s="84"/>
      <c r="LCD65" s="84"/>
      <c r="LCE65" s="84"/>
      <c r="LCF65" s="84"/>
      <c r="LCG65" s="84"/>
      <c r="LCH65" s="84"/>
      <c r="LCI65" s="84"/>
      <c r="LCJ65" s="84"/>
      <c r="LCK65" s="84"/>
      <c r="LCL65" s="84"/>
      <c r="LCM65" s="84"/>
      <c r="LCN65" s="84"/>
      <c r="LCO65" s="84"/>
      <c r="LCP65" s="84"/>
      <c r="LCQ65" s="84"/>
      <c r="LCR65" s="84"/>
      <c r="LCS65" s="84"/>
      <c r="LCT65" s="84"/>
      <c r="LCU65" s="84"/>
      <c r="LCV65" s="84"/>
      <c r="LCW65" s="84"/>
      <c r="LCX65" s="84"/>
      <c r="LCY65" s="84"/>
      <c r="LCZ65" s="84"/>
      <c r="LDA65" s="84"/>
      <c r="LDF65" s="84"/>
      <c r="LDG65" s="84"/>
      <c r="LDH65" s="84"/>
      <c r="LDI65" s="84"/>
      <c r="LDK65" s="84"/>
      <c r="LDL65" s="84"/>
      <c r="LDM65" s="84"/>
      <c r="LDN65" s="84"/>
      <c r="LDO65" s="84"/>
      <c r="LDP65" s="84"/>
      <c r="LDQ65" s="84"/>
      <c r="LDR65" s="84"/>
      <c r="LDS65" s="84"/>
      <c r="LDT65" s="84"/>
      <c r="LDU65" s="84"/>
      <c r="LDV65" s="84"/>
      <c r="LDW65" s="84"/>
      <c r="LDX65" s="84"/>
      <c r="LDY65" s="84"/>
      <c r="LDZ65" s="84"/>
      <c r="LEA65" s="84"/>
      <c r="LEB65" s="84"/>
      <c r="LEC65" s="84"/>
      <c r="LED65" s="84"/>
      <c r="LEE65" s="84"/>
      <c r="LEF65" s="84"/>
      <c r="LEG65" s="84"/>
      <c r="LEH65" s="84"/>
      <c r="LEM65" s="84"/>
      <c r="LEN65" s="84"/>
      <c r="LEO65" s="84"/>
      <c r="LEP65" s="84"/>
      <c r="LER65" s="84"/>
      <c r="LES65" s="84"/>
      <c r="LET65" s="84"/>
      <c r="LEU65" s="84"/>
      <c r="LEV65" s="84"/>
      <c r="LEW65" s="84"/>
      <c r="LEX65" s="84"/>
      <c r="LEY65" s="84"/>
      <c r="LEZ65" s="84"/>
      <c r="LFA65" s="84"/>
      <c r="LFB65" s="84"/>
      <c r="LFC65" s="84"/>
      <c r="LFD65" s="84"/>
      <c r="LFE65" s="84"/>
      <c r="LFF65" s="84"/>
      <c r="LFG65" s="84"/>
      <c r="LFH65" s="84"/>
      <c r="LFI65" s="84"/>
      <c r="LFJ65" s="84"/>
      <c r="LFK65" s="84"/>
      <c r="LFL65" s="84"/>
      <c r="LFM65" s="84"/>
      <c r="LFN65" s="84"/>
      <c r="LFO65" s="84"/>
      <c r="LFT65" s="84"/>
      <c r="LFU65" s="84"/>
      <c r="LFV65" s="84"/>
      <c r="LFW65" s="84"/>
      <c r="LFY65" s="84"/>
      <c r="LFZ65" s="84"/>
      <c r="LGA65" s="84"/>
      <c r="LGB65" s="84"/>
      <c r="LGC65" s="84"/>
      <c r="LGD65" s="84"/>
      <c r="LGE65" s="84"/>
      <c r="LGF65" s="84"/>
      <c r="LGG65" s="84"/>
      <c r="LGH65" s="84"/>
      <c r="LGI65" s="84"/>
      <c r="LGJ65" s="84"/>
      <c r="LGK65" s="84"/>
      <c r="LGL65" s="84"/>
      <c r="LGM65" s="84"/>
      <c r="LGN65" s="84"/>
      <c r="LGO65" s="84"/>
      <c r="LGP65" s="84"/>
      <c r="LGQ65" s="84"/>
      <c r="LGR65" s="84"/>
      <c r="LGS65" s="84"/>
      <c r="LGT65" s="84"/>
      <c r="LGU65" s="84"/>
      <c r="LGV65" s="84"/>
      <c r="LHA65" s="84"/>
      <c r="LHB65" s="84"/>
      <c r="LHC65" s="84"/>
      <c r="LHD65" s="84"/>
      <c r="LHF65" s="84"/>
      <c r="LHG65" s="84"/>
      <c r="LHH65" s="84"/>
      <c r="LHI65" s="84"/>
      <c r="LHJ65" s="84"/>
      <c r="LHK65" s="84"/>
      <c r="LHL65" s="84"/>
      <c r="LHM65" s="84"/>
      <c r="LHN65" s="84"/>
      <c r="LHO65" s="84"/>
      <c r="LHP65" s="84"/>
      <c r="LHQ65" s="84"/>
      <c r="LHR65" s="84"/>
      <c r="LHS65" s="84"/>
      <c r="LHT65" s="84"/>
      <c r="LHU65" s="84"/>
      <c r="LHV65" s="84"/>
      <c r="LHW65" s="84"/>
      <c r="LHX65" s="84"/>
      <c r="LHY65" s="84"/>
      <c r="LHZ65" s="84"/>
      <c r="LIA65" s="84"/>
      <c r="LIB65" s="84"/>
      <c r="LIC65" s="84"/>
      <c r="LIH65" s="84"/>
      <c r="LII65" s="84"/>
      <c r="LIJ65" s="84"/>
      <c r="LIK65" s="84"/>
      <c r="LIM65" s="84"/>
      <c r="LIN65" s="84"/>
      <c r="LIO65" s="84"/>
      <c r="LIP65" s="84"/>
      <c r="LIQ65" s="84"/>
      <c r="LIR65" s="84"/>
      <c r="LIS65" s="84"/>
      <c r="LIT65" s="84"/>
      <c r="LIU65" s="84"/>
      <c r="LIV65" s="84"/>
      <c r="LIW65" s="84"/>
      <c r="LIX65" s="84"/>
      <c r="LIY65" s="84"/>
      <c r="LIZ65" s="84"/>
      <c r="LJA65" s="84"/>
      <c r="LJB65" s="84"/>
      <c r="LJC65" s="84"/>
      <c r="LJD65" s="84"/>
      <c r="LJE65" s="84"/>
      <c r="LJF65" s="84"/>
      <c r="LJG65" s="84"/>
      <c r="LJH65" s="84"/>
      <c r="LJI65" s="84"/>
      <c r="LJJ65" s="84"/>
      <c r="LJO65" s="84"/>
      <c r="LJP65" s="84"/>
      <c r="LJQ65" s="84"/>
      <c r="LJR65" s="84"/>
      <c r="LJT65" s="84"/>
      <c r="LJU65" s="84"/>
      <c r="LJV65" s="84"/>
      <c r="LJW65" s="84"/>
      <c r="LJX65" s="84"/>
      <c r="LJY65" s="84"/>
      <c r="LJZ65" s="84"/>
      <c r="LKA65" s="84"/>
      <c r="LKB65" s="84"/>
      <c r="LKC65" s="84"/>
      <c r="LKD65" s="84"/>
      <c r="LKE65" s="84"/>
      <c r="LKF65" s="84"/>
      <c r="LKG65" s="84"/>
      <c r="LKH65" s="84"/>
      <c r="LKI65" s="84"/>
      <c r="LKJ65" s="84"/>
      <c r="LKK65" s="84"/>
      <c r="LKL65" s="84"/>
      <c r="LKM65" s="84"/>
      <c r="LKN65" s="84"/>
      <c r="LKO65" s="84"/>
      <c r="LKP65" s="84"/>
      <c r="LKQ65" s="84"/>
      <c r="LKV65" s="84"/>
      <c r="LKW65" s="84"/>
      <c r="LKX65" s="84"/>
      <c r="LKY65" s="84"/>
      <c r="LLA65" s="84"/>
      <c r="LLB65" s="84"/>
      <c r="LLC65" s="84"/>
      <c r="LLD65" s="84"/>
      <c r="LLE65" s="84"/>
      <c r="LLF65" s="84"/>
      <c r="LLG65" s="84"/>
      <c r="LLH65" s="84"/>
      <c r="LLI65" s="84"/>
      <c r="LLJ65" s="84"/>
      <c r="LLK65" s="84"/>
      <c r="LLL65" s="84"/>
      <c r="LLM65" s="84"/>
      <c r="LLN65" s="84"/>
      <c r="LLO65" s="84"/>
      <c r="LLP65" s="84"/>
      <c r="LLQ65" s="84"/>
      <c r="LLR65" s="84"/>
      <c r="LLS65" s="84"/>
      <c r="LLT65" s="84"/>
      <c r="LLU65" s="84"/>
      <c r="LLV65" s="84"/>
      <c r="LLW65" s="84"/>
      <c r="LLX65" s="84"/>
      <c r="LMC65" s="84"/>
      <c r="LMD65" s="84"/>
      <c r="LME65" s="84"/>
      <c r="LMF65" s="84"/>
      <c r="LMH65" s="84"/>
      <c r="LMI65" s="84"/>
      <c r="LMJ65" s="84"/>
      <c r="LMK65" s="84"/>
      <c r="LML65" s="84"/>
      <c r="LMM65" s="84"/>
      <c r="LMN65" s="84"/>
      <c r="LMO65" s="84"/>
      <c r="LMP65" s="84"/>
      <c r="LMQ65" s="84"/>
      <c r="LMR65" s="84"/>
      <c r="LMS65" s="84"/>
      <c r="LMT65" s="84"/>
      <c r="LMU65" s="84"/>
      <c r="LMV65" s="84"/>
      <c r="LMW65" s="84"/>
      <c r="LMX65" s="84"/>
      <c r="LMY65" s="84"/>
      <c r="LMZ65" s="84"/>
      <c r="LNA65" s="84"/>
      <c r="LNB65" s="84"/>
      <c r="LNC65" s="84"/>
      <c r="LND65" s="84"/>
      <c r="LNE65" s="84"/>
      <c r="LNJ65" s="84"/>
      <c r="LNK65" s="84"/>
      <c r="LNL65" s="84"/>
      <c r="LNM65" s="84"/>
      <c r="LNO65" s="84"/>
      <c r="LNP65" s="84"/>
      <c r="LNQ65" s="84"/>
      <c r="LNR65" s="84"/>
      <c r="LNS65" s="84"/>
      <c r="LNT65" s="84"/>
      <c r="LNU65" s="84"/>
      <c r="LNV65" s="84"/>
      <c r="LNW65" s="84"/>
      <c r="LNX65" s="84"/>
      <c r="LNY65" s="84"/>
      <c r="LNZ65" s="84"/>
      <c r="LOA65" s="84"/>
      <c r="LOB65" s="84"/>
      <c r="LOC65" s="84"/>
      <c r="LOD65" s="84"/>
      <c r="LOE65" s="84"/>
      <c r="LOF65" s="84"/>
      <c r="LOG65" s="84"/>
      <c r="LOH65" s="84"/>
      <c r="LOI65" s="84"/>
      <c r="LOJ65" s="84"/>
      <c r="LOK65" s="84"/>
      <c r="LOL65" s="84"/>
      <c r="LOQ65" s="84"/>
      <c r="LOR65" s="84"/>
      <c r="LOS65" s="84"/>
      <c r="LOT65" s="84"/>
      <c r="LOV65" s="84"/>
      <c r="LOW65" s="84"/>
      <c r="LOX65" s="84"/>
      <c r="LOY65" s="84"/>
      <c r="LOZ65" s="84"/>
      <c r="LPA65" s="84"/>
      <c r="LPB65" s="84"/>
      <c r="LPC65" s="84"/>
      <c r="LPD65" s="84"/>
      <c r="LPE65" s="84"/>
      <c r="LPF65" s="84"/>
      <c r="LPG65" s="84"/>
      <c r="LPH65" s="84"/>
      <c r="LPI65" s="84"/>
      <c r="LPJ65" s="84"/>
      <c r="LPK65" s="84"/>
      <c r="LPL65" s="84"/>
      <c r="LPM65" s="84"/>
      <c r="LPN65" s="84"/>
      <c r="LPO65" s="84"/>
      <c r="LPP65" s="84"/>
      <c r="LPQ65" s="84"/>
      <c r="LPR65" s="84"/>
      <c r="LPS65" s="84"/>
      <c r="LPX65" s="84"/>
      <c r="LPY65" s="84"/>
      <c r="LPZ65" s="84"/>
      <c r="LQA65" s="84"/>
      <c r="LQC65" s="84"/>
      <c r="LQD65" s="84"/>
      <c r="LQE65" s="84"/>
      <c r="LQF65" s="84"/>
      <c r="LQG65" s="84"/>
      <c r="LQH65" s="84"/>
      <c r="LQI65" s="84"/>
      <c r="LQJ65" s="84"/>
      <c r="LQK65" s="84"/>
      <c r="LQL65" s="84"/>
      <c r="LQM65" s="84"/>
      <c r="LQN65" s="84"/>
      <c r="LQO65" s="84"/>
      <c r="LQP65" s="84"/>
      <c r="LQQ65" s="84"/>
      <c r="LQR65" s="84"/>
      <c r="LQS65" s="84"/>
      <c r="LQT65" s="84"/>
      <c r="LQU65" s="84"/>
      <c r="LQV65" s="84"/>
      <c r="LQW65" s="84"/>
      <c r="LQX65" s="84"/>
      <c r="LQY65" s="84"/>
      <c r="LQZ65" s="84"/>
      <c r="LRE65" s="84"/>
      <c r="LRF65" s="84"/>
      <c r="LRG65" s="84"/>
      <c r="LRH65" s="84"/>
      <c r="LRJ65" s="84"/>
      <c r="LRK65" s="84"/>
      <c r="LRL65" s="84"/>
      <c r="LRM65" s="84"/>
      <c r="LRN65" s="84"/>
      <c r="LRO65" s="84"/>
      <c r="LRP65" s="84"/>
      <c r="LRQ65" s="84"/>
      <c r="LRR65" s="84"/>
      <c r="LRS65" s="84"/>
      <c r="LRT65" s="84"/>
      <c r="LRU65" s="84"/>
      <c r="LRV65" s="84"/>
      <c r="LRW65" s="84"/>
      <c r="LRX65" s="84"/>
      <c r="LRY65" s="84"/>
      <c r="LRZ65" s="84"/>
      <c r="LSA65" s="84"/>
      <c r="LSB65" s="84"/>
      <c r="LSC65" s="84"/>
      <c r="LSD65" s="84"/>
      <c r="LSE65" s="84"/>
      <c r="LSF65" s="84"/>
      <c r="LSG65" s="84"/>
      <c r="LSL65" s="84"/>
      <c r="LSM65" s="84"/>
      <c r="LSN65" s="84"/>
      <c r="LSO65" s="84"/>
      <c r="LSQ65" s="84"/>
      <c r="LSR65" s="84"/>
      <c r="LSS65" s="84"/>
      <c r="LST65" s="84"/>
      <c r="LSU65" s="84"/>
      <c r="LSV65" s="84"/>
      <c r="LSW65" s="84"/>
      <c r="LSX65" s="84"/>
      <c r="LSY65" s="84"/>
      <c r="LSZ65" s="84"/>
      <c r="LTA65" s="84"/>
      <c r="LTB65" s="84"/>
      <c r="LTC65" s="84"/>
      <c r="LTD65" s="84"/>
      <c r="LTE65" s="84"/>
      <c r="LTF65" s="84"/>
      <c r="LTG65" s="84"/>
      <c r="LTH65" s="84"/>
      <c r="LTI65" s="84"/>
      <c r="LTJ65" s="84"/>
      <c r="LTK65" s="84"/>
      <c r="LTL65" s="84"/>
      <c r="LTM65" s="84"/>
      <c r="LTN65" s="84"/>
      <c r="LTS65" s="84"/>
      <c r="LTT65" s="84"/>
      <c r="LTU65" s="84"/>
      <c r="LTV65" s="84"/>
      <c r="LTX65" s="84"/>
      <c r="LTY65" s="84"/>
      <c r="LTZ65" s="84"/>
      <c r="LUA65" s="84"/>
      <c r="LUB65" s="84"/>
      <c r="LUC65" s="84"/>
      <c r="LUD65" s="84"/>
      <c r="LUE65" s="84"/>
      <c r="LUF65" s="84"/>
      <c r="LUG65" s="84"/>
      <c r="LUH65" s="84"/>
      <c r="LUI65" s="84"/>
      <c r="LUJ65" s="84"/>
      <c r="LUK65" s="84"/>
      <c r="LUL65" s="84"/>
      <c r="LUM65" s="84"/>
      <c r="LUN65" s="84"/>
      <c r="LUO65" s="84"/>
      <c r="LUP65" s="84"/>
      <c r="LUQ65" s="84"/>
      <c r="LUR65" s="84"/>
      <c r="LUS65" s="84"/>
      <c r="LUT65" s="84"/>
      <c r="LUU65" s="84"/>
      <c r="LUZ65" s="84"/>
      <c r="LVA65" s="84"/>
      <c r="LVB65" s="84"/>
      <c r="LVC65" s="84"/>
      <c r="LVE65" s="84"/>
      <c r="LVF65" s="84"/>
      <c r="LVG65" s="84"/>
      <c r="LVH65" s="84"/>
      <c r="LVI65" s="84"/>
      <c r="LVJ65" s="84"/>
      <c r="LVK65" s="84"/>
      <c r="LVL65" s="84"/>
      <c r="LVM65" s="84"/>
      <c r="LVN65" s="84"/>
      <c r="LVO65" s="84"/>
      <c r="LVP65" s="84"/>
      <c r="LVQ65" s="84"/>
      <c r="LVR65" s="84"/>
      <c r="LVS65" s="84"/>
      <c r="LVT65" s="84"/>
      <c r="LVU65" s="84"/>
      <c r="LVV65" s="84"/>
      <c r="LVW65" s="84"/>
      <c r="LVX65" s="84"/>
      <c r="LVY65" s="84"/>
      <c r="LVZ65" s="84"/>
      <c r="LWA65" s="84"/>
      <c r="LWB65" s="84"/>
      <c r="LWG65" s="84"/>
      <c r="LWH65" s="84"/>
      <c r="LWI65" s="84"/>
      <c r="LWJ65" s="84"/>
      <c r="LWL65" s="84"/>
      <c r="LWM65" s="84"/>
      <c r="LWN65" s="84"/>
      <c r="LWO65" s="84"/>
      <c r="LWP65" s="84"/>
      <c r="LWQ65" s="84"/>
      <c r="LWR65" s="84"/>
      <c r="LWS65" s="84"/>
      <c r="LWT65" s="84"/>
      <c r="LWU65" s="84"/>
      <c r="LWV65" s="84"/>
      <c r="LWW65" s="84"/>
      <c r="LWX65" s="84"/>
      <c r="LWY65" s="84"/>
      <c r="LWZ65" s="84"/>
      <c r="LXA65" s="84"/>
      <c r="LXB65" s="84"/>
      <c r="LXC65" s="84"/>
      <c r="LXD65" s="84"/>
      <c r="LXE65" s="84"/>
      <c r="LXF65" s="84"/>
      <c r="LXG65" s="84"/>
      <c r="LXH65" s="84"/>
      <c r="LXI65" s="84"/>
      <c r="LXN65" s="84"/>
      <c r="LXO65" s="84"/>
      <c r="LXP65" s="84"/>
      <c r="LXQ65" s="84"/>
      <c r="LXS65" s="84"/>
      <c r="LXT65" s="84"/>
      <c r="LXU65" s="84"/>
      <c r="LXV65" s="84"/>
      <c r="LXW65" s="84"/>
      <c r="LXX65" s="84"/>
      <c r="LXY65" s="84"/>
      <c r="LXZ65" s="84"/>
      <c r="LYA65" s="84"/>
      <c r="LYB65" s="84"/>
      <c r="LYC65" s="84"/>
      <c r="LYD65" s="84"/>
      <c r="LYE65" s="84"/>
      <c r="LYF65" s="84"/>
      <c r="LYG65" s="84"/>
      <c r="LYH65" s="84"/>
      <c r="LYI65" s="84"/>
      <c r="LYJ65" s="84"/>
      <c r="LYK65" s="84"/>
      <c r="LYL65" s="84"/>
      <c r="LYM65" s="84"/>
      <c r="LYN65" s="84"/>
      <c r="LYO65" s="84"/>
      <c r="LYP65" s="84"/>
      <c r="LYU65" s="84"/>
      <c r="LYV65" s="84"/>
      <c r="LYW65" s="84"/>
      <c r="LYX65" s="84"/>
      <c r="LYZ65" s="84"/>
      <c r="LZA65" s="84"/>
      <c r="LZB65" s="84"/>
      <c r="LZC65" s="84"/>
      <c r="LZD65" s="84"/>
      <c r="LZE65" s="84"/>
      <c r="LZF65" s="84"/>
      <c r="LZG65" s="84"/>
      <c r="LZH65" s="84"/>
      <c r="LZI65" s="84"/>
      <c r="LZJ65" s="84"/>
      <c r="LZK65" s="84"/>
      <c r="LZL65" s="84"/>
      <c r="LZM65" s="84"/>
      <c r="LZN65" s="84"/>
      <c r="LZO65" s="84"/>
      <c r="LZP65" s="84"/>
      <c r="LZQ65" s="84"/>
      <c r="LZR65" s="84"/>
      <c r="LZS65" s="84"/>
      <c r="LZT65" s="84"/>
      <c r="LZU65" s="84"/>
      <c r="LZV65" s="84"/>
      <c r="LZW65" s="84"/>
      <c r="MAB65" s="84"/>
      <c r="MAC65" s="84"/>
      <c r="MAD65" s="84"/>
      <c r="MAE65" s="84"/>
      <c r="MAG65" s="84"/>
      <c r="MAH65" s="84"/>
      <c r="MAI65" s="84"/>
      <c r="MAJ65" s="84"/>
      <c r="MAK65" s="84"/>
      <c r="MAL65" s="84"/>
      <c r="MAM65" s="84"/>
      <c r="MAN65" s="84"/>
      <c r="MAO65" s="84"/>
      <c r="MAP65" s="84"/>
      <c r="MAQ65" s="84"/>
      <c r="MAR65" s="84"/>
      <c r="MAS65" s="84"/>
      <c r="MAT65" s="84"/>
      <c r="MAU65" s="84"/>
      <c r="MAV65" s="84"/>
      <c r="MAW65" s="84"/>
      <c r="MAX65" s="84"/>
      <c r="MAY65" s="84"/>
      <c r="MAZ65" s="84"/>
      <c r="MBA65" s="84"/>
      <c r="MBB65" s="84"/>
      <c r="MBC65" s="84"/>
      <c r="MBD65" s="84"/>
      <c r="MBI65" s="84"/>
      <c r="MBJ65" s="84"/>
      <c r="MBK65" s="84"/>
      <c r="MBL65" s="84"/>
      <c r="MBN65" s="84"/>
      <c r="MBO65" s="84"/>
      <c r="MBP65" s="84"/>
      <c r="MBQ65" s="84"/>
      <c r="MBR65" s="84"/>
      <c r="MBS65" s="84"/>
      <c r="MBT65" s="84"/>
      <c r="MBU65" s="84"/>
      <c r="MBV65" s="84"/>
      <c r="MBW65" s="84"/>
      <c r="MBX65" s="84"/>
      <c r="MBY65" s="84"/>
      <c r="MBZ65" s="84"/>
      <c r="MCA65" s="84"/>
      <c r="MCB65" s="84"/>
      <c r="MCC65" s="84"/>
      <c r="MCD65" s="84"/>
      <c r="MCE65" s="84"/>
      <c r="MCF65" s="84"/>
      <c r="MCG65" s="84"/>
      <c r="MCH65" s="84"/>
      <c r="MCI65" s="84"/>
      <c r="MCJ65" s="84"/>
      <c r="MCK65" s="84"/>
      <c r="MCP65" s="84"/>
      <c r="MCQ65" s="84"/>
      <c r="MCR65" s="84"/>
      <c r="MCS65" s="84"/>
      <c r="MCU65" s="84"/>
      <c r="MCV65" s="84"/>
      <c r="MCW65" s="84"/>
      <c r="MCX65" s="84"/>
      <c r="MCY65" s="84"/>
      <c r="MCZ65" s="84"/>
      <c r="MDA65" s="84"/>
      <c r="MDB65" s="84"/>
      <c r="MDC65" s="84"/>
      <c r="MDD65" s="84"/>
      <c r="MDE65" s="84"/>
      <c r="MDF65" s="84"/>
      <c r="MDG65" s="84"/>
      <c r="MDH65" s="84"/>
      <c r="MDI65" s="84"/>
      <c r="MDJ65" s="84"/>
      <c r="MDK65" s="84"/>
      <c r="MDL65" s="84"/>
      <c r="MDM65" s="84"/>
      <c r="MDN65" s="84"/>
      <c r="MDO65" s="84"/>
      <c r="MDP65" s="84"/>
      <c r="MDQ65" s="84"/>
      <c r="MDR65" s="84"/>
      <c r="MDW65" s="84"/>
      <c r="MDX65" s="84"/>
      <c r="MDY65" s="84"/>
      <c r="MDZ65" s="84"/>
      <c r="MEB65" s="84"/>
      <c r="MEC65" s="84"/>
      <c r="MED65" s="84"/>
      <c r="MEE65" s="84"/>
      <c r="MEF65" s="84"/>
      <c r="MEG65" s="84"/>
      <c r="MEH65" s="84"/>
      <c r="MEI65" s="84"/>
      <c r="MEJ65" s="84"/>
      <c r="MEK65" s="84"/>
      <c r="MEL65" s="84"/>
      <c r="MEM65" s="84"/>
      <c r="MEN65" s="84"/>
      <c r="MEO65" s="84"/>
      <c r="MEP65" s="84"/>
      <c r="MEQ65" s="84"/>
      <c r="MER65" s="84"/>
      <c r="MES65" s="84"/>
      <c r="MET65" s="84"/>
      <c r="MEU65" s="84"/>
      <c r="MEV65" s="84"/>
      <c r="MEW65" s="84"/>
      <c r="MEX65" s="84"/>
      <c r="MEY65" s="84"/>
      <c r="MFD65" s="84"/>
      <c r="MFE65" s="84"/>
      <c r="MFF65" s="84"/>
      <c r="MFG65" s="84"/>
      <c r="MFI65" s="84"/>
      <c r="MFJ65" s="84"/>
      <c r="MFK65" s="84"/>
      <c r="MFL65" s="84"/>
      <c r="MFM65" s="84"/>
      <c r="MFN65" s="84"/>
      <c r="MFO65" s="84"/>
      <c r="MFP65" s="84"/>
      <c r="MFQ65" s="84"/>
      <c r="MFR65" s="84"/>
      <c r="MFS65" s="84"/>
      <c r="MFT65" s="84"/>
      <c r="MFU65" s="84"/>
      <c r="MFV65" s="84"/>
      <c r="MFW65" s="84"/>
      <c r="MFX65" s="84"/>
      <c r="MFY65" s="84"/>
      <c r="MFZ65" s="84"/>
      <c r="MGA65" s="84"/>
      <c r="MGB65" s="84"/>
      <c r="MGC65" s="84"/>
      <c r="MGD65" s="84"/>
      <c r="MGE65" s="84"/>
      <c r="MGF65" s="84"/>
      <c r="MGK65" s="84"/>
      <c r="MGL65" s="84"/>
      <c r="MGM65" s="84"/>
      <c r="MGN65" s="84"/>
      <c r="MGP65" s="84"/>
      <c r="MGQ65" s="84"/>
      <c r="MGR65" s="84"/>
      <c r="MGS65" s="84"/>
      <c r="MGT65" s="84"/>
      <c r="MGU65" s="84"/>
      <c r="MGV65" s="84"/>
      <c r="MGW65" s="84"/>
      <c r="MGX65" s="84"/>
      <c r="MGY65" s="84"/>
      <c r="MGZ65" s="84"/>
      <c r="MHA65" s="84"/>
      <c r="MHB65" s="84"/>
      <c r="MHC65" s="84"/>
      <c r="MHD65" s="84"/>
      <c r="MHE65" s="84"/>
      <c r="MHF65" s="84"/>
      <c r="MHG65" s="84"/>
      <c r="MHH65" s="84"/>
      <c r="MHI65" s="84"/>
      <c r="MHJ65" s="84"/>
      <c r="MHK65" s="84"/>
      <c r="MHL65" s="84"/>
      <c r="MHM65" s="84"/>
      <c r="MHR65" s="84"/>
      <c r="MHS65" s="84"/>
      <c r="MHT65" s="84"/>
      <c r="MHU65" s="84"/>
      <c r="MHW65" s="84"/>
      <c r="MHX65" s="84"/>
      <c r="MHY65" s="84"/>
      <c r="MHZ65" s="84"/>
      <c r="MIA65" s="84"/>
      <c r="MIB65" s="84"/>
      <c r="MIC65" s="84"/>
      <c r="MID65" s="84"/>
      <c r="MIE65" s="84"/>
      <c r="MIF65" s="84"/>
      <c r="MIG65" s="84"/>
      <c r="MIH65" s="84"/>
      <c r="MII65" s="84"/>
      <c r="MIJ65" s="84"/>
      <c r="MIK65" s="84"/>
      <c r="MIL65" s="84"/>
      <c r="MIM65" s="84"/>
      <c r="MIN65" s="84"/>
      <c r="MIO65" s="84"/>
      <c r="MIP65" s="84"/>
      <c r="MIQ65" s="84"/>
      <c r="MIR65" s="84"/>
      <c r="MIS65" s="84"/>
      <c r="MIT65" s="84"/>
      <c r="MIY65" s="84"/>
      <c r="MIZ65" s="84"/>
      <c r="MJA65" s="84"/>
      <c r="MJB65" s="84"/>
      <c r="MJD65" s="84"/>
      <c r="MJE65" s="84"/>
      <c r="MJF65" s="84"/>
      <c r="MJG65" s="84"/>
      <c r="MJH65" s="84"/>
      <c r="MJI65" s="84"/>
      <c r="MJJ65" s="84"/>
      <c r="MJK65" s="84"/>
      <c r="MJL65" s="84"/>
      <c r="MJM65" s="84"/>
      <c r="MJN65" s="84"/>
      <c r="MJO65" s="84"/>
      <c r="MJP65" s="84"/>
      <c r="MJQ65" s="84"/>
      <c r="MJR65" s="84"/>
      <c r="MJS65" s="84"/>
      <c r="MJT65" s="84"/>
      <c r="MJU65" s="84"/>
      <c r="MJV65" s="84"/>
      <c r="MJW65" s="84"/>
      <c r="MJX65" s="84"/>
      <c r="MJY65" s="84"/>
      <c r="MJZ65" s="84"/>
      <c r="MKA65" s="84"/>
      <c r="MKF65" s="84"/>
      <c r="MKG65" s="84"/>
      <c r="MKH65" s="84"/>
      <c r="MKI65" s="84"/>
      <c r="MKK65" s="84"/>
      <c r="MKL65" s="84"/>
      <c r="MKM65" s="84"/>
      <c r="MKN65" s="84"/>
      <c r="MKO65" s="84"/>
      <c r="MKP65" s="84"/>
      <c r="MKQ65" s="84"/>
      <c r="MKR65" s="84"/>
      <c r="MKS65" s="84"/>
      <c r="MKT65" s="84"/>
      <c r="MKU65" s="84"/>
      <c r="MKV65" s="84"/>
      <c r="MKW65" s="84"/>
      <c r="MKX65" s="84"/>
      <c r="MKY65" s="84"/>
      <c r="MKZ65" s="84"/>
      <c r="MLA65" s="84"/>
      <c r="MLB65" s="84"/>
      <c r="MLC65" s="84"/>
      <c r="MLD65" s="84"/>
      <c r="MLE65" s="84"/>
      <c r="MLF65" s="84"/>
      <c r="MLG65" s="84"/>
      <c r="MLH65" s="84"/>
      <c r="MLM65" s="84"/>
      <c r="MLN65" s="84"/>
      <c r="MLO65" s="84"/>
      <c r="MLP65" s="84"/>
      <c r="MLR65" s="84"/>
      <c r="MLS65" s="84"/>
      <c r="MLT65" s="84"/>
      <c r="MLU65" s="84"/>
      <c r="MLV65" s="84"/>
      <c r="MLW65" s="84"/>
      <c r="MLX65" s="84"/>
      <c r="MLY65" s="84"/>
      <c r="MLZ65" s="84"/>
      <c r="MMA65" s="84"/>
      <c r="MMB65" s="84"/>
      <c r="MMC65" s="84"/>
      <c r="MMD65" s="84"/>
      <c r="MME65" s="84"/>
      <c r="MMF65" s="84"/>
      <c r="MMG65" s="84"/>
      <c r="MMH65" s="84"/>
      <c r="MMI65" s="84"/>
      <c r="MMJ65" s="84"/>
      <c r="MMK65" s="84"/>
      <c r="MML65" s="84"/>
      <c r="MMM65" s="84"/>
      <c r="MMN65" s="84"/>
      <c r="MMO65" s="84"/>
      <c r="MMT65" s="84"/>
      <c r="MMU65" s="84"/>
      <c r="MMV65" s="84"/>
      <c r="MMW65" s="84"/>
      <c r="MMY65" s="84"/>
      <c r="MMZ65" s="84"/>
      <c r="MNA65" s="84"/>
      <c r="MNB65" s="84"/>
      <c r="MNC65" s="84"/>
      <c r="MND65" s="84"/>
      <c r="MNE65" s="84"/>
      <c r="MNF65" s="84"/>
      <c r="MNG65" s="84"/>
      <c r="MNH65" s="84"/>
      <c r="MNI65" s="84"/>
      <c r="MNJ65" s="84"/>
      <c r="MNK65" s="84"/>
      <c r="MNL65" s="84"/>
      <c r="MNM65" s="84"/>
      <c r="MNN65" s="84"/>
      <c r="MNO65" s="84"/>
      <c r="MNP65" s="84"/>
      <c r="MNQ65" s="84"/>
      <c r="MNR65" s="84"/>
      <c r="MNS65" s="84"/>
      <c r="MNT65" s="84"/>
      <c r="MNU65" s="84"/>
      <c r="MNV65" s="84"/>
      <c r="MOA65" s="84"/>
      <c r="MOB65" s="84"/>
      <c r="MOC65" s="84"/>
      <c r="MOD65" s="84"/>
      <c r="MOF65" s="84"/>
      <c r="MOG65" s="84"/>
      <c r="MOH65" s="84"/>
      <c r="MOI65" s="84"/>
      <c r="MOJ65" s="84"/>
      <c r="MOK65" s="84"/>
      <c r="MOL65" s="84"/>
      <c r="MOM65" s="84"/>
      <c r="MON65" s="84"/>
      <c r="MOO65" s="84"/>
      <c r="MOP65" s="84"/>
      <c r="MOQ65" s="84"/>
      <c r="MOR65" s="84"/>
      <c r="MOS65" s="84"/>
      <c r="MOT65" s="84"/>
      <c r="MOU65" s="84"/>
      <c r="MOV65" s="84"/>
      <c r="MOW65" s="84"/>
      <c r="MOX65" s="84"/>
      <c r="MOY65" s="84"/>
      <c r="MOZ65" s="84"/>
      <c r="MPA65" s="84"/>
      <c r="MPB65" s="84"/>
      <c r="MPC65" s="84"/>
      <c r="MPH65" s="84"/>
      <c r="MPI65" s="84"/>
      <c r="MPJ65" s="84"/>
      <c r="MPK65" s="84"/>
      <c r="MPM65" s="84"/>
      <c r="MPN65" s="84"/>
      <c r="MPO65" s="84"/>
      <c r="MPP65" s="84"/>
      <c r="MPQ65" s="84"/>
      <c r="MPR65" s="84"/>
      <c r="MPS65" s="84"/>
      <c r="MPT65" s="84"/>
      <c r="MPU65" s="84"/>
      <c r="MPV65" s="84"/>
      <c r="MPW65" s="84"/>
      <c r="MPX65" s="84"/>
      <c r="MPY65" s="84"/>
      <c r="MPZ65" s="84"/>
      <c r="MQA65" s="84"/>
      <c r="MQB65" s="84"/>
      <c r="MQC65" s="84"/>
      <c r="MQD65" s="84"/>
      <c r="MQE65" s="84"/>
      <c r="MQF65" s="84"/>
      <c r="MQG65" s="84"/>
      <c r="MQH65" s="84"/>
      <c r="MQI65" s="84"/>
      <c r="MQJ65" s="84"/>
      <c r="MQO65" s="84"/>
      <c r="MQP65" s="84"/>
      <c r="MQQ65" s="84"/>
      <c r="MQR65" s="84"/>
      <c r="MQT65" s="84"/>
      <c r="MQU65" s="84"/>
      <c r="MQV65" s="84"/>
      <c r="MQW65" s="84"/>
      <c r="MQX65" s="84"/>
      <c r="MQY65" s="84"/>
      <c r="MQZ65" s="84"/>
      <c r="MRA65" s="84"/>
      <c r="MRB65" s="84"/>
      <c r="MRC65" s="84"/>
      <c r="MRD65" s="84"/>
      <c r="MRE65" s="84"/>
      <c r="MRF65" s="84"/>
      <c r="MRG65" s="84"/>
      <c r="MRH65" s="84"/>
      <c r="MRI65" s="84"/>
      <c r="MRJ65" s="84"/>
      <c r="MRK65" s="84"/>
      <c r="MRL65" s="84"/>
      <c r="MRM65" s="84"/>
      <c r="MRN65" s="84"/>
      <c r="MRO65" s="84"/>
      <c r="MRP65" s="84"/>
      <c r="MRQ65" s="84"/>
      <c r="MRV65" s="84"/>
      <c r="MRW65" s="84"/>
      <c r="MRX65" s="84"/>
      <c r="MRY65" s="84"/>
      <c r="MSA65" s="84"/>
      <c r="MSB65" s="84"/>
      <c r="MSC65" s="84"/>
      <c r="MSD65" s="84"/>
      <c r="MSE65" s="84"/>
      <c r="MSF65" s="84"/>
      <c r="MSG65" s="84"/>
      <c r="MSH65" s="84"/>
      <c r="MSI65" s="84"/>
      <c r="MSJ65" s="84"/>
      <c r="MSK65" s="84"/>
      <c r="MSL65" s="84"/>
      <c r="MSM65" s="84"/>
      <c r="MSN65" s="84"/>
      <c r="MSO65" s="84"/>
      <c r="MSP65" s="84"/>
      <c r="MSQ65" s="84"/>
      <c r="MSR65" s="84"/>
      <c r="MSS65" s="84"/>
      <c r="MST65" s="84"/>
      <c r="MSU65" s="84"/>
      <c r="MSV65" s="84"/>
      <c r="MSW65" s="84"/>
      <c r="MSX65" s="84"/>
      <c r="MTC65" s="84"/>
      <c r="MTD65" s="84"/>
      <c r="MTE65" s="84"/>
      <c r="MTF65" s="84"/>
      <c r="MTH65" s="84"/>
      <c r="MTI65" s="84"/>
      <c r="MTJ65" s="84"/>
      <c r="MTK65" s="84"/>
      <c r="MTL65" s="84"/>
      <c r="MTM65" s="84"/>
      <c r="MTN65" s="84"/>
      <c r="MTO65" s="84"/>
      <c r="MTP65" s="84"/>
      <c r="MTQ65" s="84"/>
      <c r="MTR65" s="84"/>
      <c r="MTS65" s="84"/>
      <c r="MTT65" s="84"/>
      <c r="MTU65" s="84"/>
      <c r="MTV65" s="84"/>
      <c r="MTW65" s="84"/>
      <c r="MTX65" s="84"/>
      <c r="MTY65" s="84"/>
      <c r="MTZ65" s="84"/>
      <c r="MUA65" s="84"/>
      <c r="MUB65" s="84"/>
      <c r="MUC65" s="84"/>
      <c r="MUD65" s="84"/>
      <c r="MUE65" s="84"/>
      <c r="MUJ65" s="84"/>
      <c r="MUK65" s="84"/>
      <c r="MUL65" s="84"/>
      <c r="MUM65" s="84"/>
      <c r="MUO65" s="84"/>
      <c r="MUP65" s="84"/>
      <c r="MUQ65" s="84"/>
      <c r="MUR65" s="84"/>
      <c r="MUS65" s="84"/>
      <c r="MUT65" s="84"/>
      <c r="MUU65" s="84"/>
      <c r="MUV65" s="84"/>
      <c r="MUW65" s="84"/>
      <c r="MUX65" s="84"/>
      <c r="MUY65" s="84"/>
      <c r="MUZ65" s="84"/>
      <c r="MVA65" s="84"/>
      <c r="MVB65" s="84"/>
      <c r="MVC65" s="84"/>
      <c r="MVD65" s="84"/>
      <c r="MVE65" s="84"/>
      <c r="MVF65" s="84"/>
      <c r="MVG65" s="84"/>
      <c r="MVH65" s="84"/>
      <c r="MVI65" s="84"/>
      <c r="MVJ65" s="84"/>
      <c r="MVK65" s="84"/>
      <c r="MVL65" s="84"/>
      <c r="MVQ65" s="84"/>
      <c r="MVR65" s="84"/>
      <c r="MVS65" s="84"/>
      <c r="MVT65" s="84"/>
      <c r="MVV65" s="84"/>
      <c r="MVW65" s="84"/>
      <c r="MVX65" s="84"/>
      <c r="MVY65" s="84"/>
      <c r="MVZ65" s="84"/>
      <c r="MWA65" s="84"/>
      <c r="MWB65" s="84"/>
      <c r="MWC65" s="84"/>
      <c r="MWD65" s="84"/>
      <c r="MWE65" s="84"/>
      <c r="MWF65" s="84"/>
      <c r="MWG65" s="84"/>
      <c r="MWH65" s="84"/>
      <c r="MWI65" s="84"/>
      <c r="MWJ65" s="84"/>
      <c r="MWK65" s="84"/>
      <c r="MWL65" s="84"/>
      <c r="MWM65" s="84"/>
      <c r="MWN65" s="84"/>
      <c r="MWO65" s="84"/>
      <c r="MWP65" s="84"/>
      <c r="MWQ65" s="84"/>
      <c r="MWR65" s="84"/>
      <c r="MWS65" s="84"/>
      <c r="MWX65" s="84"/>
      <c r="MWY65" s="84"/>
      <c r="MWZ65" s="84"/>
      <c r="MXA65" s="84"/>
      <c r="MXC65" s="84"/>
      <c r="MXD65" s="84"/>
      <c r="MXE65" s="84"/>
      <c r="MXF65" s="84"/>
      <c r="MXG65" s="84"/>
      <c r="MXH65" s="84"/>
      <c r="MXI65" s="84"/>
      <c r="MXJ65" s="84"/>
      <c r="MXK65" s="84"/>
      <c r="MXL65" s="84"/>
      <c r="MXM65" s="84"/>
      <c r="MXN65" s="84"/>
      <c r="MXO65" s="84"/>
      <c r="MXP65" s="84"/>
      <c r="MXQ65" s="84"/>
      <c r="MXR65" s="84"/>
      <c r="MXS65" s="84"/>
      <c r="MXT65" s="84"/>
      <c r="MXU65" s="84"/>
      <c r="MXV65" s="84"/>
      <c r="MXW65" s="84"/>
      <c r="MXX65" s="84"/>
      <c r="MXY65" s="84"/>
      <c r="MXZ65" s="84"/>
      <c r="MYE65" s="84"/>
      <c r="MYF65" s="84"/>
      <c r="MYG65" s="84"/>
      <c r="MYH65" s="84"/>
      <c r="MYJ65" s="84"/>
      <c r="MYK65" s="84"/>
      <c r="MYL65" s="84"/>
      <c r="MYM65" s="84"/>
      <c r="MYN65" s="84"/>
      <c r="MYO65" s="84"/>
      <c r="MYP65" s="84"/>
      <c r="MYQ65" s="84"/>
      <c r="MYR65" s="84"/>
      <c r="MYS65" s="84"/>
      <c r="MYT65" s="84"/>
      <c r="MYU65" s="84"/>
      <c r="MYV65" s="84"/>
      <c r="MYW65" s="84"/>
      <c r="MYX65" s="84"/>
      <c r="MYY65" s="84"/>
      <c r="MYZ65" s="84"/>
      <c r="MZA65" s="84"/>
      <c r="MZB65" s="84"/>
      <c r="MZC65" s="84"/>
      <c r="MZD65" s="84"/>
      <c r="MZE65" s="84"/>
      <c r="MZF65" s="84"/>
      <c r="MZG65" s="84"/>
      <c r="MZL65" s="84"/>
      <c r="MZM65" s="84"/>
      <c r="MZN65" s="84"/>
      <c r="MZO65" s="84"/>
      <c r="MZQ65" s="84"/>
      <c r="MZR65" s="84"/>
      <c r="MZS65" s="84"/>
      <c r="MZT65" s="84"/>
      <c r="MZU65" s="84"/>
      <c r="MZV65" s="84"/>
      <c r="MZW65" s="84"/>
      <c r="MZX65" s="84"/>
      <c r="MZY65" s="84"/>
      <c r="MZZ65" s="84"/>
      <c r="NAA65" s="84"/>
      <c r="NAB65" s="84"/>
      <c r="NAC65" s="84"/>
      <c r="NAD65" s="84"/>
      <c r="NAE65" s="84"/>
      <c r="NAF65" s="84"/>
      <c r="NAG65" s="84"/>
      <c r="NAH65" s="84"/>
      <c r="NAI65" s="84"/>
      <c r="NAJ65" s="84"/>
      <c r="NAK65" s="84"/>
      <c r="NAL65" s="84"/>
      <c r="NAM65" s="84"/>
      <c r="NAN65" s="84"/>
      <c r="NAS65" s="84"/>
      <c r="NAT65" s="84"/>
      <c r="NAU65" s="84"/>
      <c r="NAV65" s="84"/>
      <c r="NAX65" s="84"/>
      <c r="NAY65" s="84"/>
      <c r="NAZ65" s="84"/>
      <c r="NBA65" s="84"/>
      <c r="NBB65" s="84"/>
      <c r="NBC65" s="84"/>
      <c r="NBD65" s="84"/>
      <c r="NBE65" s="84"/>
      <c r="NBF65" s="84"/>
      <c r="NBG65" s="84"/>
      <c r="NBH65" s="84"/>
      <c r="NBI65" s="84"/>
      <c r="NBJ65" s="84"/>
      <c r="NBK65" s="84"/>
      <c r="NBL65" s="84"/>
      <c r="NBM65" s="84"/>
      <c r="NBN65" s="84"/>
      <c r="NBO65" s="84"/>
      <c r="NBP65" s="84"/>
      <c r="NBQ65" s="84"/>
      <c r="NBR65" s="84"/>
      <c r="NBS65" s="84"/>
      <c r="NBT65" s="84"/>
      <c r="NBU65" s="84"/>
      <c r="NBZ65" s="84"/>
      <c r="NCA65" s="84"/>
      <c r="NCB65" s="84"/>
      <c r="NCC65" s="84"/>
      <c r="NCE65" s="84"/>
      <c r="NCF65" s="84"/>
      <c r="NCG65" s="84"/>
      <c r="NCH65" s="84"/>
      <c r="NCI65" s="84"/>
      <c r="NCJ65" s="84"/>
      <c r="NCK65" s="84"/>
      <c r="NCL65" s="84"/>
      <c r="NCM65" s="84"/>
      <c r="NCN65" s="84"/>
      <c r="NCO65" s="84"/>
      <c r="NCP65" s="84"/>
      <c r="NCQ65" s="84"/>
      <c r="NCR65" s="84"/>
      <c r="NCS65" s="84"/>
      <c r="NCT65" s="84"/>
      <c r="NCU65" s="84"/>
      <c r="NCV65" s="84"/>
      <c r="NCW65" s="84"/>
      <c r="NCX65" s="84"/>
      <c r="NCY65" s="84"/>
      <c r="NCZ65" s="84"/>
      <c r="NDA65" s="84"/>
      <c r="NDB65" s="84"/>
      <c r="NDG65" s="84"/>
      <c r="NDH65" s="84"/>
      <c r="NDI65" s="84"/>
      <c r="NDJ65" s="84"/>
      <c r="NDL65" s="84"/>
      <c r="NDM65" s="84"/>
      <c r="NDN65" s="84"/>
      <c r="NDO65" s="84"/>
      <c r="NDP65" s="84"/>
      <c r="NDQ65" s="84"/>
      <c r="NDR65" s="84"/>
      <c r="NDS65" s="84"/>
      <c r="NDT65" s="84"/>
      <c r="NDU65" s="84"/>
      <c r="NDV65" s="84"/>
      <c r="NDW65" s="84"/>
      <c r="NDX65" s="84"/>
      <c r="NDY65" s="84"/>
      <c r="NDZ65" s="84"/>
      <c r="NEA65" s="84"/>
      <c r="NEB65" s="84"/>
      <c r="NEC65" s="84"/>
      <c r="NED65" s="84"/>
      <c r="NEE65" s="84"/>
      <c r="NEF65" s="84"/>
      <c r="NEG65" s="84"/>
      <c r="NEH65" s="84"/>
      <c r="NEI65" s="84"/>
      <c r="NEN65" s="84"/>
      <c r="NEO65" s="84"/>
      <c r="NEP65" s="84"/>
      <c r="NEQ65" s="84"/>
      <c r="NES65" s="84"/>
      <c r="NET65" s="84"/>
      <c r="NEU65" s="84"/>
      <c r="NEV65" s="84"/>
      <c r="NEW65" s="84"/>
      <c r="NEX65" s="84"/>
      <c r="NEY65" s="84"/>
      <c r="NEZ65" s="84"/>
      <c r="NFA65" s="84"/>
      <c r="NFB65" s="84"/>
      <c r="NFC65" s="84"/>
      <c r="NFD65" s="84"/>
      <c r="NFE65" s="84"/>
      <c r="NFF65" s="84"/>
      <c r="NFG65" s="84"/>
      <c r="NFH65" s="84"/>
      <c r="NFI65" s="84"/>
      <c r="NFJ65" s="84"/>
      <c r="NFK65" s="84"/>
      <c r="NFL65" s="84"/>
      <c r="NFM65" s="84"/>
      <c r="NFN65" s="84"/>
      <c r="NFO65" s="84"/>
      <c r="NFP65" s="84"/>
      <c r="NFU65" s="84"/>
      <c r="NFV65" s="84"/>
      <c r="NFW65" s="84"/>
      <c r="NFX65" s="84"/>
      <c r="NFZ65" s="84"/>
      <c r="NGA65" s="84"/>
      <c r="NGB65" s="84"/>
      <c r="NGC65" s="84"/>
      <c r="NGD65" s="84"/>
      <c r="NGE65" s="84"/>
      <c r="NGF65" s="84"/>
      <c r="NGG65" s="84"/>
      <c r="NGH65" s="84"/>
      <c r="NGI65" s="84"/>
      <c r="NGJ65" s="84"/>
      <c r="NGK65" s="84"/>
      <c r="NGL65" s="84"/>
      <c r="NGM65" s="84"/>
      <c r="NGN65" s="84"/>
      <c r="NGO65" s="84"/>
      <c r="NGP65" s="84"/>
      <c r="NGQ65" s="84"/>
      <c r="NGR65" s="84"/>
      <c r="NGS65" s="84"/>
      <c r="NGT65" s="84"/>
      <c r="NGU65" s="84"/>
      <c r="NGV65" s="84"/>
      <c r="NGW65" s="84"/>
      <c r="NHB65" s="84"/>
      <c r="NHC65" s="84"/>
      <c r="NHD65" s="84"/>
      <c r="NHE65" s="84"/>
      <c r="NHG65" s="84"/>
      <c r="NHH65" s="84"/>
      <c r="NHI65" s="84"/>
      <c r="NHJ65" s="84"/>
      <c r="NHK65" s="84"/>
      <c r="NHL65" s="84"/>
      <c r="NHM65" s="84"/>
      <c r="NHN65" s="84"/>
      <c r="NHO65" s="84"/>
      <c r="NHP65" s="84"/>
      <c r="NHQ65" s="84"/>
      <c r="NHR65" s="84"/>
      <c r="NHS65" s="84"/>
      <c r="NHT65" s="84"/>
      <c r="NHU65" s="84"/>
      <c r="NHV65" s="84"/>
      <c r="NHW65" s="84"/>
      <c r="NHX65" s="84"/>
      <c r="NHY65" s="84"/>
      <c r="NHZ65" s="84"/>
      <c r="NIA65" s="84"/>
      <c r="NIB65" s="84"/>
      <c r="NIC65" s="84"/>
      <c r="NID65" s="84"/>
      <c r="NII65" s="84"/>
      <c r="NIJ65" s="84"/>
      <c r="NIK65" s="84"/>
      <c r="NIL65" s="84"/>
      <c r="NIN65" s="84"/>
      <c r="NIO65" s="84"/>
      <c r="NIP65" s="84"/>
      <c r="NIQ65" s="84"/>
      <c r="NIR65" s="84"/>
      <c r="NIS65" s="84"/>
      <c r="NIT65" s="84"/>
      <c r="NIU65" s="84"/>
      <c r="NIV65" s="84"/>
      <c r="NIW65" s="84"/>
      <c r="NIX65" s="84"/>
      <c r="NIY65" s="84"/>
      <c r="NIZ65" s="84"/>
      <c r="NJA65" s="84"/>
      <c r="NJB65" s="84"/>
      <c r="NJC65" s="84"/>
      <c r="NJD65" s="84"/>
      <c r="NJE65" s="84"/>
      <c r="NJF65" s="84"/>
      <c r="NJG65" s="84"/>
      <c r="NJH65" s="84"/>
      <c r="NJI65" s="84"/>
      <c r="NJJ65" s="84"/>
      <c r="NJK65" s="84"/>
      <c r="NJP65" s="84"/>
      <c r="NJQ65" s="84"/>
      <c r="NJR65" s="84"/>
      <c r="NJS65" s="84"/>
      <c r="NJU65" s="84"/>
      <c r="NJV65" s="84"/>
      <c r="NJW65" s="84"/>
      <c r="NJX65" s="84"/>
      <c r="NJY65" s="84"/>
      <c r="NJZ65" s="84"/>
      <c r="NKA65" s="84"/>
      <c r="NKB65" s="84"/>
      <c r="NKC65" s="84"/>
      <c r="NKD65" s="84"/>
      <c r="NKE65" s="84"/>
      <c r="NKF65" s="84"/>
      <c r="NKG65" s="84"/>
      <c r="NKH65" s="84"/>
      <c r="NKI65" s="84"/>
      <c r="NKJ65" s="84"/>
      <c r="NKK65" s="84"/>
      <c r="NKL65" s="84"/>
      <c r="NKM65" s="84"/>
      <c r="NKN65" s="84"/>
      <c r="NKO65" s="84"/>
      <c r="NKP65" s="84"/>
      <c r="NKQ65" s="84"/>
      <c r="NKR65" s="84"/>
      <c r="NKW65" s="84"/>
      <c r="NKX65" s="84"/>
      <c r="NKY65" s="84"/>
      <c r="NKZ65" s="84"/>
      <c r="NLB65" s="84"/>
      <c r="NLC65" s="84"/>
      <c r="NLD65" s="84"/>
      <c r="NLE65" s="84"/>
      <c r="NLF65" s="84"/>
      <c r="NLG65" s="84"/>
      <c r="NLH65" s="84"/>
      <c r="NLI65" s="84"/>
      <c r="NLJ65" s="84"/>
      <c r="NLK65" s="84"/>
      <c r="NLL65" s="84"/>
      <c r="NLM65" s="84"/>
      <c r="NLN65" s="84"/>
      <c r="NLO65" s="84"/>
      <c r="NLP65" s="84"/>
      <c r="NLQ65" s="84"/>
      <c r="NLR65" s="84"/>
      <c r="NLS65" s="84"/>
      <c r="NLT65" s="84"/>
      <c r="NLU65" s="84"/>
      <c r="NLV65" s="84"/>
      <c r="NLW65" s="84"/>
      <c r="NLX65" s="84"/>
      <c r="NLY65" s="84"/>
      <c r="NMD65" s="84"/>
      <c r="NME65" s="84"/>
      <c r="NMF65" s="84"/>
      <c r="NMG65" s="84"/>
      <c r="NMI65" s="84"/>
      <c r="NMJ65" s="84"/>
      <c r="NMK65" s="84"/>
      <c r="NML65" s="84"/>
      <c r="NMM65" s="84"/>
      <c r="NMN65" s="84"/>
      <c r="NMO65" s="84"/>
      <c r="NMP65" s="84"/>
      <c r="NMQ65" s="84"/>
      <c r="NMR65" s="84"/>
      <c r="NMS65" s="84"/>
      <c r="NMT65" s="84"/>
      <c r="NMU65" s="84"/>
      <c r="NMV65" s="84"/>
      <c r="NMW65" s="84"/>
      <c r="NMX65" s="84"/>
      <c r="NMY65" s="84"/>
      <c r="NMZ65" s="84"/>
      <c r="NNA65" s="84"/>
      <c r="NNB65" s="84"/>
      <c r="NNC65" s="84"/>
      <c r="NND65" s="84"/>
      <c r="NNE65" s="84"/>
      <c r="NNF65" s="84"/>
      <c r="NNK65" s="84"/>
      <c r="NNL65" s="84"/>
      <c r="NNM65" s="84"/>
      <c r="NNN65" s="84"/>
      <c r="NNP65" s="84"/>
      <c r="NNQ65" s="84"/>
      <c r="NNR65" s="84"/>
      <c r="NNS65" s="84"/>
      <c r="NNT65" s="84"/>
      <c r="NNU65" s="84"/>
      <c r="NNV65" s="84"/>
      <c r="NNW65" s="84"/>
      <c r="NNX65" s="84"/>
      <c r="NNY65" s="84"/>
      <c r="NNZ65" s="84"/>
      <c r="NOA65" s="84"/>
      <c r="NOB65" s="84"/>
      <c r="NOC65" s="84"/>
      <c r="NOD65" s="84"/>
      <c r="NOE65" s="84"/>
      <c r="NOF65" s="84"/>
      <c r="NOG65" s="84"/>
      <c r="NOH65" s="84"/>
      <c r="NOI65" s="84"/>
      <c r="NOJ65" s="84"/>
      <c r="NOK65" s="84"/>
      <c r="NOL65" s="84"/>
      <c r="NOM65" s="84"/>
      <c r="NOR65" s="84"/>
      <c r="NOS65" s="84"/>
      <c r="NOT65" s="84"/>
      <c r="NOU65" s="84"/>
      <c r="NOW65" s="84"/>
      <c r="NOX65" s="84"/>
      <c r="NOY65" s="84"/>
      <c r="NOZ65" s="84"/>
      <c r="NPA65" s="84"/>
      <c r="NPB65" s="84"/>
      <c r="NPC65" s="84"/>
      <c r="NPD65" s="84"/>
      <c r="NPE65" s="84"/>
      <c r="NPF65" s="84"/>
      <c r="NPG65" s="84"/>
      <c r="NPH65" s="84"/>
      <c r="NPI65" s="84"/>
      <c r="NPJ65" s="84"/>
      <c r="NPK65" s="84"/>
      <c r="NPL65" s="84"/>
      <c r="NPM65" s="84"/>
      <c r="NPN65" s="84"/>
      <c r="NPO65" s="84"/>
      <c r="NPP65" s="84"/>
      <c r="NPQ65" s="84"/>
      <c r="NPR65" s="84"/>
      <c r="NPS65" s="84"/>
      <c r="NPT65" s="84"/>
      <c r="NPY65" s="84"/>
      <c r="NPZ65" s="84"/>
      <c r="NQA65" s="84"/>
      <c r="NQB65" s="84"/>
      <c r="NQD65" s="84"/>
      <c r="NQE65" s="84"/>
      <c r="NQF65" s="84"/>
      <c r="NQG65" s="84"/>
      <c r="NQH65" s="84"/>
      <c r="NQI65" s="84"/>
      <c r="NQJ65" s="84"/>
      <c r="NQK65" s="84"/>
      <c r="NQL65" s="84"/>
      <c r="NQM65" s="84"/>
      <c r="NQN65" s="84"/>
      <c r="NQO65" s="84"/>
      <c r="NQP65" s="84"/>
      <c r="NQQ65" s="84"/>
      <c r="NQR65" s="84"/>
      <c r="NQS65" s="84"/>
      <c r="NQT65" s="84"/>
      <c r="NQU65" s="84"/>
      <c r="NQV65" s="84"/>
      <c r="NQW65" s="84"/>
      <c r="NQX65" s="84"/>
      <c r="NQY65" s="84"/>
      <c r="NQZ65" s="84"/>
      <c r="NRA65" s="84"/>
      <c r="NRF65" s="84"/>
      <c r="NRG65" s="84"/>
      <c r="NRH65" s="84"/>
      <c r="NRI65" s="84"/>
      <c r="NRK65" s="84"/>
      <c r="NRL65" s="84"/>
      <c r="NRM65" s="84"/>
      <c r="NRN65" s="84"/>
      <c r="NRO65" s="84"/>
      <c r="NRP65" s="84"/>
      <c r="NRQ65" s="84"/>
      <c r="NRR65" s="84"/>
      <c r="NRS65" s="84"/>
      <c r="NRT65" s="84"/>
      <c r="NRU65" s="84"/>
      <c r="NRV65" s="84"/>
      <c r="NRW65" s="84"/>
      <c r="NRX65" s="84"/>
      <c r="NRY65" s="84"/>
      <c r="NRZ65" s="84"/>
      <c r="NSA65" s="84"/>
      <c r="NSB65" s="84"/>
      <c r="NSC65" s="84"/>
      <c r="NSD65" s="84"/>
      <c r="NSE65" s="84"/>
      <c r="NSF65" s="84"/>
      <c r="NSG65" s="84"/>
      <c r="NSH65" s="84"/>
      <c r="NSM65" s="84"/>
      <c r="NSN65" s="84"/>
      <c r="NSO65" s="84"/>
      <c r="NSP65" s="84"/>
      <c r="NSR65" s="84"/>
      <c r="NSS65" s="84"/>
      <c r="NST65" s="84"/>
      <c r="NSU65" s="84"/>
      <c r="NSV65" s="84"/>
      <c r="NSW65" s="84"/>
      <c r="NSX65" s="84"/>
      <c r="NSY65" s="84"/>
      <c r="NSZ65" s="84"/>
      <c r="NTA65" s="84"/>
      <c r="NTB65" s="84"/>
      <c r="NTC65" s="84"/>
      <c r="NTD65" s="84"/>
      <c r="NTE65" s="84"/>
      <c r="NTF65" s="84"/>
      <c r="NTG65" s="84"/>
      <c r="NTH65" s="84"/>
      <c r="NTI65" s="84"/>
      <c r="NTJ65" s="84"/>
      <c r="NTK65" s="84"/>
      <c r="NTL65" s="84"/>
      <c r="NTM65" s="84"/>
      <c r="NTN65" s="84"/>
      <c r="NTO65" s="84"/>
      <c r="NTT65" s="84"/>
      <c r="NTU65" s="84"/>
      <c r="NTV65" s="84"/>
      <c r="NTW65" s="84"/>
      <c r="NTY65" s="84"/>
      <c r="NTZ65" s="84"/>
      <c r="NUA65" s="84"/>
      <c r="NUB65" s="84"/>
      <c r="NUC65" s="84"/>
      <c r="NUD65" s="84"/>
      <c r="NUE65" s="84"/>
      <c r="NUF65" s="84"/>
      <c r="NUG65" s="84"/>
      <c r="NUH65" s="84"/>
      <c r="NUI65" s="84"/>
      <c r="NUJ65" s="84"/>
      <c r="NUK65" s="84"/>
      <c r="NUL65" s="84"/>
      <c r="NUM65" s="84"/>
      <c r="NUN65" s="84"/>
      <c r="NUO65" s="84"/>
      <c r="NUP65" s="84"/>
      <c r="NUQ65" s="84"/>
      <c r="NUR65" s="84"/>
      <c r="NUS65" s="84"/>
      <c r="NUT65" s="84"/>
      <c r="NUU65" s="84"/>
      <c r="NUV65" s="84"/>
      <c r="NVA65" s="84"/>
      <c r="NVB65" s="84"/>
      <c r="NVC65" s="84"/>
      <c r="NVD65" s="84"/>
      <c r="NVF65" s="84"/>
      <c r="NVG65" s="84"/>
      <c r="NVH65" s="84"/>
      <c r="NVI65" s="84"/>
      <c r="NVJ65" s="84"/>
      <c r="NVK65" s="84"/>
      <c r="NVL65" s="84"/>
      <c r="NVM65" s="84"/>
      <c r="NVN65" s="84"/>
      <c r="NVO65" s="84"/>
      <c r="NVP65" s="84"/>
      <c r="NVQ65" s="84"/>
      <c r="NVR65" s="84"/>
      <c r="NVS65" s="84"/>
      <c r="NVT65" s="84"/>
      <c r="NVU65" s="84"/>
      <c r="NVV65" s="84"/>
      <c r="NVW65" s="84"/>
      <c r="NVX65" s="84"/>
      <c r="NVY65" s="84"/>
      <c r="NVZ65" s="84"/>
      <c r="NWA65" s="84"/>
      <c r="NWB65" s="84"/>
      <c r="NWC65" s="84"/>
      <c r="NWH65" s="84"/>
      <c r="NWI65" s="84"/>
      <c r="NWJ65" s="84"/>
      <c r="NWK65" s="84"/>
      <c r="NWM65" s="84"/>
      <c r="NWN65" s="84"/>
      <c r="NWO65" s="84"/>
      <c r="NWP65" s="84"/>
      <c r="NWQ65" s="84"/>
      <c r="NWR65" s="84"/>
      <c r="NWS65" s="84"/>
      <c r="NWT65" s="84"/>
      <c r="NWU65" s="84"/>
      <c r="NWV65" s="84"/>
      <c r="NWW65" s="84"/>
      <c r="NWX65" s="84"/>
      <c r="NWY65" s="84"/>
      <c r="NWZ65" s="84"/>
      <c r="NXA65" s="84"/>
      <c r="NXB65" s="84"/>
      <c r="NXC65" s="84"/>
      <c r="NXD65" s="84"/>
      <c r="NXE65" s="84"/>
      <c r="NXF65" s="84"/>
      <c r="NXG65" s="84"/>
      <c r="NXH65" s="84"/>
      <c r="NXI65" s="84"/>
      <c r="NXJ65" s="84"/>
      <c r="NXO65" s="84"/>
      <c r="NXP65" s="84"/>
      <c r="NXQ65" s="84"/>
      <c r="NXR65" s="84"/>
      <c r="NXT65" s="84"/>
      <c r="NXU65" s="84"/>
      <c r="NXV65" s="84"/>
      <c r="NXW65" s="84"/>
      <c r="NXX65" s="84"/>
      <c r="NXY65" s="84"/>
      <c r="NXZ65" s="84"/>
      <c r="NYA65" s="84"/>
      <c r="NYB65" s="84"/>
      <c r="NYC65" s="84"/>
      <c r="NYD65" s="84"/>
      <c r="NYE65" s="84"/>
      <c r="NYF65" s="84"/>
      <c r="NYG65" s="84"/>
      <c r="NYH65" s="84"/>
      <c r="NYI65" s="84"/>
      <c r="NYJ65" s="84"/>
      <c r="NYK65" s="84"/>
      <c r="NYL65" s="84"/>
      <c r="NYM65" s="84"/>
      <c r="NYN65" s="84"/>
      <c r="NYO65" s="84"/>
      <c r="NYP65" s="84"/>
      <c r="NYQ65" s="84"/>
      <c r="NYV65" s="84"/>
      <c r="NYW65" s="84"/>
      <c r="NYX65" s="84"/>
      <c r="NYY65" s="84"/>
      <c r="NZA65" s="84"/>
      <c r="NZB65" s="84"/>
      <c r="NZC65" s="84"/>
      <c r="NZD65" s="84"/>
      <c r="NZE65" s="84"/>
      <c r="NZF65" s="84"/>
      <c r="NZG65" s="84"/>
      <c r="NZH65" s="84"/>
      <c r="NZI65" s="84"/>
      <c r="NZJ65" s="84"/>
      <c r="NZK65" s="84"/>
      <c r="NZL65" s="84"/>
      <c r="NZM65" s="84"/>
      <c r="NZN65" s="84"/>
      <c r="NZO65" s="84"/>
      <c r="NZP65" s="84"/>
      <c r="NZQ65" s="84"/>
      <c r="NZR65" s="84"/>
      <c r="NZS65" s="84"/>
      <c r="NZT65" s="84"/>
      <c r="NZU65" s="84"/>
      <c r="NZV65" s="84"/>
      <c r="NZW65" s="84"/>
      <c r="NZX65" s="84"/>
      <c r="OAC65" s="84"/>
      <c r="OAD65" s="84"/>
      <c r="OAE65" s="84"/>
      <c r="OAF65" s="84"/>
      <c r="OAH65" s="84"/>
      <c r="OAI65" s="84"/>
      <c r="OAJ65" s="84"/>
      <c r="OAK65" s="84"/>
      <c r="OAL65" s="84"/>
      <c r="OAM65" s="84"/>
      <c r="OAN65" s="84"/>
      <c r="OAO65" s="84"/>
      <c r="OAP65" s="84"/>
      <c r="OAQ65" s="84"/>
      <c r="OAR65" s="84"/>
      <c r="OAS65" s="84"/>
      <c r="OAT65" s="84"/>
      <c r="OAU65" s="84"/>
      <c r="OAV65" s="84"/>
      <c r="OAW65" s="84"/>
      <c r="OAX65" s="84"/>
      <c r="OAY65" s="84"/>
      <c r="OAZ65" s="84"/>
      <c r="OBA65" s="84"/>
      <c r="OBB65" s="84"/>
      <c r="OBC65" s="84"/>
      <c r="OBD65" s="84"/>
      <c r="OBE65" s="84"/>
      <c r="OBJ65" s="84"/>
      <c r="OBK65" s="84"/>
      <c r="OBL65" s="84"/>
      <c r="OBM65" s="84"/>
      <c r="OBO65" s="84"/>
      <c r="OBP65" s="84"/>
      <c r="OBQ65" s="84"/>
      <c r="OBR65" s="84"/>
      <c r="OBS65" s="84"/>
      <c r="OBT65" s="84"/>
      <c r="OBU65" s="84"/>
      <c r="OBV65" s="84"/>
      <c r="OBW65" s="84"/>
      <c r="OBX65" s="84"/>
      <c r="OBY65" s="84"/>
      <c r="OBZ65" s="84"/>
      <c r="OCA65" s="84"/>
      <c r="OCB65" s="84"/>
      <c r="OCC65" s="84"/>
      <c r="OCD65" s="84"/>
      <c r="OCE65" s="84"/>
      <c r="OCF65" s="84"/>
      <c r="OCG65" s="84"/>
      <c r="OCH65" s="84"/>
      <c r="OCI65" s="84"/>
      <c r="OCJ65" s="84"/>
      <c r="OCK65" s="84"/>
      <c r="OCL65" s="84"/>
      <c r="OCQ65" s="84"/>
      <c r="OCR65" s="84"/>
      <c r="OCS65" s="84"/>
      <c r="OCT65" s="84"/>
      <c r="OCV65" s="84"/>
      <c r="OCW65" s="84"/>
      <c r="OCX65" s="84"/>
      <c r="OCY65" s="84"/>
      <c r="OCZ65" s="84"/>
      <c r="ODA65" s="84"/>
      <c r="ODB65" s="84"/>
      <c r="ODC65" s="84"/>
      <c r="ODD65" s="84"/>
      <c r="ODE65" s="84"/>
      <c r="ODF65" s="84"/>
      <c r="ODG65" s="84"/>
      <c r="ODH65" s="84"/>
      <c r="ODI65" s="84"/>
      <c r="ODJ65" s="84"/>
      <c r="ODK65" s="84"/>
      <c r="ODL65" s="84"/>
      <c r="ODM65" s="84"/>
      <c r="ODN65" s="84"/>
      <c r="ODO65" s="84"/>
      <c r="ODP65" s="84"/>
      <c r="ODQ65" s="84"/>
      <c r="ODR65" s="84"/>
      <c r="ODS65" s="84"/>
      <c r="ODX65" s="84"/>
      <c r="ODY65" s="84"/>
      <c r="ODZ65" s="84"/>
      <c r="OEA65" s="84"/>
      <c r="OEC65" s="84"/>
      <c r="OED65" s="84"/>
      <c r="OEE65" s="84"/>
      <c r="OEF65" s="84"/>
      <c r="OEG65" s="84"/>
      <c r="OEH65" s="84"/>
      <c r="OEI65" s="84"/>
      <c r="OEJ65" s="84"/>
      <c r="OEK65" s="84"/>
      <c r="OEL65" s="84"/>
      <c r="OEM65" s="84"/>
      <c r="OEN65" s="84"/>
      <c r="OEO65" s="84"/>
      <c r="OEP65" s="84"/>
      <c r="OEQ65" s="84"/>
      <c r="OER65" s="84"/>
      <c r="OES65" s="84"/>
      <c r="OET65" s="84"/>
      <c r="OEU65" s="84"/>
      <c r="OEV65" s="84"/>
      <c r="OEW65" s="84"/>
      <c r="OEX65" s="84"/>
      <c r="OEY65" s="84"/>
      <c r="OEZ65" s="84"/>
      <c r="OFE65" s="84"/>
      <c r="OFF65" s="84"/>
      <c r="OFG65" s="84"/>
      <c r="OFH65" s="84"/>
      <c r="OFJ65" s="84"/>
      <c r="OFK65" s="84"/>
      <c r="OFL65" s="84"/>
      <c r="OFM65" s="84"/>
      <c r="OFN65" s="84"/>
      <c r="OFO65" s="84"/>
      <c r="OFP65" s="84"/>
      <c r="OFQ65" s="84"/>
      <c r="OFR65" s="84"/>
      <c r="OFS65" s="84"/>
      <c r="OFT65" s="84"/>
      <c r="OFU65" s="84"/>
      <c r="OFV65" s="84"/>
      <c r="OFW65" s="84"/>
      <c r="OFX65" s="84"/>
      <c r="OFY65" s="84"/>
      <c r="OFZ65" s="84"/>
      <c r="OGA65" s="84"/>
      <c r="OGB65" s="84"/>
      <c r="OGC65" s="84"/>
      <c r="OGD65" s="84"/>
      <c r="OGE65" s="84"/>
      <c r="OGF65" s="84"/>
      <c r="OGG65" s="84"/>
      <c r="OGL65" s="84"/>
      <c r="OGM65" s="84"/>
      <c r="OGN65" s="84"/>
      <c r="OGO65" s="84"/>
      <c r="OGQ65" s="84"/>
      <c r="OGR65" s="84"/>
      <c r="OGS65" s="84"/>
      <c r="OGT65" s="84"/>
      <c r="OGU65" s="84"/>
      <c r="OGV65" s="84"/>
      <c r="OGW65" s="84"/>
      <c r="OGX65" s="84"/>
      <c r="OGY65" s="84"/>
      <c r="OGZ65" s="84"/>
      <c r="OHA65" s="84"/>
      <c r="OHB65" s="84"/>
      <c r="OHC65" s="84"/>
      <c r="OHD65" s="84"/>
      <c r="OHE65" s="84"/>
      <c r="OHF65" s="84"/>
      <c r="OHG65" s="84"/>
      <c r="OHH65" s="84"/>
      <c r="OHI65" s="84"/>
      <c r="OHJ65" s="84"/>
      <c r="OHK65" s="84"/>
      <c r="OHL65" s="84"/>
      <c r="OHM65" s="84"/>
      <c r="OHN65" s="84"/>
      <c r="OHS65" s="84"/>
      <c r="OHT65" s="84"/>
      <c r="OHU65" s="84"/>
      <c r="OHV65" s="84"/>
      <c r="OHX65" s="84"/>
      <c r="OHY65" s="84"/>
      <c r="OHZ65" s="84"/>
      <c r="OIA65" s="84"/>
      <c r="OIB65" s="84"/>
      <c r="OIC65" s="84"/>
      <c r="OID65" s="84"/>
      <c r="OIE65" s="84"/>
      <c r="OIF65" s="84"/>
      <c r="OIG65" s="84"/>
      <c r="OIH65" s="84"/>
      <c r="OII65" s="84"/>
      <c r="OIJ65" s="84"/>
      <c r="OIK65" s="84"/>
      <c r="OIL65" s="84"/>
      <c r="OIM65" s="84"/>
      <c r="OIN65" s="84"/>
      <c r="OIO65" s="84"/>
      <c r="OIP65" s="84"/>
      <c r="OIQ65" s="84"/>
      <c r="OIR65" s="84"/>
      <c r="OIS65" s="84"/>
      <c r="OIT65" s="84"/>
      <c r="OIU65" s="84"/>
      <c r="OIZ65" s="84"/>
      <c r="OJA65" s="84"/>
      <c r="OJB65" s="84"/>
      <c r="OJC65" s="84"/>
      <c r="OJE65" s="84"/>
      <c r="OJF65" s="84"/>
      <c r="OJG65" s="84"/>
      <c r="OJH65" s="84"/>
      <c r="OJI65" s="84"/>
      <c r="OJJ65" s="84"/>
      <c r="OJK65" s="84"/>
      <c r="OJL65" s="84"/>
      <c r="OJM65" s="84"/>
      <c r="OJN65" s="84"/>
      <c r="OJO65" s="84"/>
      <c r="OJP65" s="84"/>
      <c r="OJQ65" s="84"/>
      <c r="OJR65" s="84"/>
      <c r="OJS65" s="84"/>
      <c r="OJT65" s="84"/>
      <c r="OJU65" s="84"/>
      <c r="OJV65" s="84"/>
      <c r="OJW65" s="84"/>
      <c r="OJX65" s="84"/>
      <c r="OJY65" s="84"/>
      <c r="OJZ65" s="84"/>
      <c r="OKA65" s="84"/>
      <c r="OKB65" s="84"/>
      <c r="OKG65" s="84"/>
      <c r="OKH65" s="84"/>
      <c r="OKI65" s="84"/>
      <c r="OKJ65" s="84"/>
      <c r="OKL65" s="84"/>
      <c r="OKM65" s="84"/>
      <c r="OKN65" s="84"/>
      <c r="OKO65" s="84"/>
      <c r="OKP65" s="84"/>
      <c r="OKQ65" s="84"/>
      <c r="OKR65" s="84"/>
      <c r="OKS65" s="84"/>
      <c r="OKT65" s="84"/>
      <c r="OKU65" s="84"/>
      <c r="OKV65" s="84"/>
      <c r="OKW65" s="84"/>
      <c r="OKX65" s="84"/>
      <c r="OKY65" s="84"/>
      <c r="OKZ65" s="84"/>
      <c r="OLA65" s="84"/>
      <c r="OLB65" s="84"/>
      <c r="OLC65" s="84"/>
      <c r="OLD65" s="84"/>
      <c r="OLE65" s="84"/>
      <c r="OLF65" s="84"/>
      <c r="OLG65" s="84"/>
      <c r="OLH65" s="84"/>
      <c r="OLI65" s="84"/>
      <c r="OLN65" s="84"/>
      <c r="OLO65" s="84"/>
      <c r="OLP65" s="84"/>
      <c r="OLQ65" s="84"/>
      <c r="OLS65" s="84"/>
      <c r="OLT65" s="84"/>
      <c r="OLU65" s="84"/>
      <c r="OLV65" s="84"/>
      <c r="OLW65" s="84"/>
      <c r="OLX65" s="84"/>
      <c r="OLY65" s="84"/>
      <c r="OLZ65" s="84"/>
      <c r="OMA65" s="84"/>
      <c r="OMB65" s="84"/>
      <c r="OMC65" s="84"/>
      <c r="OMD65" s="84"/>
      <c r="OME65" s="84"/>
      <c r="OMF65" s="84"/>
      <c r="OMG65" s="84"/>
      <c r="OMH65" s="84"/>
      <c r="OMI65" s="84"/>
      <c r="OMJ65" s="84"/>
      <c r="OMK65" s="84"/>
      <c r="OML65" s="84"/>
      <c r="OMM65" s="84"/>
      <c r="OMN65" s="84"/>
      <c r="OMO65" s="84"/>
      <c r="OMP65" s="84"/>
      <c r="OMU65" s="84"/>
      <c r="OMV65" s="84"/>
      <c r="OMW65" s="84"/>
      <c r="OMX65" s="84"/>
      <c r="OMZ65" s="84"/>
      <c r="ONA65" s="84"/>
      <c r="ONB65" s="84"/>
      <c r="ONC65" s="84"/>
      <c r="OND65" s="84"/>
      <c r="ONE65" s="84"/>
      <c r="ONF65" s="84"/>
      <c r="ONG65" s="84"/>
      <c r="ONH65" s="84"/>
      <c r="ONI65" s="84"/>
      <c r="ONJ65" s="84"/>
      <c r="ONK65" s="84"/>
      <c r="ONL65" s="84"/>
      <c r="ONM65" s="84"/>
      <c r="ONN65" s="84"/>
      <c r="ONO65" s="84"/>
      <c r="ONP65" s="84"/>
      <c r="ONQ65" s="84"/>
      <c r="ONR65" s="84"/>
      <c r="ONS65" s="84"/>
      <c r="ONT65" s="84"/>
      <c r="ONU65" s="84"/>
      <c r="ONV65" s="84"/>
      <c r="ONW65" s="84"/>
      <c r="OOB65" s="84"/>
      <c r="OOC65" s="84"/>
      <c r="OOD65" s="84"/>
      <c r="OOE65" s="84"/>
      <c r="OOG65" s="84"/>
      <c r="OOH65" s="84"/>
      <c r="OOI65" s="84"/>
      <c r="OOJ65" s="84"/>
      <c r="OOK65" s="84"/>
      <c r="OOL65" s="84"/>
      <c r="OOM65" s="84"/>
      <c r="OON65" s="84"/>
      <c r="OOO65" s="84"/>
      <c r="OOP65" s="84"/>
      <c r="OOQ65" s="84"/>
      <c r="OOR65" s="84"/>
      <c r="OOS65" s="84"/>
      <c r="OOT65" s="84"/>
      <c r="OOU65" s="84"/>
      <c r="OOV65" s="84"/>
      <c r="OOW65" s="84"/>
      <c r="OOX65" s="84"/>
      <c r="OOY65" s="84"/>
      <c r="OOZ65" s="84"/>
      <c r="OPA65" s="84"/>
      <c r="OPB65" s="84"/>
      <c r="OPC65" s="84"/>
      <c r="OPD65" s="84"/>
      <c r="OPI65" s="84"/>
      <c r="OPJ65" s="84"/>
      <c r="OPK65" s="84"/>
      <c r="OPL65" s="84"/>
      <c r="OPN65" s="84"/>
      <c r="OPO65" s="84"/>
      <c r="OPP65" s="84"/>
      <c r="OPQ65" s="84"/>
      <c r="OPR65" s="84"/>
      <c r="OPS65" s="84"/>
      <c r="OPT65" s="84"/>
      <c r="OPU65" s="84"/>
      <c r="OPV65" s="84"/>
      <c r="OPW65" s="84"/>
      <c r="OPX65" s="84"/>
      <c r="OPY65" s="84"/>
      <c r="OPZ65" s="84"/>
      <c r="OQA65" s="84"/>
      <c r="OQB65" s="84"/>
      <c r="OQC65" s="84"/>
      <c r="OQD65" s="84"/>
      <c r="OQE65" s="84"/>
      <c r="OQF65" s="84"/>
      <c r="OQG65" s="84"/>
      <c r="OQH65" s="84"/>
      <c r="OQI65" s="84"/>
      <c r="OQJ65" s="84"/>
      <c r="OQK65" s="84"/>
      <c r="OQP65" s="84"/>
      <c r="OQQ65" s="84"/>
      <c r="OQR65" s="84"/>
      <c r="OQS65" s="84"/>
      <c r="OQU65" s="84"/>
      <c r="OQV65" s="84"/>
      <c r="OQW65" s="84"/>
      <c r="OQX65" s="84"/>
      <c r="OQY65" s="84"/>
      <c r="OQZ65" s="84"/>
      <c r="ORA65" s="84"/>
      <c r="ORB65" s="84"/>
      <c r="ORC65" s="84"/>
      <c r="ORD65" s="84"/>
      <c r="ORE65" s="84"/>
      <c r="ORF65" s="84"/>
      <c r="ORG65" s="84"/>
      <c r="ORH65" s="84"/>
      <c r="ORI65" s="84"/>
      <c r="ORJ65" s="84"/>
      <c r="ORK65" s="84"/>
      <c r="ORL65" s="84"/>
      <c r="ORM65" s="84"/>
      <c r="ORN65" s="84"/>
      <c r="ORO65" s="84"/>
      <c r="ORP65" s="84"/>
      <c r="ORQ65" s="84"/>
      <c r="ORR65" s="84"/>
      <c r="ORW65" s="84"/>
      <c r="ORX65" s="84"/>
      <c r="ORY65" s="84"/>
      <c r="ORZ65" s="84"/>
      <c r="OSB65" s="84"/>
      <c r="OSC65" s="84"/>
      <c r="OSD65" s="84"/>
      <c r="OSE65" s="84"/>
      <c r="OSF65" s="84"/>
      <c r="OSG65" s="84"/>
      <c r="OSH65" s="84"/>
      <c r="OSI65" s="84"/>
      <c r="OSJ65" s="84"/>
      <c r="OSK65" s="84"/>
      <c r="OSL65" s="84"/>
      <c r="OSM65" s="84"/>
      <c r="OSN65" s="84"/>
      <c r="OSO65" s="84"/>
      <c r="OSP65" s="84"/>
      <c r="OSQ65" s="84"/>
      <c r="OSR65" s="84"/>
      <c r="OSS65" s="84"/>
      <c r="OST65" s="84"/>
      <c r="OSU65" s="84"/>
      <c r="OSV65" s="84"/>
      <c r="OSW65" s="84"/>
      <c r="OSX65" s="84"/>
      <c r="OSY65" s="84"/>
      <c r="OTD65" s="84"/>
      <c r="OTE65" s="84"/>
      <c r="OTF65" s="84"/>
      <c r="OTG65" s="84"/>
      <c r="OTI65" s="84"/>
      <c r="OTJ65" s="84"/>
      <c r="OTK65" s="84"/>
      <c r="OTL65" s="84"/>
      <c r="OTM65" s="84"/>
      <c r="OTN65" s="84"/>
      <c r="OTO65" s="84"/>
      <c r="OTP65" s="84"/>
      <c r="OTQ65" s="84"/>
      <c r="OTR65" s="84"/>
      <c r="OTS65" s="84"/>
      <c r="OTT65" s="84"/>
      <c r="OTU65" s="84"/>
      <c r="OTV65" s="84"/>
      <c r="OTW65" s="84"/>
      <c r="OTX65" s="84"/>
      <c r="OTY65" s="84"/>
      <c r="OTZ65" s="84"/>
      <c r="OUA65" s="84"/>
      <c r="OUB65" s="84"/>
      <c r="OUC65" s="84"/>
      <c r="OUD65" s="84"/>
      <c r="OUE65" s="84"/>
      <c r="OUF65" s="84"/>
      <c r="OUK65" s="84"/>
      <c r="OUL65" s="84"/>
      <c r="OUM65" s="84"/>
      <c r="OUN65" s="84"/>
      <c r="OUP65" s="84"/>
      <c r="OUQ65" s="84"/>
      <c r="OUR65" s="84"/>
      <c r="OUS65" s="84"/>
      <c r="OUT65" s="84"/>
      <c r="OUU65" s="84"/>
      <c r="OUV65" s="84"/>
      <c r="OUW65" s="84"/>
      <c r="OUX65" s="84"/>
      <c r="OUY65" s="84"/>
      <c r="OUZ65" s="84"/>
      <c r="OVA65" s="84"/>
      <c r="OVB65" s="84"/>
      <c r="OVC65" s="84"/>
      <c r="OVD65" s="84"/>
      <c r="OVE65" s="84"/>
      <c r="OVF65" s="84"/>
      <c r="OVG65" s="84"/>
      <c r="OVH65" s="84"/>
      <c r="OVI65" s="84"/>
      <c r="OVJ65" s="84"/>
      <c r="OVK65" s="84"/>
      <c r="OVL65" s="84"/>
      <c r="OVM65" s="84"/>
      <c r="OVR65" s="84"/>
      <c r="OVS65" s="84"/>
      <c r="OVT65" s="84"/>
      <c r="OVU65" s="84"/>
      <c r="OVW65" s="84"/>
      <c r="OVX65" s="84"/>
      <c r="OVY65" s="84"/>
      <c r="OVZ65" s="84"/>
      <c r="OWA65" s="84"/>
      <c r="OWB65" s="84"/>
      <c r="OWC65" s="84"/>
      <c r="OWD65" s="84"/>
      <c r="OWE65" s="84"/>
      <c r="OWF65" s="84"/>
      <c r="OWG65" s="84"/>
      <c r="OWH65" s="84"/>
      <c r="OWI65" s="84"/>
      <c r="OWJ65" s="84"/>
      <c r="OWK65" s="84"/>
      <c r="OWL65" s="84"/>
      <c r="OWM65" s="84"/>
      <c r="OWN65" s="84"/>
      <c r="OWO65" s="84"/>
      <c r="OWP65" s="84"/>
      <c r="OWQ65" s="84"/>
      <c r="OWR65" s="84"/>
      <c r="OWS65" s="84"/>
      <c r="OWT65" s="84"/>
      <c r="OWY65" s="84"/>
      <c r="OWZ65" s="84"/>
      <c r="OXA65" s="84"/>
      <c r="OXB65" s="84"/>
      <c r="OXD65" s="84"/>
      <c r="OXE65" s="84"/>
      <c r="OXF65" s="84"/>
      <c r="OXG65" s="84"/>
      <c r="OXH65" s="84"/>
      <c r="OXI65" s="84"/>
      <c r="OXJ65" s="84"/>
      <c r="OXK65" s="84"/>
      <c r="OXL65" s="84"/>
      <c r="OXM65" s="84"/>
      <c r="OXN65" s="84"/>
      <c r="OXO65" s="84"/>
      <c r="OXP65" s="84"/>
      <c r="OXQ65" s="84"/>
      <c r="OXR65" s="84"/>
      <c r="OXS65" s="84"/>
      <c r="OXT65" s="84"/>
      <c r="OXU65" s="84"/>
      <c r="OXV65" s="84"/>
      <c r="OXW65" s="84"/>
      <c r="OXX65" s="84"/>
      <c r="OXY65" s="84"/>
      <c r="OXZ65" s="84"/>
      <c r="OYA65" s="84"/>
      <c r="OYF65" s="84"/>
      <c r="OYG65" s="84"/>
      <c r="OYH65" s="84"/>
      <c r="OYI65" s="84"/>
      <c r="OYK65" s="84"/>
      <c r="OYL65" s="84"/>
      <c r="OYM65" s="84"/>
      <c r="OYN65" s="84"/>
      <c r="OYO65" s="84"/>
      <c r="OYP65" s="84"/>
      <c r="OYQ65" s="84"/>
      <c r="OYR65" s="84"/>
      <c r="OYS65" s="84"/>
      <c r="OYT65" s="84"/>
      <c r="OYU65" s="84"/>
      <c r="OYV65" s="84"/>
      <c r="OYW65" s="84"/>
      <c r="OYX65" s="84"/>
      <c r="OYY65" s="84"/>
      <c r="OYZ65" s="84"/>
      <c r="OZA65" s="84"/>
      <c r="OZB65" s="84"/>
      <c r="OZC65" s="84"/>
      <c r="OZD65" s="84"/>
      <c r="OZE65" s="84"/>
      <c r="OZF65" s="84"/>
      <c r="OZG65" s="84"/>
      <c r="OZH65" s="84"/>
      <c r="OZM65" s="84"/>
      <c r="OZN65" s="84"/>
      <c r="OZO65" s="84"/>
      <c r="OZP65" s="84"/>
      <c r="OZR65" s="84"/>
      <c r="OZS65" s="84"/>
      <c r="OZT65" s="84"/>
      <c r="OZU65" s="84"/>
      <c r="OZV65" s="84"/>
      <c r="OZW65" s="84"/>
      <c r="OZX65" s="84"/>
      <c r="OZY65" s="84"/>
      <c r="OZZ65" s="84"/>
      <c r="PAA65" s="84"/>
      <c r="PAB65" s="84"/>
      <c r="PAC65" s="84"/>
      <c r="PAD65" s="84"/>
      <c r="PAE65" s="84"/>
      <c r="PAF65" s="84"/>
      <c r="PAG65" s="84"/>
      <c r="PAH65" s="84"/>
      <c r="PAI65" s="84"/>
      <c r="PAJ65" s="84"/>
      <c r="PAK65" s="84"/>
      <c r="PAL65" s="84"/>
      <c r="PAM65" s="84"/>
      <c r="PAN65" s="84"/>
      <c r="PAO65" s="84"/>
      <c r="PAT65" s="84"/>
      <c r="PAU65" s="84"/>
      <c r="PAV65" s="84"/>
      <c r="PAW65" s="84"/>
      <c r="PAY65" s="84"/>
      <c r="PAZ65" s="84"/>
      <c r="PBA65" s="84"/>
      <c r="PBB65" s="84"/>
      <c r="PBC65" s="84"/>
      <c r="PBD65" s="84"/>
      <c r="PBE65" s="84"/>
      <c r="PBF65" s="84"/>
      <c r="PBG65" s="84"/>
      <c r="PBH65" s="84"/>
      <c r="PBI65" s="84"/>
      <c r="PBJ65" s="84"/>
      <c r="PBK65" s="84"/>
      <c r="PBL65" s="84"/>
      <c r="PBM65" s="84"/>
      <c r="PBN65" s="84"/>
      <c r="PBO65" s="84"/>
      <c r="PBP65" s="84"/>
      <c r="PBQ65" s="84"/>
      <c r="PBR65" s="84"/>
      <c r="PBS65" s="84"/>
      <c r="PBT65" s="84"/>
      <c r="PBU65" s="84"/>
      <c r="PBV65" s="84"/>
      <c r="PCA65" s="84"/>
      <c r="PCB65" s="84"/>
      <c r="PCC65" s="84"/>
      <c r="PCD65" s="84"/>
      <c r="PCF65" s="84"/>
      <c r="PCG65" s="84"/>
      <c r="PCH65" s="84"/>
      <c r="PCI65" s="84"/>
      <c r="PCJ65" s="84"/>
      <c r="PCK65" s="84"/>
      <c r="PCL65" s="84"/>
      <c r="PCM65" s="84"/>
      <c r="PCN65" s="84"/>
      <c r="PCO65" s="84"/>
      <c r="PCP65" s="84"/>
      <c r="PCQ65" s="84"/>
      <c r="PCR65" s="84"/>
      <c r="PCS65" s="84"/>
      <c r="PCT65" s="84"/>
      <c r="PCU65" s="84"/>
      <c r="PCV65" s="84"/>
      <c r="PCW65" s="84"/>
      <c r="PCX65" s="84"/>
      <c r="PCY65" s="84"/>
      <c r="PCZ65" s="84"/>
      <c r="PDA65" s="84"/>
      <c r="PDB65" s="84"/>
      <c r="PDC65" s="84"/>
      <c r="PDH65" s="84"/>
      <c r="PDI65" s="84"/>
      <c r="PDJ65" s="84"/>
      <c r="PDK65" s="84"/>
      <c r="PDM65" s="84"/>
      <c r="PDN65" s="84"/>
      <c r="PDO65" s="84"/>
      <c r="PDP65" s="84"/>
      <c r="PDQ65" s="84"/>
      <c r="PDR65" s="84"/>
      <c r="PDS65" s="84"/>
      <c r="PDT65" s="84"/>
      <c r="PDU65" s="84"/>
      <c r="PDV65" s="84"/>
      <c r="PDW65" s="84"/>
      <c r="PDX65" s="84"/>
      <c r="PDY65" s="84"/>
      <c r="PDZ65" s="84"/>
      <c r="PEA65" s="84"/>
      <c r="PEB65" s="84"/>
      <c r="PEC65" s="84"/>
      <c r="PED65" s="84"/>
      <c r="PEE65" s="84"/>
      <c r="PEF65" s="84"/>
      <c r="PEG65" s="84"/>
      <c r="PEH65" s="84"/>
      <c r="PEI65" s="84"/>
      <c r="PEJ65" s="84"/>
      <c r="PEO65" s="84"/>
      <c r="PEP65" s="84"/>
      <c r="PEQ65" s="84"/>
      <c r="PER65" s="84"/>
      <c r="PET65" s="84"/>
      <c r="PEU65" s="84"/>
      <c r="PEV65" s="84"/>
      <c r="PEW65" s="84"/>
      <c r="PEX65" s="84"/>
      <c r="PEY65" s="84"/>
      <c r="PEZ65" s="84"/>
      <c r="PFA65" s="84"/>
      <c r="PFB65" s="84"/>
      <c r="PFC65" s="84"/>
      <c r="PFD65" s="84"/>
      <c r="PFE65" s="84"/>
      <c r="PFF65" s="84"/>
      <c r="PFG65" s="84"/>
      <c r="PFH65" s="84"/>
      <c r="PFI65" s="84"/>
      <c r="PFJ65" s="84"/>
      <c r="PFK65" s="84"/>
      <c r="PFL65" s="84"/>
      <c r="PFM65" s="84"/>
      <c r="PFN65" s="84"/>
      <c r="PFO65" s="84"/>
      <c r="PFP65" s="84"/>
      <c r="PFQ65" s="84"/>
      <c r="PFV65" s="84"/>
      <c r="PFW65" s="84"/>
      <c r="PFX65" s="84"/>
      <c r="PFY65" s="84"/>
      <c r="PGA65" s="84"/>
      <c r="PGB65" s="84"/>
      <c r="PGC65" s="84"/>
      <c r="PGD65" s="84"/>
      <c r="PGE65" s="84"/>
      <c r="PGF65" s="84"/>
      <c r="PGG65" s="84"/>
      <c r="PGH65" s="84"/>
      <c r="PGI65" s="84"/>
      <c r="PGJ65" s="84"/>
      <c r="PGK65" s="84"/>
      <c r="PGL65" s="84"/>
      <c r="PGM65" s="84"/>
      <c r="PGN65" s="84"/>
      <c r="PGO65" s="84"/>
      <c r="PGP65" s="84"/>
      <c r="PGQ65" s="84"/>
      <c r="PGR65" s="84"/>
      <c r="PGS65" s="84"/>
      <c r="PGT65" s="84"/>
      <c r="PGU65" s="84"/>
      <c r="PGV65" s="84"/>
      <c r="PGW65" s="84"/>
      <c r="PGX65" s="84"/>
      <c r="PHC65" s="84"/>
      <c r="PHD65" s="84"/>
      <c r="PHE65" s="84"/>
      <c r="PHF65" s="84"/>
      <c r="PHH65" s="84"/>
      <c r="PHI65" s="84"/>
      <c r="PHJ65" s="84"/>
      <c r="PHK65" s="84"/>
      <c r="PHL65" s="84"/>
      <c r="PHM65" s="84"/>
      <c r="PHN65" s="84"/>
      <c r="PHO65" s="84"/>
      <c r="PHP65" s="84"/>
      <c r="PHQ65" s="84"/>
      <c r="PHR65" s="84"/>
      <c r="PHS65" s="84"/>
      <c r="PHT65" s="84"/>
      <c r="PHU65" s="84"/>
      <c r="PHV65" s="84"/>
      <c r="PHW65" s="84"/>
      <c r="PHX65" s="84"/>
      <c r="PHY65" s="84"/>
      <c r="PHZ65" s="84"/>
      <c r="PIA65" s="84"/>
      <c r="PIB65" s="84"/>
      <c r="PIC65" s="84"/>
      <c r="PID65" s="84"/>
      <c r="PIE65" s="84"/>
      <c r="PIJ65" s="84"/>
      <c r="PIK65" s="84"/>
      <c r="PIL65" s="84"/>
      <c r="PIM65" s="84"/>
      <c r="PIO65" s="84"/>
      <c r="PIP65" s="84"/>
      <c r="PIQ65" s="84"/>
      <c r="PIR65" s="84"/>
      <c r="PIS65" s="84"/>
      <c r="PIT65" s="84"/>
      <c r="PIU65" s="84"/>
      <c r="PIV65" s="84"/>
      <c r="PIW65" s="84"/>
      <c r="PIX65" s="84"/>
      <c r="PIY65" s="84"/>
      <c r="PIZ65" s="84"/>
      <c r="PJA65" s="84"/>
      <c r="PJB65" s="84"/>
      <c r="PJC65" s="84"/>
      <c r="PJD65" s="84"/>
      <c r="PJE65" s="84"/>
      <c r="PJF65" s="84"/>
      <c r="PJG65" s="84"/>
      <c r="PJH65" s="84"/>
      <c r="PJI65" s="84"/>
      <c r="PJJ65" s="84"/>
      <c r="PJK65" s="84"/>
      <c r="PJL65" s="84"/>
      <c r="PJQ65" s="84"/>
      <c r="PJR65" s="84"/>
      <c r="PJS65" s="84"/>
      <c r="PJT65" s="84"/>
      <c r="PJV65" s="84"/>
      <c r="PJW65" s="84"/>
      <c r="PJX65" s="84"/>
      <c r="PJY65" s="84"/>
      <c r="PJZ65" s="84"/>
      <c r="PKA65" s="84"/>
      <c r="PKB65" s="84"/>
      <c r="PKC65" s="84"/>
      <c r="PKD65" s="84"/>
      <c r="PKE65" s="84"/>
      <c r="PKF65" s="84"/>
      <c r="PKG65" s="84"/>
      <c r="PKH65" s="84"/>
      <c r="PKI65" s="84"/>
      <c r="PKJ65" s="84"/>
      <c r="PKK65" s="84"/>
      <c r="PKL65" s="84"/>
      <c r="PKM65" s="84"/>
      <c r="PKN65" s="84"/>
      <c r="PKO65" s="84"/>
      <c r="PKP65" s="84"/>
      <c r="PKQ65" s="84"/>
      <c r="PKR65" s="84"/>
      <c r="PKS65" s="84"/>
      <c r="PKX65" s="84"/>
      <c r="PKY65" s="84"/>
      <c r="PKZ65" s="84"/>
      <c r="PLA65" s="84"/>
      <c r="PLC65" s="84"/>
      <c r="PLD65" s="84"/>
      <c r="PLE65" s="84"/>
      <c r="PLF65" s="84"/>
      <c r="PLG65" s="84"/>
      <c r="PLH65" s="84"/>
      <c r="PLI65" s="84"/>
      <c r="PLJ65" s="84"/>
      <c r="PLK65" s="84"/>
      <c r="PLL65" s="84"/>
      <c r="PLM65" s="84"/>
      <c r="PLN65" s="84"/>
      <c r="PLO65" s="84"/>
      <c r="PLP65" s="84"/>
      <c r="PLQ65" s="84"/>
      <c r="PLR65" s="84"/>
      <c r="PLS65" s="84"/>
      <c r="PLT65" s="84"/>
      <c r="PLU65" s="84"/>
      <c r="PLV65" s="84"/>
      <c r="PLW65" s="84"/>
      <c r="PLX65" s="84"/>
      <c r="PLY65" s="84"/>
      <c r="PLZ65" s="84"/>
      <c r="PME65" s="84"/>
      <c r="PMF65" s="84"/>
      <c r="PMG65" s="84"/>
      <c r="PMH65" s="84"/>
      <c r="PMJ65" s="84"/>
      <c r="PMK65" s="84"/>
      <c r="PML65" s="84"/>
      <c r="PMM65" s="84"/>
      <c r="PMN65" s="84"/>
      <c r="PMO65" s="84"/>
      <c r="PMP65" s="84"/>
      <c r="PMQ65" s="84"/>
      <c r="PMR65" s="84"/>
      <c r="PMS65" s="84"/>
      <c r="PMT65" s="84"/>
      <c r="PMU65" s="84"/>
      <c r="PMV65" s="84"/>
      <c r="PMW65" s="84"/>
      <c r="PMX65" s="84"/>
      <c r="PMY65" s="84"/>
      <c r="PMZ65" s="84"/>
      <c r="PNA65" s="84"/>
      <c r="PNB65" s="84"/>
      <c r="PNC65" s="84"/>
      <c r="PND65" s="84"/>
      <c r="PNE65" s="84"/>
      <c r="PNF65" s="84"/>
      <c r="PNG65" s="84"/>
      <c r="PNL65" s="84"/>
      <c r="PNM65" s="84"/>
      <c r="PNN65" s="84"/>
      <c r="PNO65" s="84"/>
      <c r="PNQ65" s="84"/>
      <c r="PNR65" s="84"/>
      <c r="PNS65" s="84"/>
      <c r="PNT65" s="84"/>
      <c r="PNU65" s="84"/>
      <c r="PNV65" s="84"/>
      <c r="PNW65" s="84"/>
      <c r="PNX65" s="84"/>
      <c r="PNY65" s="84"/>
      <c r="PNZ65" s="84"/>
      <c r="POA65" s="84"/>
      <c r="POB65" s="84"/>
      <c r="POC65" s="84"/>
      <c r="POD65" s="84"/>
      <c r="POE65" s="84"/>
      <c r="POF65" s="84"/>
      <c r="POG65" s="84"/>
      <c r="POH65" s="84"/>
      <c r="POI65" s="84"/>
      <c r="POJ65" s="84"/>
      <c r="POK65" s="84"/>
      <c r="POL65" s="84"/>
      <c r="POM65" s="84"/>
      <c r="PON65" s="84"/>
      <c r="POS65" s="84"/>
      <c r="POT65" s="84"/>
      <c r="POU65" s="84"/>
      <c r="POV65" s="84"/>
      <c r="POX65" s="84"/>
      <c r="POY65" s="84"/>
      <c r="POZ65" s="84"/>
      <c r="PPA65" s="84"/>
      <c r="PPB65" s="84"/>
      <c r="PPC65" s="84"/>
      <c r="PPD65" s="84"/>
      <c r="PPE65" s="84"/>
      <c r="PPF65" s="84"/>
      <c r="PPG65" s="84"/>
      <c r="PPH65" s="84"/>
      <c r="PPI65" s="84"/>
      <c r="PPJ65" s="84"/>
      <c r="PPK65" s="84"/>
      <c r="PPL65" s="84"/>
      <c r="PPM65" s="84"/>
      <c r="PPN65" s="84"/>
      <c r="PPO65" s="84"/>
      <c r="PPP65" s="84"/>
      <c r="PPQ65" s="84"/>
      <c r="PPR65" s="84"/>
      <c r="PPS65" s="84"/>
      <c r="PPT65" s="84"/>
      <c r="PPU65" s="84"/>
      <c r="PPZ65" s="84"/>
      <c r="PQA65" s="84"/>
      <c r="PQB65" s="84"/>
      <c r="PQC65" s="84"/>
      <c r="PQE65" s="84"/>
      <c r="PQF65" s="84"/>
      <c r="PQG65" s="84"/>
      <c r="PQH65" s="84"/>
      <c r="PQI65" s="84"/>
      <c r="PQJ65" s="84"/>
      <c r="PQK65" s="84"/>
      <c r="PQL65" s="84"/>
      <c r="PQM65" s="84"/>
      <c r="PQN65" s="84"/>
      <c r="PQO65" s="84"/>
      <c r="PQP65" s="84"/>
      <c r="PQQ65" s="84"/>
      <c r="PQR65" s="84"/>
      <c r="PQS65" s="84"/>
      <c r="PQT65" s="84"/>
      <c r="PQU65" s="84"/>
      <c r="PQV65" s="84"/>
      <c r="PQW65" s="84"/>
      <c r="PQX65" s="84"/>
      <c r="PQY65" s="84"/>
      <c r="PQZ65" s="84"/>
      <c r="PRA65" s="84"/>
      <c r="PRB65" s="84"/>
      <c r="PRG65" s="84"/>
      <c r="PRH65" s="84"/>
      <c r="PRI65" s="84"/>
      <c r="PRJ65" s="84"/>
      <c r="PRL65" s="84"/>
      <c r="PRM65" s="84"/>
      <c r="PRN65" s="84"/>
      <c r="PRO65" s="84"/>
      <c r="PRP65" s="84"/>
      <c r="PRQ65" s="84"/>
      <c r="PRR65" s="84"/>
      <c r="PRS65" s="84"/>
      <c r="PRT65" s="84"/>
      <c r="PRU65" s="84"/>
      <c r="PRV65" s="84"/>
      <c r="PRW65" s="84"/>
      <c r="PRX65" s="84"/>
      <c r="PRY65" s="84"/>
      <c r="PRZ65" s="84"/>
      <c r="PSA65" s="84"/>
      <c r="PSB65" s="84"/>
      <c r="PSC65" s="84"/>
      <c r="PSD65" s="84"/>
      <c r="PSE65" s="84"/>
      <c r="PSF65" s="84"/>
      <c r="PSG65" s="84"/>
      <c r="PSH65" s="84"/>
      <c r="PSI65" s="84"/>
      <c r="PSN65" s="84"/>
      <c r="PSO65" s="84"/>
      <c r="PSP65" s="84"/>
      <c r="PSQ65" s="84"/>
      <c r="PSS65" s="84"/>
      <c r="PST65" s="84"/>
      <c r="PSU65" s="84"/>
      <c r="PSV65" s="84"/>
      <c r="PSW65" s="84"/>
      <c r="PSX65" s="84"/>
      <c r="PSY65" s="84"/>
      <c r="PSZ65" s="84"/>
      <c r="PTA65" s="84"/>
      <c r="PTB65" s="84"/>
      <c r="PTC65" s="84"/>
      <c r="PTD65" s="84"/>
      <c r="PTE65" s="84"/>
      <c r="PTF65" s="84"/>
      <c r="PTG65" s="84"/>
      <c r="PTH65" s="84"/>
      <c r="PTI65" s="84"/>
      <c r="PTJ65" s="84"/>
      <c r="PTK65" s="84"/>
      <c r="PTL65" s="84"/>
      <c r="PTM65" s="84"/>
      <c r="PTN65" s="84"/>
      <c r="PTO65" s="84"/>
      <c r="PTP65" s="84"/>
      <c r="PTU65" s="84"/>
      <c r="PTV65" s="84"/>
      <c r="PTW65" s="84"/>
      <c r="PTX65" s="84"/>
      <c r="PTZ65" s="84"/>
      <c r="PUA65" s="84"/>
      <c r="PUB65" s="84"/>
      <c r="PUC65" s="84"/>
      <c r="PUD65" s="84"/>
      <c r="PUE65" s="84"/>
      <c r="PUF65" s="84"/>
      <c r="PUG65" s="84"/>
      <c r="PUH65" s="84"/>
      <c r="PUI65" s="84"/>
      <c r="PUJ65" s="84"/>
      <c r="PUK65" s="84"/>
      <c r="PUL65" s="84"/>
      <c r="PUM65" s="84"/>
      <c r="PUN65" s="84"/>
      <c r="PUO65" s="84"/>
      <c r="PUP65" s="84"/>
      <c r="PUQ65" s="84"/>
      <c r="PUR65" s="84"/>
      <c r="PUS65" s="84"/>
      <c r="PUT65" s="84"/>
      <c r="PUU65" s="84"/>
      <c r="PUV65" s="84"/>
      <c r="PUW65" s="84"/>
      <c r="PVB65" s="84"/>
      <c r="PVC65" s="84"/>
      <c r="PVD65" s="84"/>
      <c r="PVE65" s="84"/>
      <c r="PVG65" s="84"/>
      <c r="PVH65" s="84"/>
      <c r="PVI65" s="84"/>
      <c r="PVJ65" s="84"/>
      <c r="PVK65" s="84"/>
      <c r="PVL65" s="84"/>
      <c r="PVM65" s="84"/>
      <c r="PVN65" s="84"/>
      <c r="PVO65" s="84"/>
      <c r="PVP65" s="84"/>
      <c r="PVQ65" s="84"/>
      <c r="PVR65" s="84"/>
      <c r="PVS65" s="84"/>
      <c r="PVT65" s="84"/>
      <c r="PVU65" s="84"/>
      <c r="PVV65" s="84"/>
      <c r="PVW65" s="84"/>
      <c r="PVX65" s="84"/>
      <c r="PVY65" s="84"/>
      <c r="PVZ65" s="84"/>
      <c r="PWA65" s="84"/>
      <c r="PWB65" s="84"/>
      <c r="PWC65" s="84"/>
      <c r="PWD65" s="84"/>
      <c r="PWI65" s="84"/>
      <c r="PWJ65" s="84"/>
      <c r="PWK65" s="84"/>
      <c r="PWL65" s="84"/>
      <c r="PWN65" s="84"/>
      <c r="PWO65" s="84"/>
      <c r="PWP65" s="84"/>
      <c r="PWQ65" s="84"/>
      <c r="PWR65" s="84"/>
      <c r="PWS65" s="84"/>
      <c r="PWT65" s="84"/>
      <c r="PWU65" s="84"/>
      <c r="PWV65" s="84"/>
      <c r="PWW65" s="84"/>
      <c r="PWX65" s="84"/>
      <c r="PWY65" s="84"/>
      <c r="PWZ65" s="84"/>
      <c r="PXA65" s="84"/>
      <c r="PXB65" s="84"/>
      <c r="PXC65" s="84"/>
      <c r="PXD65" s="84"/>
      <c r="PXE65" s="84"/>
      <c r="PXF65" s="84"/>
      <c r="PXG65" s="84"/>
      <c r="PXH65" s="84"/>
      <c r="PXI65" s="84"/>
      <c r="PXJ65" s="84"/>
      <c r="PXK65" s="84"/>
      <c r="PXP65" s="84"/>
      <c r="PXQ65" s="84"/>
      <c r="PXR65" s="84"/>
      <c r="PXS65" s="84"/>
      <c r="PXU65" s="84"/>
      <c r="PXV65" s="84"/>
      <c r="PXW65" s="84"/>
      <c r="PXX65" s="84"/>
      <c r="PXY65" s="84"/>
      <c r="PXZ65" s="84"/>
      <c r="PYA65" s="84"/>
      <c r="PYB65" s="84"/>
      <c r="PYC65" s="84"/>
      <c r="PYD65" s="84"/>
      <c r="PYE65" s="84"/>
      <c r="PYF65" s="84"/>
      <c r="PYG65" s="84"/>
      <c r="PYH65" s="84"/>
      <c r="PYI65" s="84"/>
      <c r="PYJ65" s="84"/>
      <c r="PYK65" s="84"/>
      <c r="PYL65" s="84"/>
      <c r="PYM65" s="84"/>
      <c r="PYN65" s="84"/>
      <c r="PYO65" s="84"/>
      <c r="PYP65" s="84"/>
      <c r="PYQ65" s="84"/>
      <c r="PYR65" s="84"/>
      <c r="PYW65" s="84"/>
      <c r="PYX65" s="84"/>
      <c r="PYY65" s="84"/>
      <c r="PYZ65" s="84"/>
      <c r="PZB65" s="84"/>
      <c r="PZC65" s="84"/>
      <c r="PZD65" s="84"/>
      <c r="PZE65" s="84"/>
      <c r="PZF65" s="84"/>
      <c r="PZG65" s="84"/>
      <c r="PZH65" s="84"/>
      <c r="PZI65" s="84"/>
      <c r="PZJ65" s="84"/>
      <c r="PZK65" s="84"/>
      <c r="PZL65" s="84"/>
      <c r="PZM65" s="84"/>
      <c r="PZN65" s="84"/>
      <c r="PZO65" s="84"/>
      <c r="PZP65" s="84"/>
      <c r="PZQ65" s="84"/>
      <c r="PZR65" s="84"/>
      <c r="PZS65" s="84"/>
      <c r="PZT65" s="84"/>
      <c r="PZU65" s="84"/>
      <c r="PZV65" s="84"/>
      <c r="PZW65" s="84"/>
      <c r="PZX65" s="84"/>
      <c r="PZY65" s="84"/>
      <c r="QAD65" s="84"/>
      <c r="QAE65" s="84"/>
      <c r="QAF65" s="84"/>
      <c r="QAG65" s="84"/>
      <c r="QAI65" s="84"/>
      <c r="QAJ65" s="84"/>
      <c r="QAK65" s="84"/>
      <c r="QAL65" s="84"/>
      <c r="QAM65" s="84"/>
      <c r="QAN65" s="84"/>
      <c r="QAO65" s="84"/>
      <c r="QAP65" s="84"/>
      <c r="QAQ65" s="84"/>
      <c r="QAR65" s="84"/>
      <c r="QAS65" s="84"/>
      <c r="QAT65" s="84"/>
      <c r="QAU65" s="84"/>
      <c r="QAV65" s="84"/>
      <c r="QAW65" s="84"/>
      <c r="QAX65" s="84"/>
      <c r="QAY65" s="84"/>
      <c r="QAZ65" s="84"/>
      <c r="QBA65" s="84"/>
      <c r="QBB65" s="84"/>
      <c r="QBC65" s="84"/>
      <c r="QBD65" s="84"/>
      <c r="QBE65" s="84"/>
      <c r="QBF65" s="84"/>
      <c r="QBK65" s="84"/>
      <c r="QBL65" s="84"/>
      <c r="QBM65" s="84"/>
      <c r="QBN65" s="84"/>
      <c r="QBP65" s="84"/>
      <c r="QBQ65" s="84"/>
      <c r="QBR65" s="84"/>
      <c r="QBS65" s="84"/>
      <c r="QBT65" s="84"/>
      <c r="QBU65" s="84"/>
      <c r="QBV65" s="84"/>
      <c r="QBW65" s="84"/>
      <c r="QBX65" s="84"/>
      <c r="QBY65" s="84"/>
      <c r="QBZ65" s="84"/>
      <c r="QCA65" s="84"/>
      <c r="QCB65" s="84"/>
      <c r="QCC65" s="84"/>
      <c r="QCD65" s="84"/>
      <c r="QCE65" s="84"/>
      <c r="QCF65" s="84"/>
      <c r="QCG65" s="84"/>
      <c r="QCH65" s="84"/>
      <c r="QCI65" s="84"/>
      <c r="QCJ65" s="84"/>
      <c r="QCK65" s="84"/>
      <c r="QCL65" s="84"/>
      <c r="QCM65" s="84"/>
      <c r="QCR65" s="84"/>
      <c r="QCS65" s="84"/>
      <c r="QCT65" s="84"/>
      <c r="QCU65" s="84"/>
      <c r="QCW65" s="84"/>
      <c r="QCX65" s="84"/>
      <c r="QCY65" s="84"/>
      <c r="QCZ65" s="84"/>
      <c r="QDA65" s="84"/>
      <c r="QDB65" s="84"/>
      <c r="QDC65" s="84"/>
      <c r="QDD65" s="84"/>
      <c r="QDE65" s="84"/>
      <c r="QDF65" s="84"/>
      <c r="QDG65" s="84"/>
      <c r="QDH65" s="84"/>
      <c r="QDI65" s="84"/>
      <c r="QDJ65" s="84"/>
      <c r="QDK65" s="84"/>
      <c r="QDL65" s="84"/>
      <c r="QDM65" s="84"/>
      <c r="QDN65" s="84"/>
      <c r="QDO65" s="84"/>
      <c r="QDP65" s="84"/>
      <c r="QDQ65" s="84"/>
      <c r="QDR65" s="84"/>
      <c r="QDS65" s="84"/>
      <c r="QDT65" s="84"/>
      <c r="QDY65" s="84"/>
      <c r="QDZ65" s="84"/>
      <c r="QEA65" s="84"/>
      <c r="QEB65" s="84"/>
      <c r="QED65" s="84"/>
      <c r="QEE65" s="84"/>
      <c r="QEF65" s="84"/>
      <c r="QEG65" s="84"/>
      <c r="QEH65" s="84"/>
      <c r="QEI65" s="84"/>
      <c r="QEJ65" s="84"/>
      <c r="QEK65" s="84"/>
      <c r="QEL65" s="84"/>
      <c r="QEM65" s="84"/>
      <c r="QEN65" s="84"/>
      <c r="QEO65" s="84"/>
      <c r="QEP65" s="84"/>
      <c r="QEQ65" s="84"/>
      <c r="QER65" s="84"/>
      <c r="QES65" s="84"/>
      <c r="QET65" s="84"/>
      <c r="QEU65" s="84"/>
      <c r="QEV65" s="84"/>
      <c r="QEW65" s="84"/>
      <c r="QEX65" s="84"/>
      <c r="QEY65" s="84"/>
      <c r="QEZ65" s="84"/>
      <c r="QFA65" s="84"/>
      <c r="QFF65" s="84"/>
      <c r="QFG65" s="84"/>
      <c r="QFH65" s="84"/>
      <c r="QFI65" s="84"/>
      <c r="QFK65" s="84"/>
      <c r="QFL65" s="84"/>
      <c r="QFM65" s="84"/>
      <c r="QFN65" s="84"/>
      <c r="QFO65" s="84"/>
      <c r="QFP65" s="84"/>
      <c r="QFQ65" s="84"/>
      <c r="QFR65" s="84"/>
      <c r="QFS65" s="84"/>
      <c r="QFT65" s="84"/>
      <c r="QFU65" s="84"/>
      <c r="QFV65" s="84"/>
      <c r="QFW65" s="84"/>
      <c r="QFX65" s="84"/>
      <c r="QFY65" s="84"/>
      <c r="QFZ65" s="84"/>
      <c r="QGA65" s="84"/>
      <c r="QGB65" s="84"/>
      <c r="QGC65" s="84"/>
      <c r="QGD65" s="84"/>
      <c r="QGE65" s="84"/>
      <c r="QGF65" s="84"/>
      <c r="QGG65" s="84"/>
      <c r="QGH65" s="84"/>
      <c r="QGM65" s="84"/>
      <c r="QGN65" s="84"/>
      <c r="QGO65" s="84"/>
      <c r="QGP65" s="84"/>
      <c r="QGR65" s="84"/>
      <c r="QGS65" s="84"/>
      <c r="QGT65" s="84"/>
      <c r="QGU65" s="84"/>
      <c r="QGV65" s="84"/>
      <c r="QGW65" s="84"/>
      <c r="QGX65" s="84"/>
      <c r="QGY65" s="84"/>
      <c r="QGZ65" s="84"/>
      <c r="QHA65" s="84"/>
      <c r="QHB65" s="84"/>
      <c r="QHC65" s="84"/>
      <c r="QHD65" s="84"/>
      <c r="QHE65" s="84"/>
      <c r="QHF65" s="84"/>
      <c r="QHG65" s="84"/>
      <c r="QHH65" s="84"/>
      <c r="QHI65" s="84"/>
      <c r="QHJ65" s="84"/>
      <c r="QHK65" s="84"/>
      <c r="QHL65" s="84"/>
      <c r="QHM65" s="84"/>
      <c r="QHN65" s="84"/>
      <c r="QHO65" s="84"/>
      <c r="QHT65" s="84"/>
      <c r="QHU65" s="84"/>
      <c r="QHV65" s="84"/>
      <c r="QHW65" s="84"/>
      <c r="QHY65" s="84"/>
      <c r="QHZ65" s="84"/>
      <c r="QIA65" s="84"/>
      <c r="QIB65" s="84"/>
      <c r="QIC65" s="84"/>
      <c r="QID65" s="84"/>
      <c r="QIE65" s="84"/>
      <c r="QIF65" s="84"/>
      <c r="QIG65" s="84"/>
      <c r="QIH65" s="84"/>
      <c r="QII65" s="84"/>
      <c r="QIJ65" s="84"/>
      <c r="QIK65" s="84"/>
      <c r="QIL65" s="84"/>
      <c r="QIM65" s="84"/>
      <c r="QIN65" s="84"/>
      <c r="QIO65" s="84"/>
      <c r="QIP65" s="84"/>
      <c r="QIQ65" s="84"/>
      <c r="QIR65" s="84"/>
      <c r="QIS65" s="84"/>
      <c r="QIT65" s="84"/>
      <c r="QIU65" s="84"/>
      <c r="QIV65" s="84"/>
      <c r="QJA65" s="84"/>
      <c r="QJB65" s="84"/>
      <c r="QJC65" s="84"/>
      <c r="QJD65" s="84"/>
      <c r="QJF65" s="84"/>
      <c r="QJG65" s="84"/>
      <c r="QJH65" s="84"/>
      <c r="QJI65" s="84"/>
      <c r="QJJ65" s="84"/>
      <c r="QJK65" s="84"/>
      <c r="QJL65" s="84"/>
      <c r="QJM65" s="84"/>
      <c r="QJN65" s="84"/>
      <c r="QJO65" s="84"/>
      <c r="QJP65" s="84"/>
      <c r="QJQ65" s="84"/>
      <c r="QJR65" s="84"/>
      <c r="QJS65" s="84"/>
      <c r="QJT65" s="84"/>
      <c r="QJU65" s="84"/>
      <c r="QJV65" s="84"/>
      <c r="QJW65" s="84"/>
      <c r="QJX65" s="84"/>
      <c r="QJY65" s="84"/>
      <c r="QJZ65" s="84"/>
      <c r="QKA65" s="84"/>
      <c r="QKB65" s="84"/>
      <c r="QKC65" s="84"/>
      <c r="QKH65" s="84"/>
      <c r="QKI65" s="84"/>
      <c r="QKJ65" s="84"/>
      <c r="QKK65" s="84"/>
      <c r="QKM65" s="84"/>
      <c r="QKN65" s="84"/>
      <c r="QKO65" s="84"/>
      <c r="QKP65" s="84"/>
      <c r="QKQ65" s="84"/>
      <c r="QKR65" s="84"/>
      <c r="QKS65" s="84"/>
      <c r="QKT65" s="84"/>
      <c r="QKU65" s="84"/>
      <c r="QKV65" s="84"/>
      <c r="QKW65" s="84"/>
      <c r="QKX65" s="84"/>
      <c r="QKY65" s="84"/>
      <c r="QKZ65" s="84"/>
      <c r="QLA65" s="84"/>
      <c r="QLB65" s="84"/>
      <c r="QLC65" s="84"/>
      <c r="QLD65" s="84"/>
      <c r="QLE65" s="84"/>
      <c r="QLF65" s="84"/>
      <c r="QLG65" s="84"/>
      <c r="QLH65" s="84"/>
      <c r="QLI65" s="84"/>
      <c r="QLJ65" s="84"/>
      <c r="QLO65" s="84"/>
      <c r="QLP65" s="84"/>
      <c r="QLQ65" s="84"/>
      <c r="QLR65" s="84"/>
      <c r="QLT65" s="84"/>
      <c r="QLU65" s="84"/>
      <c r="QLV65" s="84"/>
      <c r="QLW65" s="84"/>
      <c r="QLX65" s="84"/>
      <c r="QLY65" s="84"/>
      <c r="QLZ65" s="84"/>
      <c r="QMA65" s="84"/>
      <c r="QMB65" s="84"/>
      <c r="QMC65" s="84"/>
      <c r="QMD65" s="84"/>
      <c r="QME65" s="84"/>
      <c r="QMF65" s="84"/>
      <c r="QMG65" s="84"/>
      <c r="QMH65" s="84"/>
      <c r="QMI65" s="84"/>
      <c r="QMJ65" s="84"/>
      <c r="QMK65" s="84"/>
      <c r="QML65" s="84"/>
      <c r="QMM65" s="84"/>
      <c r="QMN65" s="84"/>
      <c r="QMO65" s="84"/>
      <c r="QMP65" s="84"/>
      <c r="QMQ65" s="84"/>
      <c r="QMV65" s="84"/>
      <c r="QMW65" s="84"/>
      <c r="QMX65" s="84"/>
      <c r="QMY65" s="84"/>
      <c r="QNA65" s="84"/>
      <c r="QNB65" s="84"/>
      <c r="QNC65" s="84"/>
      <c r="QND65" s="84"/>
      <c r="QNE65" s="84"/>
      <c r="QNF65" s="84"/>
      <c r="QNG65" s="84"/>
      <c r="QNH65" s="84"/>
      <c r="QNI65" s="84"/>
      <c r="QNJ65" s="84"/>
      <c r="QNK65" s="84"/>
      <c r="QNL65" s="84"/>
      <c r="QNM65" s="84"/>
      <c r="QNN65" s="84"/>
      <c r="QNO65" s="84"/>
      <c r="QNP65" s="84"/>
      <c r="QNQ65" s="84"/>
      <c r="QNR65" s="84"/>
      <c r="QNS65" s="84"/>
      <c r="QNT65" s="84"/>
      <c r="QNU65" s="84"/>
      <c r="QNV65" s="84"/>
      <c r="QNW65" s="84"/>
      <c r="QNX65" s="84"/>
      <c r="QOC65" s="84"/>
      <c r="QOD65" s="84"/>
      <c r="QOE65" s="84"/>
      <c r="QOF65" s="84"/>
      <c r="QOH65" s="84"/>
      <c r="QOI65" s="84"/>
      <c r="QOJ65" s="84"/>
      <c r="QOK65" s="84"/>
      <c r="QOL65" s="84"/>
      <c r="QOM65" s="84"/>
      <c r="QON65" s="84"/>
      <c r="QOO65" s="84"/>
      <c r="QOP65" s="84"/>
      <c r="QOQ65" s="84"/>
      <c r="QOR65" s="84"/>
      <c r="QOS65" s="84"/>
      <c r="QOT65" s="84"/>
      <c r="QOU65" s="84"/>
      <c r="QOV65" s="84"/>
      <c r="QOW65" s="84"/>
      <c r="QOX65" s="84"/>
      <c r="QOY65" s="84"/>
      <c r="QOZ65" s="84"/>
      <c r="QPA65" s="84"/>
      <c r="QPB65" s="84"/>
      <c r="QPC65" s="84"/>
      <c r="QPD65" s="84"/>
      <c r="QPE65" s="84"/>
      <c r="QPJ65" s="84"/>
      <c r="QPK65" s="84"/>
      <c r="QPL65" s="84"/>
      <c r="QPM65" s="84"/>
      <c r="QPO65" s="84"/>
      <c r="QPP65" s="84"/>
      <c r="QPQ65" s="84"/>
      <c r="QPR65" s="84"/>
      <c r="QPS65" s="84"/>
      <c r="QPT65" s="84"/>
      <c r="QPU65" s="84"/>
      <c r="QPV65" s="84"/>
      <c r="QPW65" s="84"/>
      <c r="QPX65" s="84"/>
      <c r="QPY65" s="84"/>
      <c r="QPZ65" s="84"/>
      <c r="QQA65" s="84"/>
      <c r="QQB65" s="84"/>
      <c r="QQC65" s="84"/>
      <c r="QQD65" s="84"/>
      <c r="QQE65" s="84"/>
      <c r="QQF65" s="84"/>
      <c r="QQG65" s="84"/>
      <c r="QQH65" s="84"/>
      <c r="QQI65" s="84"/>
      <c r="QQJ65" s="84"/>
      <c r="QQK65" s="84"/>
      <c r="QQL65" s="84"/>
      <c r="QQQ65" s="84"/>
      <c r="QQR65" s="84"/>
      <c r="QQS65" s="84"/>
      <c r="QQT65" s="84"/>
      <c r="QQV65" s="84"/>
      <c r="QQW65" s="84"/>
      <c r="QQX65" s="84"/>
      <c r="QQY65" s="84"/>
      <c r="QQZ65" s="84"/>
      <c r="QRA65" s="84"/>
      <c r="QRB65" s="84"/>
      <c r="QRC65" s="84"/>
      <c r="QRD65" s="84"/>
      <c r="QRE65" s="84"/>
      <c r="QRF65" s="84"/>
      <c r="QRG65" s="84"/>
      <c r="QRH65" s="84"/>
      <c r="QRI65" s="84"/>
      <c r="QRJ65" s="84"/>
      <c r="QRK65" s="84"/>
      <c r="QRL65" s="84"/>
      <c r="QRM65" s="84"/>
      <c r="QRN65" s="84"/>
      <c r="QRO65" s="84"/>
      <c r="QRP65" s="84"/>
      <c r="QRQ65" s="84"/>
      <c r="QRR65" s="84"/>
      <c r="QRS65" s="84"/>
      <c r="QRX65" s="84"/>
      <c r="QRY65" s="84"/>
      <c r="QRZ65" s="84"/>
      <c r="QSA65" s="84"/>
      <c r="QSC65" s="84"/>
      <c r="QSD65" s="84"/>
      <c r="QSE65" s="84"/>
      <c r="QSF65" s="84"/>
      <c r="QSG65" s="84"/>
      <c r="QSH65" s="84"/>
      <c r="QSI65" s="84"/>
      <c r="QSJ65" s="84"/>
      <c r="QSK65" s="84"/>
      <c r="QSL65" s="84"/>
      <c r="QSM65" s="84"/>
      <c r="QSN65" s="84"/>
      <c r="QSO65" s="84"/>
      <c r="QSP65" s="84"/>
      <c r="QSQ65" s="84"/>
      <c r="QSR65" s="84"/>
      <c r="QSS65" s="84"/>
      <c r="QST65" s="84"/>
      <c r="QSU65" s="84"/>
      <c r="QSV65" s="84"/>
      <c r="QSW65" s="84"/>
      <c r="QSX65" s="84"/>
      <c r="QSY65" s="84"/>
      <c r="QSZ65" s="84"/>
      <c r="QTE65" s="84"/>
      <c r="QTF65" s="84"/>
      <c r="QTG65" s="84"/>
      <c r="QTH65" s="84"/>
      <c r="QTJ65" s="84"/>
      <c r="QTK65" s="84"/>
      <c r="QTL65" s="84"/>
      <c r="QTM65" s="84"/>
      <c r="QTN65" s="84"/>
      <c r="QTO65" s="84"/>
      <c r="QTP65" s="84"/>
      <c r="QTQ65" s="84"/>
      <c r="QTR65" s="84"/>
      <c r="QTS65" s="84"/>
      <c r="QTT65" s="84"/>
      <c r="QTU65" s="84"/>
      <c r="QTV65" s="84"/>
      <c r="QTW65" s="84"/>
      <c r="QTX65" s="84"/>
      <c r="QTY65" s="84"/>
      <c r="QTZ65" s="84"/>
      <c r="QUA65" s="84"/>
      <c r="QUB65" s="84"/>
      <c r="QUC65" s="84"/>
      <c r="QUD65" s="84"/>
      <c r="QUE65" s="84"/>
      <c r="QUF65" s="84"/>
      <c r="QUG65" s="84"/>
      <c r="QUL65" s="84"/>
      <c r="QUM65" s="84"/>
      <c r="QUN65" s="84"/>
      <c r="QUO65" s="84"/>
      <c r="QUQ65" s="84"/>
      <c r="QUR65" s="84"/>
      <c r="QUS65" s="84"/>
      <c r="QUT65" s="84"/>
      <c r="QUU65" s="84"/>
      <c r="QUV65" s="84"/>
      <c r="QUW65" s="84"/>
      <c r="QUX65" s="84"/>
      <c r="QUY65" s="84"/>
      <c r="QUZ65" s="84"/>
      <c r="QVA65" s="84"/>
      <c r="QVB65" s="84"/>
      <c r="QVC65" s="84"/>
      <c r="QVD65" s="84"/>
      <c r="QVE65" s="84"/>
      <c r="QVF65" s="84"/>
      <c r="QVG65" s="84"/>
      <c r="QVH65" s="84"/>
      <c r="QVI65" s="84"/>
      <c r="QVJ65" s="84"/>
      <c r="QVK65" s="84"/>
      <c r="QVL65" s="84"/>
      <c r="QVM65" s="84"/>
      <c r="QVN65" s="84"/>
      <c r="QVS65" s="84"/>
      <c r="QVT65" s="84"/>
      <c r="QVU65" s="84"/>
      <c r="QVV65" s="84"/>
      <c r="QVX65" s="84"/>
      <c r="QVY65" s="84"/>
      <c r="QVZ65" s="84"/>
      <c r="QWA65" s="84"/>
      <c r="QWB65" s="84"/>
      <c r="QWC65" s="84"/>
      <c r="QWD65" s="84"/>
      <c r="QWE65" s="84"/>
      <c r="QWF65" s="84"/>
      <c r="QWG65" s="84"/>
      <c r="QWH65" s="84"/>
      <c r="QWI65" s="84"/>
      <c r="QWJ65" s="84"/>
      <c r="QWK65" s="84"/>
      <c r="QWL65" s="84"/>
      <c r="QWM65" s="84"/>
      <c r="QWN65" s="84"/>
      <c r="QWO65" s="84"/>
      <c r="QWP65" s="84"/>
      <c r="QWQ65" s="84"/>
      <c r="QWR65" s="84"/>
      <c r="QWS65" s="84"/>
      <c r="QWT65" s="84"/>
      <c r="QWU65" s="84"/>
      <c r="QWZ65" s="84"/>
      <c r="QXA65" s="84"/>
      <c r="QXB65" s="84"/>
      <c r="QXC65" s="84"/>
      <c r="QXE65" s="84"/>
      <c r="QXF65" s="84"/>
      <c r="QXG65" s="84"/>
      <c r="QXH65" s="84"/>
      <c r="QXI65" s="84"/>
      <c r="QXJ65" s="84"/>
      <c r="QXK65" s="84"/>
      <c r="QXL65" s="84"/>
      <c r="QXM65" s="84"/>
      <c r="QXN65" s="84"/>
      <c r="QXO65" s="84"/>
      <c r="QXP65" s="84"/>
      <c r="QXQ65" s="84"/>
      <c r="QXR65" s="84"/>
      <c r="QXS65" s="84"/>
      <c r="QXT65" s="84"/>
      <c r="QXU65" s="84"/>
      <c r="QXV65" s="84"/>
      <c r="QXW65" s="84"/>
      <c r="QXX65" s="84"/>
      <c r="QXY65" s="84"/>
      <c r="QXZ65" s="84"/>
      <c r="QYA65" s="84"/>
      <c r="QYB65" s="84"/>
      <c r="QYG65" s="84"/>
      <c r="QYH65" s="84"/>
      <c r="QYI65" s="84"/>
      <c r="QYJ65" s="84"/>
      <c r="QYL65" s="84"/>
      <c r="QYM65" s="84"/>
      <c r="QYN65" s="84"/>
      <c r="QYO65" s="84"/>
      <c r="QYP65" s="84"/>
      <c r="QYQ65" s="84"/>
      <c r="QYR65" s="84"/>
      <c r="QYS65" s="84"/>
      <c r="QYT65" s="84"/>
      <c r="QYU65" s="84"/>
      <c r="QYV65" s="84"/>
      <c r="QYW65" s="84"/>
      <c r="QYX65" s="84"/>
      <c r="QYY65" s="84"/>
      <c r="QYZ65" s="84"/>
      <c r="QZA65" s="84"/>
      <c r="QZB65" s="84"/>
      <c r="QZC65" s="84"/>
      <c r="QZD65" s="84"/>
      <c r="QZE65" s="84"/>
      <c r="QZF65" s="84"/>
      <c r="QZG65" s="84"/>
      <c r="QZH65" s="84"/>
      <c r="QZI65" s="84"/>
      <c r="QZN65" s="84"/>
      <c r="QZO65" s="84"/>
      <c r="QZP65" s="84"/>
      <c r="QZQ65" s="84"/>
      <c r="QZS65" s="84"/>
      <c r="QZT65" s="84"/>
      <c r="QZU65" s="84"/>
      <c r="QZV65" s="84"/>
      <c r="QZW65" s="84"/>
      <c r="QZX65" s="84"/>
      <c r="QZY65" s="84"/>
      <c r="QZZ65" s="84"/>
      <c r="RAA65" s="84"/>
      <c r="RAB65" s="84"/>
      <c r="RAC65" s="84"/>
      <c r="RAD65" s="84"/>
      <c r="RAE65" s="84"/>
      <c r="RAF65" s="84"/>
      <c r="RAG65" s="84"/>
      <c r="RAH65" s="84"/>
      <c r="RAI65" s="84"/>
      <c r="RAJ65" s="84"/>
      <c r="RAK65" s="84"/>
      <c r="RAL65" s="84"/>
      <c r="RAM65" s="84"/>
      <c r="RAN65" s="84"/>
      <c r="RAO65" s="84"/>
      <c r="RAP65" s="84"/>
      <c r="RAU65" s="84"/>
      <c r="RAV65" s="84"/>
      <c r="RAW65" s="84"/>
      <c r="RAX65" s="84"/>
      <c r="RAZ65" s="84"/>
      <c r="RBA65" s="84"/>
      <c r="RBB65" s="84"/>
      <c r="RBC65" s="84"/>
      <c r="RBD65" s="84"/>
      <c r="RBE65" s="84"/>
      <c r="RBF65" s="84"/>
      <c r="RBG65" s="84"/>
      <c r="RBH65" s="84"/>
      <c r="RBI65" s="84"/>
      <c r="RBJ65" s="84"/>
      <c r="RBK65" s="84"/>
      <c r="RBL65" s="84"/>
      <c r="RBM65" s="84"/>
      <c r="RBN65" s="84"/>
      <c r="RBO65" s="84"/>
      <c r="RBP65" s="84"/>
      <c r="RBQ65" s="84"/>
      <c r="RBR65" s="84"/>
      <c r="RBS65" s="84"/>
      <c r="RBT65" s="84"/>
      <c r="RBU65" s="84"/>
      <c r="RBV65" s="84"/>
      <c r="RBW65" s="84"/>
      <c r="RCB65" s="84"/>
      <c r="RCC65" s="84"/>
      <c r="RCD65" s="84"/>
      <c r="RCE65" s="84"/>
      <c r="RCG65" s="84"/>
      <c r="RCH65" s="84"/>
      <c r="RCI65" s="84"/>
      <c r="RCJ65" s="84"/>
      <c r="RCK65" s="84"/>
      <c r="RCL65" s="84"/>
      <c r="RCM65" s="84"/>
      <c r="RCN65" s="84"/>
      <c r="RCO65" s="84"/>
      <c r="RCP65" s="84"/>
      <c r="RCQ65" s="84"/>
      <c r="RCR65" s="84"/>
      <c r="RCS65" s="84"/>
      <c r="RCT65" s="84"/>
      <c r="RCU65" s="84"/>
      <c r="RCV65" s="84"/>
      <c r="RCW65" s="84"/>
      <c r="RCX65" s="84"/>
      <c r="RCY65" s="84"/>
      <c r="RCZ65" s="84"/>
      <c r="RDA65" s="84"/>
      <c r="RDB65" s="84"/>
      <c r="RDC65" s="84"/>
      <c r="RDD65" s="84"/>
      <c r="RDI65" s="84"/>
      <c r="RDJ65" s="84"/>
      <c r="RDK65" s="84"/>
      <c r="RDL65" s="84"/>
      <c r="RDN65" s="84"/>
      <c r="RDO65" s="84"/>
      <c r="RDP65" s="84"/>
      <c r="RDQ65" s="84"/>
      <c r="RDR65" s="84"/>
      <c r="RDS65" s="84"/>
      <c r="RDT65" s="84"/>
      <c r="RDU65" s="84"/>
      <c r="RDV65" s="84"/>
      <c r="RDW65" s="84"/>
      <c r="RDX65" s="84"/>
      <c r="RDY65" s="84"/>
      <c r="RDZ65" s="84"/>
      <c r="REA65" s="84"/>
      <c r="REB65" s="84"/>
      <c r="REC65" s="84"/>
      <c r="RED65" s="84"/>
      <c r="REE65" s="84"/>
      <c r="REF65" s="84"/>
      <c r="REG65" s="84"/>
      <c r="REH65" s="84"/>
      <c r="REI65" s="84"/>
      <c r="REJ65" s="84"/>
      <c r="REK65" s="84"/>
      <c r="REP65" s="84"/>
      <c r="REQ65" s="84"/>
      <c r="RER65" s="84"/>
      <c r="RES65" s="84"/>
      <c r="REU65" s="84"/>
      <c r="REV65" s="84"/>
      <c r="REW65" s="84"/>
      <c r="REX65" s="84"/>
      <c r="REY65" s="84"/>
      <c r="REZ65" s="84"/>
      <c r="RFA65" s="84"/>
      <c r="RFB65" s="84"/>
      <c r="RFC65" s="84"/>
      <c r="RFD65" s="84"/>
      <c r="RFE65" s="84"/>
      <c r="RFF65" s="84"/>
      <c r="RFG65" s="84"/>
      <c r="RFH65" s="84"/>
      <c r="RFI65" s="84"/>
      <c r="RFJ65" s="84"/>
      <c r="RFK65" s="84"/>
      <c r="RFL65" s="84"/>
      <c r="RFM65" s="84"/>
      <c r="RFN65" s="84"/>
      <c r="RFO65" s="84"/>
      <c r="RFP65" s="84"/>
      <c r="RFQ65" s="84"/>
      <c r="RFR65" s="84"/>
      <c r="RFW65" s="84"/>
      <c r="RFX65" s="84"/>
      <c r="RFY65" s="84"/>
      <c r="RFZ65" s="84"/>
      <c r="RGB65" s="84"/>
      <c r="RGC65" s="84"/>
      <c r="RGD65" s="84"/>
      <c r="RGE65" s="84"/>
      <c r="RGF65" s="84"/>
      <c r="RGG65" s="84"/>
      <c r="RGH65" s="84"/>
      <c r="RGI65" s="84"/>
      <c r="RGJ65" s="84"/>
      <c r="RGK65" s="84"/>
      <c r="RGL65" s="84"/>
      <c r="RGM65" s="84"/>
      <c r="RGN65" s="84"/>
      <c r="RGO65" s="84"/>
      <c r="RGP65" s="84"/>
      <c r="RGQ65" s="84"/>
      <c r="RGR65" s="84"/>
      <c r="RGS65" s="84"/>
      <c r="RGT65" s="84"/>
      <c r="RGU65" s="84"/>
      <c r="RGV65" s="84"/>
      <c r="RGW65" s="84"/>
      <c r="RGX65" s="84"/>
      <c r="RGY65" s="84"/>
      <c r="RHD65" s="84"/>
      <c r="RHE65" s="84"/>
      <c r="RHF65" s="84"/>
      <c r="RHG65" s="84"/>
      <c r="RHI65" s="84"/>
      <c r="RHJ65" s="84"/>
      <c r="RHK65" s="84"/>
      <c r="RHL65" s="84"/>
      <c r="RHM65" s="84"/>
      <c r="RHN65" s="84"/>
      <c r="RHO65" s="84"/>
      <c r="RHP65" s="84"/>
      <c r="RHQ65" s="84"/>
      <c r="RHR65" s="84"/>
      <c r="RHS65" s="84"/>
      <c r="RHT65" s="84"/>
      <c r="RHU65" s="84"/>
      <c r="RHV65" s="84"/>
      <c r="RHW65" s="84"/>
      <c r="RHX65" s="84"/>
      <c r="RHY65" s="84"/>
      <c r="RHZ65" s="84"/>
      <c r="RIA65" s="84"/>
      <c r="RIB65" s="84"/>
      <c r="RIC65" s="84"/>
      <c r="RID65" s="84"/>
      <c r="RIE65" s="84"/>
      <c r="RIF65" s="84"/>
      <c r="RIK65" s="84"/>
      <c r="RIL65" s="84"/>
      <c r="RIM65" s="84"/>
      <c r="RIN65" s="84"/>
      <c r="RIP65" s="84"/>
      <c r="RIQ65" s="84"/>
      <c r="RIR65" s="84"/>
      <c r="RIS65" s="84"/>
      <c r="RIT65" s="84"/>
      <c r="RIU65" s="84"/>
      <c r="RIV65" s="84"/>
      <c r="RIW65" s="84"/>
      <c r="RIX65" s="84"/>
      <c r="RIY65" s="84"/>
      <c r="RIZ65" s="84"/>
      <c r="RJA65" s="84"/>
      <c r="RJB65" s="84"/>
      <c r="RJC65" s="84"/>
      <c r="RJD65" s="84"/>
      <c r="RJE65" s="84"/>
      <c r="RJF65" s="84"/>
      <c r="RJG65" s="84"/>
      <c r="RJH65" s="84"/>
      <c r="RJI65" s="84"/>
      <c r="RJJ65" s="84"/>
      <c r="RJK65" s="84"/>
      <c r="RJL65" s="84"/>
      <c r="RJM65" s="84"/>
      <c r="RJR65" s="84"/>
      <c r="RJS65" s="84"/>
      <c r="RJT65" s="84"/>
      <c r="RJU65" s="84"/>
      <c r="RJW65" s="84"/>
      <c r="RJX65" s="84"/>
      <c r="RJY65" s="84"/>
      <c r="RJZ65" s="84"/>
      <c r="RKA65" s="84"/>
      <c r="RKB65" s="84"/>
      <c r="RKC65" s="84"/>
      <c r="RKD65" s="84"/>
      <c r="RKE65" s="84"/>
      <c r="RKF65" s="84"/>
      <c r="RKG65" s="84"/>
      <c r="RKH65" s="84"/>
      <c r="RKI65" s="84"/>
      <c r="RKJ65" s="84"/>
      <c r="RKK65" s="84"/>
      <c r="RKL65" s="84"/>
      <c r="RKM65" s="84"/>
      <c r="RKN65" s="84"/>
      <c r="RKO65" s="84"/>
      <c r="RKP65" s="84"/>
      <c r="RKQ65" s="84"/>
      <c r="RKR65" s="84"/>
      <c r="RKS65" s="84"/>
      <c r="RKT65" s="84"/>
      <c r="RKY65" s="84"/>
      <c r="RKZ65" s="84"/>
      <c r="RLA65" s="84"/>
      <c r="RLB65" s="84"/>
      <c r="RLD65" s="84"/>
      <c r="RLE65" s="84"/>
      <c r="RLF65" s="84"/>
      <c r="RLG65" s="84"/>
      <c r="RLH65" s="84"/>
      <c r="RLI65" s="84"/>
      <c r="RLJ65" s="84"/>
      <c r="RLK65" s="84"/>
      <c r="RLL65" s="84"/>
      <c r="RLM65" s="84"/>
      <c r="RLN65" s="84"/>
      <c r="RLO65" s="84"/>
      <c r="RLP65" s="84"/>
      <c r="RLQ65" s="84"/>
      <c r="RLR65" s="84"/>
      <c r="RLS65" s="84"/>
      <c r="RLT65" s="84"/>
      <c r="RLU65" s="84"/>
      <c r="RLV65" s="84"/>
      <c r="RLW65" s="84"/>
      <c r="RLX65" s="84"/>
      <c r="RLY65" s="84"/>
      <c r="RLZ65" s="84"/>
      <c r="RMA65" s="84"/>
      <c r="RMF65" s="84"/>
      <c r="RMG65" s="84"/>
      <c r="RMH65" s="84"/>
      <c r="RMI65" s="84"/>
      <c r="RMK65" s="84"/>
      <c r="RML65" s="84"/>
      <c r="RMM65" s="84"/>
      <c r="RMN65" s="84"/>
      <c r="RMO65" s="84"/>
      <c r="RMP65" s="84"/>
      <c r="RMQ65" s="84"/>
      <c r="RMR65" s="84"/>
      <c r="RMS65" s="84"/>
      <c r="RMT65" s="84"/>
      <c r="RMU65" s="84"/>
      <c r="RMV65" s="84"/>
      <c r="RMW65" s="84"/>
      <c r="RMX65" s="84"/>
      <c r="RMY65" s="84"/>
      <c r="RMZ65" s="84"/>
      <c r="RNA65" s="84"/>
      <c r="RNB65" s="84"/>
      <c r="RNC65" s="84"/>
      <c r="RND65" s="84"/>
      <c r="RNE65" s="84"/>
      <c r="RNF65" s="84"/>
      <c r="RNG65" s="84"/>
      <c r="RNH65" s="84"/>
      <c r="RNM65" s="84"/>
      <c r="RNN65" s="84"/>
      <c r="RNO65" s="84"/>
      <c r="RNP65" s="84"/>
      <c r="RNR65" s="84"/>
      <c r="RNS65" s="84"/>
      <c r="RNT65" s="84"/>
      <c r="RNU65" s="84"/>
      <c r="RNV65" s="84"/>
      <c r="RNW65" s="84"/>
      <c r="RNX65" s="84"/>
      <c r="RNY65" s="84"/>
      <c r="RNZ65" s="84"/>
      <c r="ROA65" s="84"/>
      <c r="ROB65" s="84"/>
      <c r="ROC65" s="84"/>
      <c r="ROD65" s="84"/>
      <c r="ROE65" s="84"/>
      <c r="ROF65" s="84"/>
      <c r="ROG65" s="84"/>
      <c r="ROH65" s="84"/>
      <c r="ROI65" s="84"/>
      <c r="ROJ65" s="84"/>
      <c r="ROK65" s="84"/>
      <c r="ROL65" s="84"/>
      <c r="ROM65" s="84"/>
      <c r="RON65" s="84"/>
      <c r="ROO65" s="84"/>
      <c r="ROT65" s="84"/>
      <c r="ROU65" s="84"/>
      <c r="ROV65" s="84"/>
      <c r="ROW65" s="84"/>
      <c r="ROY65" s="84"/>
      <c r="ROZ65" s="84"/>
      <c r="RPA65" s="84"/>
      <c r="RPB65" s="84"/>
      <c r="RPC65" s="84"/>
      <c r="RPD65" s="84"/>
      <c r="RPE65" s="84"/>
      <c r="RPF65" s="84"/>
      <c r="RPG65" s="84"/>
      <c r="RPH65" s="84"/>
      <c r="RPI65" s="84"/>
      <c r="RPJ65" s="84"/>
      <c r="RPK65" s="84"/>
      <c r="RPL65" s="84"/>
      <c r="RPM65" s="84"/>
      <c r="RPN65" s="84"/>
      <c r="RPO65" s="84"/>
      <c r="RPP65" s="84"/>
      <c r="RPQ65" s="84"/>
      <c r="RPR65" s="84"/>
      <c r="RPS65" s="84"/>
      <c r="RPT65" s="84"/>
      <c r="RPU65" s="84"/>
      <c r="RPV65" s="84"/>
      <c r="RQA65" s="84"/>
      <c r="RQB65" s="84"/>
      <c r="RQC65" s="84"/>
      <c r="RQD65" s="84"/>
      <c r="RQF65" s="84"/>
      <c r="RQG65" s="84"/>
      <c r="RQH65" s="84"/>
      <c r="RQI65" s="84"/>
      <c r="RQJ65" s="84"/>
      <c r="RQK65" s="84"/>
      <c r="RQL65" s="84"/>
      <c r="RQM65" s="84"/>
      <c r="RQN65" s="84"/>
      <c r="RQO65" s="84"/>
      <c r="RQP65" s="84"/>
      <c r="RQQ65" s="84"/>
      <c r="RQR65" s="84"/>
      <c r="RQS65" s="84"/>
      <c r="RQT65" s="84"/>
      <c r="RQU65" s="84"/>
      <c r="RQV65" s="84"/>
      <c r="RQW65" s="84"/>
      <c r="RQX65" s="84"/>
      <c r="RQY65" s="84"/>
      <c r="RQZ65" s="84"/>
      <c r="RRA65" s="84"/>
      <c r="RRB65" s="84"/>
      <c r="RRC65" s="84"/>
      <c r="RRH65" s="84"/>
      <c r="RRI65" s="84"/>
      <c r="RRJ65" s="84"/>
      <c r="RRK65" s="84"/>
      <c r="RRM65" s="84"/>
      <c r="RRN65" s="84"/>
      <c r="RRO65" s="84"/>
      <c r="RRP65" s="84"/>
      <c r="RRQ65" s="84"/>
      <c r="RRR65" s="84"/>
      <c r="RRS65" s="84"/>
      <c r="RRT65" s="84"/>
      <c r="RRU65" s="84"/>
      <c r="RRV65" s="84"/>
      <c r="RRW65" s="84"/>
      <c r="RRX65" s="84"/>
      <c r="RRY65" s="84"/>
      <c r="RRZ65" s="84"/>
      <c r="RSA65" s="84"/>
      <c r="RSB65" s="84"/>
      <c r="RSC65" s="84"/>
      <c r="RSD65" s="84"/>
      <c r="RSE65" s="84"/>
      <c r="RSF65" s="84"/>
      <c r="RSG65" s="84"/>
      <c r="RSH65" s="84"/>
      <c r="RSI65" s="84"/>
      <c r="RSJ65" s="84"/>
      <c r="RSO65" s="84"/>
      <c r="RSP65" s="84"/>
      <c r="RSQ65" s="84"/>
      <c r="RSR65" s="84"/>
      <c r="RST65" s="84"/>
      <c r="RSU65" s="84"/>
      <c r="RSV65" s="84"/>
      <c r="RSW65" s="84"/>
      <c r="RSX65" s="84"/>
      <c r="RSY65" s="84"/>
      <c r="RSZ65" s="84"/>
      <c r="RTA65" s="84"/>
      <c r="RTB65" s="84"/>
      <c r="RTC65" s="84"/>
      <c r="RTD65" s="84"/>
      <c r="RTE65" s="84"/>
      <c r="RTF65" s="84"/>
      <c r="RTG65" s="84"/>
      <c r="RTH65" s="84"/>
      <c r="RTI65" s="84"/>
      <c r="RTJ65" s="84"/>
      <c r="RTK65" s="84"/>
      <c r="RTL65" s="84"/>
      <c r="RTM65" s="84"/>
      <c r="RTN65" s="84"/>
      <c r="RTO65" s="84"/>
      <c r="RTP65" s="84"/>
      <c r="RTQ65" s="84"/>
      <c r="RTV65" s="84"/>
      <c r="RTW65" s="84"/>
      <c r="RTX65" s="84"/>
      <c r="RTY65" s="84"/>
      <c r="RUA65" s="84"/>
      <c r="RUB65" s="84"/>
      <c r="RUC65" s="84"/>
      <c r="RUD65" s="84"/>
      <c r="RUE65" s="84"/>
      <c r="RUF65" s="84"/>
      <c r="RUG65" s="84"/>
      <c r="RUH65" s="84"/>
      <c r="RUI65" s="84"/>
      <c r="RUJ65" s="84"/>
      <c r="RUK65" s="84"/>
      <c r="RUL65" s="84"/>
      <c r="RUM65" s="84"/>
      <c r="RUN65" s="84"/>
      <c r="RUO65" s="84"/>
      <c r="RUP65" s="84"/>
      <c r="RUQ65" s="84"/>
      <c r="RUR65" s="84"/>
      <c r="RUS65" s="84"/>
      <c r="RUT65" s="84"/>
      <c r="RUU65" s="84"/>
      <c r="RUV65" s="84"/>
      <c r="RUW65" s="84"/>
      <c r="RUX65" s="84"/>
      <c r="RVC65" s="84"/>
      <c r="RVD65" s="84"/>
      <c r="RVE65" s="84"/>
      <c r="RVF65" s="84"/>
      <c r="RVH65" s="84"/>
      <c r="RVI65" s="84"/>
      <c r="RVJ65" s="84"/>
      <c r="RVK65" s="84"/>
      <c r="RVL65" s="84"/>
      <c r="RVM65" s="84"/>
      <c r="RVN65" s="84"/>
      <c r="RVO65" s="84"/>
      <c r="RVP65" s="84"/>
      <c r="RVQ65" s="84"/>
      <c r="RVR65" s="84"/>
      <c r="RVS65" s="84"/>
      <c r="RVT65" s="84"/>
      <c r="RVU65" s="84"/>
      <c r="RVV65" s="84"/>
      <c r="RVW65" s="84"/>
      <c r="RVX65" s="84"/>
      <c r="RVY65" s="84"/>
      <c r="RVZ65" s="84"/>
      <c r="RWA65" s="84"/>
      <c r="RWB65" s="84"/>
      <c r="RWC65" s="84"/>
      <c r="RWD65" s="84"/>
      <c r="RWE65" s="84"/>
      <c r="RWJ65" s="84"/>
      <c r="RWK65" s="84"/>
      <c r="RWL65" s="84"/>
      <c r="RWM65" s="84"/>
      <c r="RWO65" s="84"/>
      <c r="RWP65" s="84"/>
      <c r="RWQ65" s="84"/>
      <c r="RWR65" s="84"/>
      <c r="RWS65" s="84"/>
      <c r="RWT65" s="84"/>
      <c r="RWU65" s="84"/>
      <c r="RWV65" s="84"/>
      <c r="RWW65" s="84"/>
      <c r="RWX65" s="84"/>
      <c r="RWY65" s="84"/>
      <c r="RWZ65" s="84"/>
      <c r="RXA65" s="84"/>
      <c r="RXB65" s="84"/>
      <c r="RXC65" s="84"/>
      <c r="RXD65" s="84"/>
      <c r="RXE65" s="84"/>
      <c r="RXF65" s="84"/>
      <c r="RXG65" s="84"/>
      <c r="RXH65" s="84"/>
      <c r="RXI65" s="84"/>
      <c r="RXJ65" s="84"/>
      <c r="RXK65" s="84"/>
      <c r="RXL65" s="84"/>
      <c r="RXQ65" s="84"/>
      <c r="RXR65" s="84"/>
      <c r="RXS65" s="84"/>
      <c r="RXT65" s="84"/>
      <c r="RXV65" s="84"/>
      <c r="RXW65" s="84"/>
      <c r="RXX65" s="84"/>
      <c r="RXY65" s="84"/>
      <c r="RXZ65" s="84"/>
      <c r="RYA65" s="84"/>
      <c r="RYB65" s="84"/>
      <c r="RYC65" s="84"/>
      <c r="RYD65" s="84"/>
      <c r="RYE65" s="84"/>
      <c r="RYF65" s="84"/>
      <c r="RYG65" s="84"/>
      <c r="RYH65" s="84"/>
      <c r="RYI65" s="84"/>
      <c r="RYJ65" s="84"/>
      <c r="RYK65" s="84"/>
      <c r="RYL65" s="84"/>
      <c r="RYM65" s="84"/>
      <c r="RYN65" s="84"/>
      <c r="RYO65" s="84"/>
      <c r="RYP65" s="84"/>
      <c r="RYQ65" s="84"/>
      <c r="RYR65" s="84"/>
      <c r="RYS65" s="84"/>
      <c r="RYX65" s="84"/>
      <c r="RYY65" s="84"/>
      <c r="RYZ65" s="84"/>
      <c r="RZA65" s="84"/>
      <c r="RZC65" s="84"/>
      <c r="RZD65" s="84"/>
      <c r="RZE65" s="84"/>
      <c r="RZF65" s="84"/>
      <c r="RZG65" s="84"/>
      <c r="RZH65" s="84"/>
      <c r="RZI65" s="84"/>
      <c r="RZJ65" s="84"/>
      <c r="RZK65" s="84"/>
      <c r="RZL65" s="84"/>
      <c r="RZM65" s="84"/>
      <c r="RZN65" s="84"/>
      <c r="RZO65" s="84"/>
      <c r="RZP65" s="84"/>
      <c r="RZQ65" s="84"/>
      <c r="RZR65" s="84"/>
      <c r="RZS65" s="84"/>
      <c r="RZT65" s="84"/>
      <c r="RZU65" s="84"/>
      <c r="RZV65" s="84"/>
      <c r="RZW65" s="84"/>
      <c r="RZX65" s="84"/>
      <c r="RZY65" s="84"/>
      <c r="RZZ65" s="84"/>
      <c r="SAE65" s="84"/>
      <c r="SAF65" s="84"/>
      <c r="SAG65" s="84"/>
      <c r="SAH65" s="84"/>
      <c r="SAJ65" s="84"/>
      <c r="SAK65" s="84"/>
      <c r="SAL65" s="84"/>
      <c r="SAM65" s="84"/>
      <c r="SAN65" s="84"/>
      <c r="SAO65" s="84"/>
      <c r="SAP65" s="84"/>
      <c r="SAQ65" s="84"/>
      <c r="SAR65" s="84"/>
      <c r="SAS65" s="84"/>
      <c r="SAT65" s="84"/>
      <c r="SAU65" s="84"/>
      <c r="SAV65" s="84"/>
      <c r="SAW65" s="84"/>
      <c r="SAX65" s="84"/>
      <c r="SAY65" s="84"/>
      <c r="SAZ65" s="84"/>
      <c r="SBA65" s="84"/>
      <c r="SBB65" s="84"/>
      <c r="SBC65" s="84"/>
      <c r="SBD65" s="84"/>
      <c r="SBE65" s="84"/>
      <c r="SBF65" s="84"/>
      <c r="SBG65" s="84"/>
      <c r="SBL65" s="84"/>
      <c r="SBM65" s="84"/>
      <c r="SBN65" s="84"/>
      <c r="SBO65" s="84"/>
      <c r="SBQ65" s="84"/>
      <c r="SBR65" s="84"/>
      <c r="SBS65" s="84"/>
      <c r="SBT65" s="84"/>
      <c r="SBU65" s="84"/>
      <c r="SBV65" s="84"/>
      <c r="SBW65" s="84"/>
      <c r="SBX65" s="84"/>
      <c r="SBY65" s="84"/>
      <c r="SBZ65" s="84"/>
      <c r="SCA65" s="84"/>
      <c r="SCB65" s="84"/>
      <c r="SCC65" s="84"/>
      <c r="SCD65" s="84"/>
      <c r="SCE65" s="84"/>
      <c r="SCF65" s="84"/>
      <c r="SCG65" s="84"/>
      <c r="SCH65" s="84"/>
      <c r="SCI65" s="84"/>
      <c r="SCJ65" s="84"/>
      <c r="SCK65" s="84"/>
      <c r="SCL65" s="84"/>
      <c r="SCM65" s="84"/>
      <c r="SCN65" s="84"/>
      <c r="SCS65" s="84"/>
      <c r="SCT65" s="84"/>
      <c r="SCU65" s="84"/>
      <c r="SCV65" s="84"/>
      <c r="SCX65" s="84"/>
      <c r="SCY65" s="84"/>
      <c r="SCZ65" s="84"/>
      <c r="SDA65" s="84"/>
      <c r="SDB65" s="84"/>
      <c r="SDC65" s="84"/>
      <c r="SDD65" s="84"/>
      <c r="SDE65" s="84"/>
      <c r="SDF65" s="84"/>
      <c r="SDG65" s="84"/>
      <c r="SDH65" s="84"/>
      <c r="SDI65" s="84"/>
      <c r="SDJ65" s="84"/>
      <c r="SDK65" s="84"/>
      <c r="SDL65" s="84"/>
      <c r="SDM65" s="84"/>
      <c r="SDN65" s="84"/>
      <c r="SDO65" s="84"/>
      <c r="SDP65" s="84"/>
      <c r="SDQ65" s="84"/>
      <c r="SDR65" s="84"/>
      <c r="SDS65" s="84"/>
      <c r="SDT65" s="84"/>
      <c r="SDU65" s="84"/>
      <c r="SDZ65" s="84"/>
      <c r="SEA65" s="84"/>
      <c r="SEB65" s="84"/>
      <c r="SEC65" s="84"/>
      <c r="SEE65" s="84"/>
      <c r="SEF65" s="84"/>
      <c r="SEG65" s="84"/>
      <c r="SEH65" s="84"/>
      <c r="SEI65" s="84"/>
      <c r="SEJ65" s="84"/>
      <c r="SEK65" s="84"/>
      <c r="SEL65" s="84"/>
      <c r="SEM65" s="84"/>
      <c r="SEN65" s="84"/>
      <c r="SEO65" s="84"/>
      <c r="SEP65" s="84"/>
      <c r="SEQ65" s="84"/>
      <c r="SER65" s="84"/>
      <c r="SES65" s="84"/>
      <c r="SET65" s="84"/>
      <c r="SEU65" s="84"/>
      <c r="SEV65" s="84"/>
      <c r="SEW65" s="84"/>
      <c r="SEX65" s="84"/>
      <c r="SEY65" s="84"/>
      <c r="SEZ65" s="84"/>
      <c r="SFA65" s="84"/>
      <c r="SFB65" s="84"/>
      <c r="SFG65" s="84"/>
      <c r="SFH65" s="84"/>
      <c r="SFI65" s="84"/>
      <c r="SFJ65" s="84"/>
      <c r="SFL65" s="84"/>
      <c r="SFM65" s="84"/>
      <c r="SFN65" s="84"/>
      <c r="SFO65" s="84"/>
      <c r="SFP65" s="84"/>
      <c r="SFQ65" s="84"/>
      <c r="SFR65" s="84"/>
      <c r="SFS65" s="84"/>
      <c r="SFT65" s="84"/>
      <c r="SFU65" s="84"/>
      <c r="SFV65" s="84"/>
      <c r="SFW65" s="84"/>
      <c r="SFX65" s="84"/>
      <c r="SFY65" s="84"/>
      <c r="SFZ65" s="84"/>
      <c r="SGA65" s="84"/>
      <c r="SGB65" s="84"/>
      <c r="SGC65" s="84"/>
      <c r="SGD65" s="84"/>
      <c r="SGE65" s="84"/>
      <c r="SGF65" s="84"/>
      <c r="SGG65" s="84"/>
      <c r="SGH65" s="84"/>
      <c r="SGI65" s="84"/>
      <c r="SGN65" s="84"/>
      <c r="SGO65" s="84"/>
      <c r="SGP65" s="84"/>
      <c r="SGQ65" s="84"/>
      <c r="SGS65" s="84"/>
      <c r="SGT65" s="84"/>
      <c r="SGU65" s="84"/>
      <c r="SGV65" s="84"/>
      <c r="SGW65" s="84"/>
      <c r="SGX65" s="84"/>
      <c r="SGY65" s="84"/>
      <c r="SGZ65" s="84"/>
      <c r="SHA65" s="84"/>
      <c r="SHB65" s="84"/>
      <c r="SHC65" s="84"/>
      <c r="SHD65" s="84"/>
      <c r="SHE65" s="84"/>
      <c r="SHF65" s="84"/>
      <c r="SHG65" s="84"/>
      <c r="SHH65" s="84"/>
      <c r="SHI65" s="84"/>
      <c r="SHJ65" s="84"/>
      <c r="SHK65" s="84"/>
      <c r="SHL65" s="84"/>
      <c r="SHM65" s="84"/>
      <c r="SHN65" s="84"/>
      <c r="SHO65" s="84"/>
      <c r="SHP65" s="84"/>
      <c r="SHU65" s="84"/>
      <c r="SHV65" s="84"/>
      <c r="SHW65" s="84"/>
      <c r="SHX65" s="84"/>
      <c r="SHZ65" s="84"/>
      <c r="SIA65" s="84"/>
      <c r="SIB65" s="84"/>
      <c r="SIC65" s="84"/>
      <c r="SID65" s="84"/>
      <c r="SIE65" s="84"/>
      <c r="SIF65" s="84"/>
      <c r="SIG65" s="84"/>
      <c r="SIH65" s="84"/>
      <c r="SII65" s="84"/>
      <c r="SIJ65" s="84"/>
      <c r="SIK65" s="84"/>
      <c r="SIL65" s="84"/>
      <c r="SIM65" s="84"/>
      <c r="SIN65" s="84"/>
      <c r="SIO65" s="84"/>
      <c r="SIP65" s="84"/>
      <c r="SIQ65" s="84"/>
      <c r="SIR65" s="84"/>
      <c r="SIS65" s="84"/>
      <c r="SIT65" s="84"/>
      <c r="SIU65" s="84"/>
      <c r="SIV65" s="84"/>
      <c r="SIW65" s="84"/>
      <c r="SJB65" s="84"/>
      <c r="SJC65" s="84"/>
      <c r="SJD65" s="84"/>
      <c r="SJE65" s="84"/>
      <c r="SJG65" s="84"/>
      <c r="SJH65" s="84"/>
      <c r="SJI65" s="84"/>
      <c r="SJJ65" s="84"/>
      <c r="SJK65" s="84"/>
      <c r="SJL65" s="84"/>
      <c r="SJM65" s="84"/>
      <c r="SJN65" s="84"/>
      <c r="SJO65" s="84"/>
      <c r="SJP65" s="84"/>
      <c r="SJQ65" s="84"/>
      <c r="SJR65" s="84"/>
      <c r="SJS65" s="84"/>
      <c r="SJT65" s="84"/>
      <c r="SJU65" s="84"/>
      <c r="SJV65" s="84"/>
      <c r="SJW65" s="84"/>
      <c r="SJX65" s="84"/>
      <c r="SJY65" s="84"/>
      <c r="SJZ65" s="84"/>
      <c r="SKA65" s="84"/>
      <c r="SKB65" s="84"/>
      <c r="SKC65" s="84"/>
      <c r="SKD65" s="84"/>
      <c r="SKI65" s="84"/>
      <c r="SKJ65" s="84"/>
      <c r="SKK65" s="84"/>
      <c r="SKL65" s="84"/>
      <c r="SKN65" s="84"/>
      <c r="SKO65" s="84"/>
      <c r="SKP65" s="84"/>
      <c r="SKQ65" s="84"/>
      <c r="SKR65" s="84"/>
      <c r="SKS65" s="84"/>
      <c r="SKT65" s="84"/>
      <c r="SKU65" s="84"/>
      <c r="SKV65" s="84"/>
      <c r="SKW65" s="84"/>
      <c r="SKX65" s="84"/>
      <c r="SKY65" s="84"/>
      <c r="SKZ65" s="84"/>
      <c r="SLA65" s="84"/>
      <c r="SLB65" s="84"/>
      <c r="SLC65" s="84"/>
      <c r="SLD65" s="84"/>
      <c r="SLE65" s="84"/>
      <c r="SLF65" s="84"/>
      <c r="SLG65" s="84"/>
      <c r="SLH65" s="84"/>
      <c r="SLI65" s="84"/>
      <c r="SLJ65" s="84"/>
      <c r="SLK65" s="84"/>
      <c r="SLP65" s="84"/>
      <c r="SLQ65" s="84"/>
      <c r="SLR65" s="84"/>
      <c r="SLS65" s="84"/>
      <c r="SLU65" s="84"/>
      <c r="SLV65" s="84"/>
      <c r="SLW65" s="84"/>
      <c r="SLX65" s="84"/>
      <c r="SLY65" s="84"/>
      <c r="SLZ65" s="84"/>
      <c r="SMA65" s="84"/>
      <c r="SMB65" s="84"/>
      <c r="SMC65" s="84"/>
      <c r="SMD65" s="84"/>
      <c r="SME65" s="84"/>
      <c r="SMF65" s="84"/>
      <c r="SMG65" s="84"/>
      <c r="SMH65" s="84"/>
      <c r="SMI65" s="84"/>
      <c r="SMJ65" s="84"/>
      <c r="SMK65" s="84"/>
      <c r="SML65" s="84"/>
      <c r="SMM65" s="84"/>
      <c r="SMN65" s="84"/>
      <c r="SMO65" s="84"/>
      <c r="SMP65" s="84"/>
      <c r="SMQ65" s="84"/>
      <c r="SMR65" s="84"/>
      <c r="SMW65" s="84"/>
      <c r="SMX65" s="84"/>
      <c r="SMY65" s="84"/>
      <c r="SMZ65" s="84"/>
      <c r="SNB65" s="84"/>
      <c r="SNC65" s="84"/>
      <c r="SND65" s="84"/>
      <c r="SNE65" s="84"/>
      <c r="SNF65" s="84"/>
      <c r="SNG65" s="84"/>
      <c r="SNH65" s="84"/>
      <c r="SNI65" s="84"/>
      <c r="SNJ65" s="84"/>
      <c r="SNK65" s="84"/>
      <c r="SNL65" s="84"/>
      <c r="SNM65" s="84"/>
      <c r="SNN65" s="84"/>
      <c r="SNO65" s="84"/>
      <c r="SNP65" s="84"/>
      <c r="SNQ65" s="84"/>
      <c r="SNR65" s="84"/>
      <c r="SNS65" s="84"/>
      <c r="SNT65" s="84"/>
      <c r="SNU65" s="84"/>
      <c r="SNV65" s="84"/>
      <c r="SNW65" s="84"/>
      <c r="SNX65" s="84"/>
      <c r="SNY65" s="84"/>
      <c r="SOD65" s="84"/>
      <c r="SOE65" s="84"/>
      <c r="SOF65" s="84"/>
      <c r="SOG65" s="84"/>
      <c r="SOI65" s="84"/>
      <c r="SOJ65" s="84"/>
      <c r="SOK65" s="84"/>
      <c r="SOL65" s="84"/>
      <c r="SOM65" s="84"/>
      <c r="SON65" s="84"/>
      <c r="SOO65" s="84"/>
      <c r="SOP65" s="84"/>
      <c r="SOQ65" s="84"/>
      <c r="SOR65" s="84"/>
      <c r="SOS65" s="84"/>
      <c r="SOT65" s="84"/>
      <c r="SOU65" s="84"/>
      <c r="SOV65" s="84"/>
      <c r="SOW65" s="84"/>
      <c r="SOX65" s="84"/>
      <c r="SOY65" s="84"/>
      <c r="SOZ65" s="84"/>
      <c r="SPA65" s="84"/>
      <c r="SPB65" s="84"/>
      <c r="SPC65" s="84"/>
      <c r="SPD65" s="84"/>
      <c r="SPE65" s="84"/>
      <c r="SPF65" s="84"/>
      <c r="SPK65" s="84"/>
      <c r="SPL65" s="84"/>
      <c r="SPM65" s="84"/>
      <c r="SPN65" s="84"/>
      <c r="SPP65" s="84"/>
      <c r="SPQ65" s="84"/>
      <c r="SPR65" s="84"/>
      <c r="SPS65" s="84"/>
      <c r="SPT65" s="84"/>
      <c r="SPU65" s="84"/>
      <c r="SPV65" s="84"/>
      <c r="SPW65" s="84"/>
      <c r="SPX65" s="84"/>
      <c r="SPY65" s="84"/>
      <c r="SPZ65" s="84"/>
      <c r="SQA65" s="84"/>
      <c r="SQB65" s="84"/>
      <c r="SQC65" s="84"/>
      <c r="SQD65" s="84"/>
      <c r="SQE65" s="84"/>
      <c r="SQF65" s="84"/>
      <c r="SQG65" s="84"/>
      <c r="SQH65" s="84"/>
      <c r="SQI65" s="84"/>
      <c r="SQJ65" s="84"/>
      <c r="SQK65" s="84"/>
      <c r="SQL65" s="84"/>
      <c r="SQM65" s="84"/>
      <c r="SQR65" s="84"/>
      <c r="SQS65" s="84"/>
      <c r="SQT65" s="84"/>
      <c r="SQU65" s="84"/>
      <c r="SQW65" s="84"/>
      <c r="SQX65" s="84"/>
      <c r="SQY65" s="84"/>
      <c r="SQZ65" s="84"/>
      <c r="SRA65" s="84"/>
      <c r="SRB65" s="84"/>
      <c r="SRC65" s="84"/>
      <c r="SRD65" s="84"/>
      <c r="SRE65" s="84"/>
      <c r="SRF65" s="84"/>
      <c r="SRG65" s="84"/>
      <c r="SRH65" s="84"/>
      <c r="SRI65" s="84"/>
      <c r="SRJ65" s="84"/>
      <c r="SRK65" s="84"/>
      <c r="SRL65" s="84"/>
      <c r="SRM65" s="84"/>
      <c r="SRN65" s="84"/>
      <c r="SRO65" s="84"/>
      <c r="SRP65" s="84"/>
      <c r="SRQ65" s="84"/>
      <c r="SRR65" s="84"/>
      <c r="SRS65" s="84"/>
      <c r="SRT65" s="84"/>
      <c r="SRY65" s="84"/>
      <c r="SRZ65" s="84"/>
      <c r="SSA65" s="84"/>
      <c r="SSB65" s="84"/>
      <c r="SSD65" s="84"/>
      <c r="SSE65" s="84"/>
      <c r="SSF65" s="84"/>
      <c r="SSG65" s="84"/>
      <c r="SSH65" s="84"/>
      <c r="SSI65" s="84"/>
      <c r="SSJ65" s="84"/>
      <c r="SSK65" s="84"/>
      <c r="SSL65" s="84"/>
      <c r="SSM65" s="84"/>
      <c r="SSN65" s="84"/>
      <c r="SSO65" s="84"/>
      <c r="SSP65" s="84"/>
      <c r="SSQ65" s="84"/>
      <c r="SSR65" s="84"/>
      <c r="SSS65" s="84"/>
      <c r="SST65" s="84"/>
      <c r="SSU65" s="84"/>
      <c r="SSV65" s="84"/>
      <c r="SSW65" s="84"/>
      <c r="SSX65" s="84"/>
      <c r="SSY65" s="84"/>
      <c r="SSZ65" s="84"/>
      <c r="STA65" s="84"/>
      <c r="STF65" s="84"/>
      <c r="STG65" s="84"/>
      <c r="STH65" s="84"/>
      <c r="STI65" s="84"/>
      <c r="STK65" s="84"/>
      <c r="STL65" s="84"/>
      <c r="STM65" s="84"/>
      <c r="STN65" s="84"/>
      <c r="STO65" s="84"/>
      <c r="STP65" s="84"/>
      <c r="STQ65" s="84"/>
      <c r="STR65" s="84"/>
      <c r="STS65" s="84"/>
      <c r="STT65" s="84"/>
      <c r="STU65" s="84"/>
      <c r="STV65" s="84"/>
      <c r="STW65" s="84"/>
      <c r="STX65" s="84"/>
      <c r="STY65" s="84"/>
      <c r="STZ65" s="84"/>
      <c r="SUA65" s="84"/>
      <c r="SUB65" s="84"/>
      <c r="SUC65" s="84"/>
      <c r="SUD65" s="84"/>
      <c r="SUE65" s="84"/>
      <c r="SUF65" s="84"/>
      <c r="SUG65" s="84"/>
      <c r="SUH65" s="84"/>
      <c r="SUM65" s="84"/>
      <c r="SUN65" s="84"/>
      <c r="SUO65" s="84"/>
      <c r="SUP65" s="84"/>
      <c r="SUR65" s="84"/>
      <c r="SUS65" s="84"/>
      <c r="SUT65" s="84"/>
      <c r="SUU65" s="84"/>
      <c r="SUV65" s="84"/>
      <c r="SUW65" s="84"/>
      <c r="SUX65" s="84"/>
      <c r="SUY65" s="84"/>
      <c r="SUZ65" s="84"/>
      <c r="SVA65" s="84"/>
      <c r="SVB65" s="84"/>
      <c r="SVC65" s="84"/>
      <c r="SVD65" s="84"/>
      <c r="SVE65" s="84"/>
      <c r="SVF65" s="84"/>
      <c r="SVG65" s="84"/>
      <c r="SVH65" s="84"/>
      <c r="SVI65" s="84"/>
      <c r="SVJ65" s="84"/>
      <c r="SVK65" s="84"/>
      <c r="SVL65" s="84"/>
      <c r="SVM65" s="84"/>
      <c r="SVN65" s="84"/>
      <c r="SVO65" s="84"/>
      <c r="SVT65" s="84"/>
      <c r="SVU65" s="84"/>
      <c r="SVV65" s="84"/>
      <c r="SVW65" s="84"/>
      <c r="SVY65" s="84"/>
      <c r="SVZ65" s="84"/>
      <c r="SWA65" s="84"/>
      <c r="SWB65" s="84"/>
      <c r="SWC65" s="84"/>
      <c r="SWD65" s="84"/>
      <c r="SWE65" s="84"/>
      <c r="SWF65" s="84"/>
      <c r="SWG65" s="84"/>
      <c r="SWH65" s="84"/>
      <c r="SWI65" s="84"/>
      <c r="SWJ65" s="84"/>
      <c r="SWK65" s="84"/>
      <c r="SWL65" s="84"/>
      <c r="SWM65" s="84"/>
      <c r="SWN65" s="84"/>
      <c r="SWO65" s="84"/>
      <c r="SWP65" s="84"/>
      <c r="SWQ65" s="84"/>
      <c r="SWR65" s="84"/>
      <c r="SWS65" s="84"/>
      <c r="SWT65" s="84"/>
      <c r="SWU65" s="84"/>
      <c r="SWV65" s="84"/>
      <c r="SXA65" s="84"/>
      <c r="SXB65" s="84"/>
      <c r="SXC65" s="84"/>
      <c r="SXD65" s="84"/>
      <c r="SXF65" s="84"/>
      <c r="SXG65" s="84"/>
      <c r="SXH65" s="84"/>
      <c r="SXI65" s="84"/>
      <c r="SXJ65" s="84"/>
      <c r="SXK65" s="84"/>
      <c r="SXL65" s="84"/>
      <c r="SXM65" s="84"/>
      <c r="SXN65" s="84"/>
      <c r="SXO65" s="84"/>
      <c r="SXP65" s="84"/>
      <c r="SXQ65" s="84"/>
      <c r="SXR65" s="84"/>
      <c r="SXS65" s="84"/>
      <c r="SXT65" s="84"/>
      <c r="SXU65" s="84"/>
      <c r="SXV65" s="84"/>
      <c r="SXW65" s="84"/>
      <c r="SXX65" s="84"/>
      <c r="SXY65" s="84"/>
      <c r="SXZ65" s="84"/>
      <c r="SYA65" s="84"/>
      <c r="SYB65" s="84"/>
      <c r="SYC65" s="84"/>
      <c r="SYH65" s="84"/>
      <c r="SYI65" s="84"/>
      <c r="SYJ65" s="84"/>
      <c r="SYK65" s="84"/>
      <c r="SYM65" s="84"/>
      <c r="SYN65" s="84"/>
      <c r="SYO65" s="84"/>
      <c r="SYP65" s="84"/>
      <c r="SYQ65" s="84"/>
      <c r="SYR65" s="84"/>
      <c r="SYS65" s="84"/>
      <c r="SYT65" s="84"/>
      <c r="SYU65" s="84"/>
      <c r="SYV65" s="84"/>
      <c r="SYW65" s="84"/>
      <c r="SYX65" s="84"/>
      <c r="SYY65" s="84"/>
      <c r="SYZ65" s="84"/>
      <c r="SZA65" s="84"/>
      <c r="SZB65" s="84"/>
      <c r="SZC65" s="84"/>
      <c r="SZD65" s="84"/>
      <c r="SZE65" s="84"/>
      <c r="SZF65" s="84"/>
      <c r="SZG65" s="84"/>
      <c r="SZH65" s="84"/>
      <c r="SZI65" s="84"/>
      <c r="SZJ65" s="84"/>
      <c r="SZO65" s="84"/>
      <c r="SZP65" s="84"/>
      <c r="SZQ65" s="84"/>
      <c r="SZR65" s="84"/>
      <c r="SZT65" s="84"/>
      <c r="SZU65" s="84"/>
      <c r="SZV65" s="84"/>
      <c r="SZW65" s="84"/>
      <c r="SZX65" s="84"/>
      <c r="SZY65" s="84"/>
      <c r="SZZ65" s="84"/>
      <c r="TAA65" s="84"/>
      <c r="TAB65" s="84"/>
      <c r="TAC65" s="84"/>
      <c r="TAD65" s="84"/>
      <c r="TAE65" s="84"/>
      <c r="TAF65" s="84"/>
      <c r="TAG65" s="84"/>
      <c r="TAH65" s="84"/>
      <c r="TAI65" s="84"/>
      <c r="TAJ65" s="84"/>
      <c r="TAK65" s="84"/>
      <c r="TAL65" s="84"/>
      <c r="TAM65" s="84"/>
      <c r="TAN65" s="84"/>
      <c r="TAO65" s="84"/>
      <c r="TAP65" s="84"/>
      <c r="TAQ65" s="84"/>
      <c r="TAV65" s="84"/>
      <c r="TAW65" s="84"/>
      <c r="TAX65" s="84"/>
      <c r="TAY65" s="84"/>
      <c r="TBA65" s="84"/>
      <c r="TBB65" s="84"/>
      <c r="TBC65" s="84"/>
      <c r="TBD65" s="84"/>
      <c r="TBE65" s="84"/>
      <c r="TBF65" s="84"/>
      <c r="TBG65" s="84"/>
      <c r="TBH65" s="84"/>
      <c r="TBI65" s="84"/>
      <c r="TBJ65" s="84"/>
      <c r="TBK65" s="84"/>
      <c r="TBL65" s="84"/>
      <c r="TBM65" s="84"/>
      <c r="TBN65" s="84"/>
      <c r="TBO65" s="84"/>
      <c r="TBP65" s="84"/>
      <c r="TBQ65" s="84"/>
      <c r="TBR65" s="84"/>
      <c r="TBS65" s="84"/>
      <c r="TBT65" s="84"/>
      <c r="TBU65" s="84"/>
      <c r="TBV65" s="84"/>
      <c r="TBW65" s="84"/>
      <c r="TBX65" s="84"/>
      <c r="TCC65" s="84"/>
      <c r="TCD65" s="84"/>
      <c r="TCE65" s="84"/>
      <c r="TCF65" s="84"/>
      <c r="TCH65" s="84"/>
      <c r="TCI65" s="84"/>
      <c r="TCJ65" s="84"/>
      <c r="TCK65" s="84"/>
      <c r="TCL65" s="84"/>
      <c r="TCM65" s="84"/>
      <c r="TCN65" s="84"/>
      <c r="TCO65" s="84"/>
      <c r="TCP65" s="84"/>
      <c r="TCQ65" s="84"/>
      <c r="TCR65" s="84"/>
      <c r="TCS65" s="84"/>
      <c r="TCT65" s="84"/>
      <c r="TCU65" s="84"/>
      <c r="TCV65" s="84"/>
      <c r="TCW65" s="84"/>
      <c r="TCX65" s="84"/>
      <c r="TCY65" s="84"/>
      <c r="TCZ65" s="84"/>
      <c r="TDA65" s="84"/>
      <c r="TDB65" s="84"/>
      <c r="TDC65" s="84"/>
      <c r="TDD65" s="84"/>
      <c r="TDE65" s="84"/>
      <c r="TDJ65" s="84"/>
      <c r="TDK65" s="84"/>
      <c r="TDL65" s="84"/>
      <c r="TDM65" s="84"/>
      <c r="TDO65" s="84"/>
      <c r="TDP65" s="84"/>
      <c r="TDQ65" s="84"/>
      <c r="TDR65" s="84"/>
      <c r="TDS65" s="84"/>
      <c r="TDT65" s="84"/>
      <c r="TDU65" s="84"/>
      <c r="TDV65" s="84"/>
      <c r="TDW65" s="84"/>
      <c r="TDX65" s="84"/>
      <c r="TDY65" s="84"/>
      <c r="TDZ65" s="84"/>
      <c r="TEA65" s="84"/>
      <c r="TEB65" s="84"/>
      <c r="TEC65" s="84"/>
      <c r="TED65" s="84"/>
      <c r="TEE65" s="84"/>
      <c r="TEF65" s="84"/>
      <c r="TEG65" s="84"/>
      <c r="TEH65" s="84"/>
      <c r="TEI65" s="84"/>
      <c r="TEJ65" s="84"/>
      <c r="TEK65" s="84"/>
      <c r="TEL65" s="84"/>
      <c r="TEQ65" s="84"/>
      <c r="TER65" s="84"/>
      <c r="TES65" s="84"/>
      <c r="TET65" s="84"/>
      <c r="TEV65" s="84"/>
      <c r="TEW65" s="84"/>
      <c r="TEX65" s="84"/>
      <c r="TEY65" s="84"/>
      <c r="TEZ65" s="84"/>
      <c r="TFA65" s="84"/>
      <c r="TFB65" s="84"/>
      <c r="TFC65" s="84"/>
      <c r="TFD65" s="84"/>
      <c r="TFE65" s="84"/>
      <c r="TFF65" s="84"/>
      <c r="TFG65" s="84"/>
      <c r="TFH65" s="84"/>
      <c r="TFI65" s="84"/>
      <c r="TFJ65" s="84"/>
      <c r="TFK65" s="84"/>
      <c r="TFL65" s="84"/>
      <c r="TFM65" s="84"/>
      <c r="TFN65" s="84"/>
      <c r="TFO65" s="84"/>
      <c r="TFP65" s="84"/>
      <c r="TFQ65" s="84"/>
      <c r="TFR65" s="84"/>
      <c r="TFS65" s="84"/>
      <c r="TFX65" s="84"/>
      <c r="TFY65" s="84"/>
      <c r="TFZ65" s="84"/>
      <c r="TGA65" s="84"/>
      <c r="TGC65" s="84"/>
      <c r="TGD65" s="84"/>
      <c r="TGE65" s="84"/>
      <c r="TGF65" s="84"/>
      <c r="TGG65" s="84"/>
      <c r="TGH65" s="84"/>
      <c r="TGI65" s="84"/>
      <c r="TGJ65" s="84"/>
      <c r="TGK65" s="84"/>
      <c r="TGL65" s="84"/>
      <c r="TGM65" s="84"/>
      <c r="TGN65" s="84"/>
      <c r="TGO65" s="84"/>
      <c r="TGP65" s="84"/>
      <c r="TGQ65" s="84"/>
      <c r="TGR65" s="84"/>
      <c r="TGS65" s="84"/>
      <c r="TGT65" s="84"/>
      <c r="TGU65" s="84"/>
      <c r="TGV65" s="84"/>
      <c r="TGW65" s="84"/>
      <c r="TGX65" s="84"/>
      <c r="TGY65" s="84"/>
      <c r="TGZ65" s="84"/>
      <c r="THE65" s="84"/>
      <c r="THF65" s="84"/>
      <c r="THG65" s="84"/>
      <c r="THH65" s="84"/>
      <c r="THJ65" s="84"/>
      <c r="THK65" s="84"/>
      <c r="THL65" s="84"/>
      <c r="THM65" s="84"/>
      <c r="THN65" s="84"/>
      <c r="THO65" s="84"/>
      <c r="THP65" s="84"/>
      <c r="THQ65" s="84"/>
      <c r="THR65" s="84"/>
      <c r="THS65" s="84"/>
      <c r="THT65" s="84"/>
      <c r="THU65" s="84"/>
      <c r="THV65" s="84"/>
      <c r="THW65" s="84"/>
      <c r="THX65" s="84"/>
      <c r="THY65" s="84"/>
      <c r="THZ65" s="84"/>
      <c r="TIA65" s="84"/>
      <c r="TIB65" s="84"/>
      <c r="TIC65" s="84"/>
      <c r="TID65" s="84"/>
      <c r="TIE65" s="84"/>
      <c r="TIF65" s="84"/>
      <c r="TIG65" s="84"/>
      <c r="TIL65" s="84"/>
      <c r="TIM65" s="84"/>
      <c r="TIN65" s="84"/>
      <c r="TIO65" s="84"/>
      <c r="TIQ65" s="84"/>
      <c r="TIR65" s="84"/>
      <c r="TIS65" s="84"/>
      <c r="TIT65" s="84"/>
      <c r="TIU65" s="84"/>
      <c r="TIV65" s="84"/>
      <c r="TIW65" s="84"/>
      <c r="TIX65" s="84"/>
      <c r="TIY65" s="84"/>
      <c r="TIZ65" s="84"/>
      <c r="TJA65" s="84"/>
      <c r="TJB65" s="84"/>
      <c r="TJC65" s="84"/>
      <c r="TJD65" s="84"/>
      <c r="TJE65" s="84"/>
      <c r="TJF65" s="84"/>
      <c r="TJG65" s="84"/>
      <c r="TJH65" s="84"/>
      <c r="TJI65" s="84"/>
      <c r="TJJ65" s="84"/>
      <c r="TJK65" s="84"/>
      <c r="TJL65" s="84"/>
      <c r="TJM65" s="84"/>
      <c r="TJN65" s="84"/>
      <c r="TJS65" s="84"/>
      <c r="TJT65" s="84"/>
      <c r="TJU65" s="84"/>
      <c r="TJV65" s="84"/>
      <c r="TJX65" s="84"/>
      <c r="TJY65" s="84"/>
      <c r="TJZ65" s="84"/>
      <c r="TKA65" s="84"/>
      <c r="TKB65" s="84"/>
      <c r="TKC65" s="84"/>
      <c r="TKD65" s="84"/>
      <c r="TKE65" s="84"/>
      <c r="TKF65" s="84"/>
      <c r="TKG65" s="84"/>
      <c r="TKH65" s="84"/>
      <c r="TKI65" s="84"/>
      <c r="TKJ65" s="84"/>
      <c r="TKK65" s="84"/>
      <c r="TKL65" s="84"/>
      <c r="TKM65" s="84"/>
      <c r="TKN65" s="84"/>
      <c r="TKO65" s="84"/>
      <c r="TKP65" s="84"/>
      <c r="TKQ65" s="84"/>
      <c r="TKR65" s="84"/>
      <c r="TKS65" s="84"/>
      <c r="TKT65" s="84"/>
      <c r="TKU65" s="84"/>
      <c r="TKZ65" s="84"/>
      <c r="TLA65" s="84"/>
      <c r="TLB65" s="84"/>
      <c r="TLC65" s="84"/>
      <c r="TLE65" s="84"/>
      <c r="TLF65" s="84"/>
      <c r="TLG65" s="84"/>
      <c r="TLH65" s="84"/>
      <c r="TLI65" s="84"/>
      <c r="TLJ65" s="84"/>
      <c r="TLK65" s="84"/>
      <c r="TLL65" s="84"/>
      <c r="TLM65" s="84"/>
      <c r="TLN65" s="84"/>
      <c r="TLO65" s="84"/>
      <c r="TLP65" s="84"/>
      <c r="TLQ65" s="84"/>
      <c r="TLR65" s="84"/>
      <c r="TLS65" s="84"/>
      <c r="TLT65" s="84"/>
      <c r="TLU65" s="84"/>
      <c r="TLV65" s="84"/>
      <c r="TLW65" s="84"/>
      <c r="TLX65" s="84"/>
      <c r="TLY65" s="84"/>
      <c r="TLZ65" s="84"/>
      <c r="TMA65" s="84"/>
      <c r="TMB65" s="84"/>
      <c r="TMG65" s="84"/>
      <c r="TMH65" s="84"/>
      <c r="TMI65" s="84"/>
      <c r="TMJ65" s="84"/>
      <c r="TML65" s="84"/>
      <c r="TMM65" s="84"/>
      <c r="TMN65" s="84"/>
      <c r="TMO65" s="84"/>
      <c r="TMP65" s="84"/>
      <c r="TMQ65" s="84"/>
      <c r="TMR65" s="84"/>
      <c r="TMS65" s="84"/>
      <c r="TMT65" s="84"/>
      <c r="TMU65" s="84"/>
      <c r="TMV65" s="84"/>
      <c r="TMW65" s="84"/>
      <c r="TMX65" s="84"/>
      <c r="TMY65" s="84"/>
      <c r="TMZ65" s="84"/>
      <c r="TNA65" s="84"/>
      <c r="TNB65" s="84"/>
      <c r="TNC65" s="84"/>
      <c r="TND65" s="84"/>
      <c r="TNE65" s="84"/>
      <c r="TNF65" s="84"/>
      <c r="TNG65" s="84"/>
      <c r="TNH65" s="84"/>
      <c r="TNI65" s="84"/>
      <c r="TNN65" s="84"/>
      <c r="TNO65" s="84"/>
      <c r="TNP65" s="84"/>
      <c r="TNQ65" s="84"/>
      <c r="TNS65" s="84"/>
      <c r="TNT65" s="84"/>
      <c r="TNU65" s="84"/>
      <c r="TNV65" s="84"/>
      <c r="TNW65" s="84"/>
      <c r="TNX65" s="84"/>
      <c r="TNY65" s="84"/>
      <c r="TNZ65" s="84"/>
      <c r="TOA65" s="84"/>
      <c r="TOB65" s="84"/>
      <c r="TOC65" s="84"/>
      <c r="TOD65" s="84"/>
      <c r="TOE65" s="84"/>
      <c r="TOF65" s="84"/>
      <c r="TOG65" s="84"/>
      <c r="TOH65" s="84"/>
      <c r="TOI65" s="84"/>
      <c r="TOJ65" s="84"/>
      <c r="TOK65" s="84"/>
      <c r="TOL65" s="84"/>
      <c r="TOM65" s="84"/>
      <c r="TON65" s="84"/>
      <c r="TOO65" s="84"/>
      <c r="TOP65" s="84"/>
      <c r="TOU65" s="84"/>
      <c r="TOV65" s="84"/>
      <c r="TOW65" s="84"/>
      <c r="TOX65" s="84"/>
      <c r="TOZ65" s="84"/>
      <c r="TPA65" s="84"/>
      <c r="TPB65" s="84"/>
      <c r="TPC65" s="84"/>
      <c r="TPD65" s="84"/>
      <c r="TPE65" s="84"/>
      <c r="TPF65" s="84"/>
      <c r="TPG65" s="84"/>
      <c r="TPH65" s="84"/>
      <c r="TPI65" s="84"/>
      <c r="TPJ65" s="84"/>
      <c r="TPK65" s="84"/>
      <c r="TPL65" s="84"/>
      <c r="TPM65" s="84"/>
      <c r="TPN65" s="84"/>
      <c r="TPO65" s="84"/>
      <c r="TPP65" s="84"/>
      <c r="TPQ65" s="84"/>
      <c r="TPR65" s="84"/>
      <c r="TPS65" s="84"/>
      <c r="TPT65" s="84"/>
      <c r="TPU65" s="84"/>
      <c r="TPV65" s="84"/>
      <c r="TPW65" s="84"/>
      <c r="TQB65" s="84"/>
      <c r="TQC65" s="84"/>
      <c r="TQD65" s="84"/>
      <c r="TQE65" s="84"/>
      <c r="TQG65" s="84"/>
      <c r="TQH65" s="84"/>
      <c r="TQI65" s="84"/>
      <c r="TQJ65" s="84"/>
      <c r="TQK65" s="84"/>
      <c r="TQL65" s="84"/>
      <c r="TQM65" s="84"/>
      <c r="TQN65" s="84"/>
      <c r="TQO65" s="84"/>
      <c r="TQP65" s="84"/>
      <c r="TQQ65" s="84"/>
      <c r="TQR65" s="84"/>
      <c r="TQS65" s="84"/>
      <c r="TQT65" s="84"/>
      <c r="TQU65" s="84"/>
      <c r="TQV65" s="84"/>
      <c r="TQW65" s="84"/>
      <c r="TQX65" s="84"/>
      <c r="TQY65" s="84"/>
      <c r="TQZ65" s="84"/>
      <c r="TRA65" s="84"/>
      <c r="TRB65" s="84"/>
      <c r="TRC65" s="84"/>
      <c r="TRD65" s="84"/>
      <c r="TRI65" s="84"/>
      <c r="TRJ65" s="84"/>
      <c r="TRK65" s="84"/>
      <c r="TRL65" s="84"/>
      <c r="TRN65" s="84"/>
      <c r="TRO65" s="84"/>
      <c r="TRP65" s="84"/>
      <c r="TRQ65" s="84"/>
      <c r="TRR65" s="84"/>
      <c r="TRS65" s="84"/>
      <c r="TRT65" s="84"/>
      <c r="TRU65" s="84"/>
      <c r="TRV65" s="84"/>
      <c r="TRW65" s="84"/>
      <c r="TRX65" s="84"/>
      <c r="TRY65" s="84"/>
      <c r="TRZ65" s="84"/>
      <c r="TSA65" s="84"/>
      <c r="TSB65" s="84"/>
      <c r="TSC65" s="84"/>
      <c r="TSD65" s="84"/>
      <c r="TSE65" s="84"/>
      <c r="TSF65" s="84"/>
      <c r="TSG65" s="84"/>
      <c r="TSH65" s="84"/>
      <c r="TSI65" s="84"/>
      <c r="TSJ65" s="84"/>
      <c r="TSK65" s="84"/>
      <c r="TSP65" s="84"/>
      <c r="TSQ65" s="84"/>
      <c r="TSR65" s="84"/>
      <c r="TSS65" s="84"/>
      <c r="TSU65" s="84"/>
      <c r="TSV65" s="84"/>
      <c r="TSW65" s="84"/>
      <c r="TSX65" s="84"/>
      <c r="TSY65" s="84"/>
      <c r="TSZ65" s="84"/>
      <c r="TTA65" s="84"/>
      <c r="TTB65" s="84"/>
      <c r="TTC65" s="84"/>
      <c r="TTD65" s="84"/>
      <c r="TTE65" s="84"/>
      <c r="TTF65" s="84"/>
      <c r="TTG65" s="84"/>
      <c r="TTH65" s="84"/>
      <c r="TTI65" s="84"/>
      <c r="TTJ65" s="84"/>
      <c r="TTK65" s="84"/>
      <c r="TTL65" s="84"/>
      <c r="TTM65" s="84"/>
      <c r="TTN65" s="84"/>
      <c r="TTO65" s="84"/>
      <c r="TTP65" s="84"/>
      <c r="TTQ65" s="84"/>
      <c r="TTR65" s="84"/>
      <c r="TTW65" s="84"/>
      <c r="TTX65" s="84"/>
      <c r="TTY65" s="84"/>
      <c r="TTZ65" s="84"/>
      <c r="TUB65" s="84"/>
      <c r="TUC65" s="84"/>
      <c r="TUD65" s="84"/>
      <c r="TUE65" s="84"/>
      <c r="TUF65" s="84"/>
      <c r="TUG65" s="84"/>
      <c r="TUH65" s="84"/>
      <c r="TUI65" s="84"/>
      <c r="TUJ65" s="84"/>
      <c r="TUK65" s="84"/>
      <c r="TUL65" s="84"/>
      <c r="TUM65" s="84"/>
      <c r="TUN65" s="84"/>
      <c r="TUO65" s="84"/>
      <c r="TUP65" s="84"/>
      <c r="TUQ65" s="84"/>
      <c r="TUR65" s="84"/>
      <c r="TUS65" s="84"/>
      <c r="TUT65" s="84"/>
      <c r="TUU65" s="84"/>
      <c r="TUV65" s="84"/>
      <c r="TUW65" s="84"/>
      <c r="TUX65" s="84"/>
      <c r="TUY65" s="84"/>
      <c r="TVD65" s="84"/>
      <c r="TVE65" s="84"/>
      <c r="TVF65" s="84"/>
      <c r="TVG65" s="84"/>
      <c r="TVI65" s="84"/>
      <c r="TVJ65" s="84"/>
      <c r="TVK65" s="84"/>
      <c r="TVL65" s="84"/>
      <c r="TVM65" s="84"/>
      <c r="TVN65" s="84"/>
      <c r="TVO65" s="84"/>
      <c r="TVP65" s="84"/>
      <c r="TVQ65" s="84"/>
      <c r="TVR65" s="84"/>
      <c r="TVS65" s="84"/>
      <c r="TVT65" s="84"/>
      <c r="TVU65" s="84"/>
      <c r="TVV65" s="84"/>
      <c r="TVW65" s="84"/>
      <c r="TVX65" s="84"/>
      <c r="TVY65" s="84"/>
      <c r="TVZ65" s="84"/>
      <c r="TWA65" s="84"/>
      <c r="TWB65" s="84"/>
      <c r="TWC65" s="84"/>
      <c r="TWD65" s="84"/>
      <c r="TWE65" s="84"/>
      <c r="TWF65" s="84"/>
      <c r="TWK65" s="84"/>
      <c r="TWL65" s="84"/>
      <c r="TWM65" s="84"/>
      <c r="TWN65" s="84"/>
      <c r="TWP65" s="84"/>
      <c r="TWQ65" s="84"/>
      <c r="TWR65" s="84"/>
      <c r="TWS65" s="84"/>
      <c r="TWT65" s="84"/>
      <c r="TWU65" s="84"/>
      <c r="TWV65" s="84"/>
      <c r="TWW65" s="84"/>
      <c r="TWX65" s="84"/>
      <c r="TWY65" s="84"/>
      <c r="TWZ65" s="84"/>
      <c r="TXA65" s="84"/>
      <c r="TXB65" s="84"/>
      <c r="TXC65" s="84"/>
      <c r="TXD65" s="84"/>
      <c r="TXE65" s="84"/>
      <c r="TXF65" s="84"/>
      <c r="TXG65" s="84"/>
      <c r="TXH65" s="84"/>
      <c r="TXI65" s="84"/>
      <c r="TXJ65" s="84"/>
      <c r="TXK65" s="84"/>
      <c r="TXL65" s="84"/>
      <c r="TXM65" s="84"/>
      <c r="TXR65" s="84"/>
      <c r="TXS65" s="84"/>
      <c r="TXT65" s="84"/>
      <c r="TXU65" s="84"/>
      <c r="TXW65" s="84"/>
      <c r="TXX65" s="84"/>
      <c r="TXY65" s="84"/>
      <c r="TXZ65" s="84"/>
      <c r="TYA65" s="84"/>
      <c r="TYB65" s="84"/>
      <c r="TYC65" s="84"/>
      <c r="TYD65" s="84"/>
      <c r="TYE65" s="84"/>
      <c r="TYF65" s="84"/>
      <c r="TYG65" s="84"/>
      <c r="TYH65" s="84"/>
      <c r="TYI65" s="84"/>
      <c r="TYJ65" s="84"/>
      <c r="TYK65" s="84"/>
      <c r="TYL65" s="84"/>
      <c r="TYM65" s="84"/>
      <c r="TYN65" s="84"/>
      <c r="TYO65" s="84"/>
      <c r="TYP65" s="84"/>
      <c r="TYQ65" s="84"/>
      <c r="TYR65" s="84"/>
      <c r="TYS65" s="84"/>
      <c r="TYT65" s="84"/>
      <c r="TYY65" s="84"/>
      <c r="TYZ65" s="84"/>
      <c r="TZA65" s="84"/>
      <c r="TZB65" s="84"/>
      <c r="TZD65" s="84"/>
      <c r="TZE65" s="84"/>
      <c r="TZF65" s="84"/>
      <c r="TZG65" s="84"/>
      <c r="TZH65" s="84"/>
      <c r="TZI65" s="84"/>
      <c r="TZJ65" s="84"/>
      <c r="TZK65" s="84"/>
      <c r="TZL65" s="84"/>
      <c r="TZM65" s="84"/>
      <c r="TZN65" s="84"/>
      <c r="TZO65" s="84"/>
      <c r="TZP65" s="84"/>
      <c r="TZQ65" s="84"/>
      <c r="TZR65" s="84"/>
      <c r="TZS65" s="84"/>
      <c r="TZT65" s="84"/>
      <c r="TZU65" s="84"/>
      <c r="TZV65" s="84"/>
      <c r="TZW65" s="84"/>
      <c r="TZX65" s="84"/>
      <c r="TZY65" s="84"/>
      <c r="TZZ65" s="84"/>
      <c r="UAA65" s="84"/>
      <c r="UAF65" s="84"/>
      <c r="UAG65" s="84"/>
      <c r="UAH65" s="84"/>
      <c r="UAI65" s="84"/>
      <c r="UAK65" s="84"/>
      <c r="UAL65" s="84"/>
      <c r="UAM65" s="84"/>
      <c r="UAN65" s="84"/>
      <c r="UAO65" s="84"/>
      <c r="UAP65" s="84"/>
      <c r="UAQ65" s="84"/>
      <c r="UAR65" s="84"/>
      <c r="UAS65" s="84"/>
      <c r="UAT65" s="84"/>
      <c r="UAU65" s="84"/>
      <c r="UAV65" s="84"/>
      <c r="UAW65" s="84"/>
      <c r="UAX65" s="84"/>
      <c r="UAY65" s="84"/>
      <c r="UAZ65" s="84"/>
      <c r="UBA65" s="84"/>
      <c r="UBB65" s="84"/>
      <c r="UBC65" s="84"/>
      <c r="UBD65" s="84"/>
      <c r="UBE65" s="84"/>
      <c r="UBF65" s="84"/>
      <c r="UBG65" s="84"/>
      <c r="UBH65" s="84"/>
      <c r="UBM65" s="84"/>
      <c r="UBN65" s="84"/>
      <c r="UBO65" s="84"/>
      <c r="UBP65" s="84"/>
      <c r="UBR65" s="84"/>
      <c r="UBS65" s="84"/>
      <c r="UBT65" s="84"/>
      <c r="UBU65" s="84"/>
      <c r="UBV65" s="84"/>
      <c r="UBW65" s="84"/>
      <c r="UBX65" s="84"/>
      <c r="UBY65" s="84"/>
      <c r="UBZ65" s="84"/>
      <c r="UCA65" s="84"/>
      <c r="UCB65" s="84"/>
      <c r="UCC65" s="84"/>
      <c r="UCD65" s="84"/>
      <c r="UCE65" s="84"/>
      <c r="UCF65" s="84"/>
      <c r="UCG65" s="84"/>
      <c r="UCH65" s="84"/>
      <c r="UCI65" s="84"/>
      <c r="UCJ65" s="84"/>
      <c r="UCK65" s="84"/>
      <c r="UCL65" s="84"/>
      <c r="UCM65" s="84"/>
      <c r="UCN65" s="84"/>
      <c r="UCO65" s="84"/>
      <c r="UCT65" s="84"/>
      <c r="UCU65" s="84"/>
      <c r="UCV65" s="84"/>
      <c r="UCW65" s="84"/>
      <c r="UCY65" s="84"/>
      <c r="UCZ65" s="84"/>
      <c r="UDA65" s="84"/>
      <c r="UDB65" s="84"/>
      <c r="UDC65" s="84"/>
      <c r="UDD65" s="84"/>
      <c r="UDE65" s="84"/>
      <c r="UDF65" s="84"/>
      <c r="UDG65" s="84"/>
      <c r="UDH65" s="84"/>
      <c r="UDI65" s="84"/>
      <c r="UDJ65" s="84"/>
      <c r="UDK65" s="84"/>
      <c r="UDL65" s="84"/>
      <c r="UDM65" s="84"/>
      <c r="UDN65" s="84"/>
      <c r="UDO65" s="84"/>
      <c r="UDP65" s="84"/>
      <c r="UDQ65" s="84"/>
      <c r="UDR65" s="84"/>
      <c r="UDS65" s="84"/>
      <c r="UDT65" s="84"/>
      <c r="UDU65" s="84"/>
      <c r="UDV65" s="84"/>
      <c r="UEA65" s="84"/>
      <c r="UEB65" s="84"/>
      <c r="UEC65" s="84"/>
      <c r="UED65" s="84"/>
      <c r="UEF65" s="84"/>
      <c r="UEG65" s="84"/>
      <c r="UEH65" s="84"/>
      <c r="UEI65" s="84"/>
      <c r="UEJ65" s="84"/>
      <c r="UEK65" s="84"/>
      <c r="UEL65" s="84"/>
      <c r="UEM65" s="84"/>
      <c r="UEN65" s="84"/>
      <c r="UEO65" s="84"/>
      <c r="UEP65" s="84"/>
      <c r="UEQ65" s="84"/>
      <c r="UER65" s="84"/>
      <c r="UES65" s="84"/>
      <c r="UET65" s="84"/>
      <c r="UEU65" s="84"/>
      <c r="UEV65" s="84"/>
      <c r="UEW65" s="84"/>
      <c r="UEX65" s="84"/>
      <c r="UEY65" s="84"/>
      <c r="UEZ65" s="84"/>
      <c r="UFA65" s="84"/>
      <c r="UFB65" s="84"/>
      <c r="UFC65" s="84"/>
      <c r="UFH65" s="84"/>
      <c r="UFI65" s="84"/>
      <c r="UFJ65" s="84"/>
      <c r="UFK65" s="84"/>
      <c r="UFM65" s="84"/>
      <c r="UFN65" s="84"/>
      <c r="UFO65" s="84"/>
      <c r="UFP65" s="84"/>
      <c r="UFQ65" s="84"/>
      <c r="UFR65" s="84"/>
      <c r="UFS65" s="84"/>
      <c r="UFT65" s="84"/>
      <c r="UFU65" s="84"/>
      <c r="UFV65" s="84"/>
      <c r="UFW65" s="84"/>
      <c r="UFX65" s="84"/>
      <c r="UFY65" s="84"/>
      <c r="UFZ65" s="84"/>
      <c r="UGA65" s="84"/>
      <c r="UGB65" s="84"/>
      <c r="UGC65" s="84"/>
      <c r="UGD65" s="84"/>
      <c r="UGE65" s="84"/>
      <c r="UGF65" s="84"/>
      <c r="UGG65" s="84"/>
      <c r="UGH65" s="84"/>
      <c r="UGI65" s="84"/>
      <c r="UGJ65" s="84"/>
      <c r="UGO65" s="84"/>
      <c r="UGP65" s="84"/>
      <c r="UGQ65" s="84"/>
      <c r="UGR65" s="84"/>
      <c r="UGT65" s="84"/>
      <c r="UGU65" s="84"/>
      <c r="UGV65" s="84"/>
      <c r="UGW65" s="84"/>
      <c r="UGX65" s="84"/>
      <c r="UGY65" s="84"/>
      <c r="UGZ65" s="84"/>
      <c r="UHA65" s="84"/>
      <c r="UHB65" s="84"/>
      <c r="UHC65" s="84"/>
      <c r="UHD65" s="84"/>
      <c r="UHE65" s="84"/>
      <c r="UHF65" s="84"/>
      <c r="UHG65" s="84"/>
      <c r="UHH65" s="84"/>
      <c r="UHI65" s="84"/>
      <c r="UHJ65" s="84"/>
      <c r="UHK65" s="84"/>
      <c r="UHL65" s="84"/>
      <c r="UHM65" s="84"/>
      <c r="UHN65" s="84"/>
      <c r="UHO65" s="84"/>
      <c r="UHP65" s="84"/>
      <c r="UHQ65" s="84"/>
      <c r="UHV65" s="84"/>
      <c r="UHW65" s="84"/>
      <c r="UHX65" s="84"/>
      <c r="UHY65" s="84"/>
      <c r="UIA65" s="84"/>
      <c r="UIB65" s="84"/>
      <c r="UIC65" s="84"/>
      <c r="UID65" s="84"/>
      <c r="UIE65" s="84"/>
      <c r="UIF65" s="84"/>
      <c r="UIG65" s="84"/>
      <c r="UIH65" s="84"/>
      <c r="UII65" s="84"/>
      <c r="UIJ65" s="84"/>
      <c r="UIK65" s="84"/>
      <c r="UIL65" s="84"/>
      <c r="UIM65" s="84"/>
      <c r="UIN65" s="84"/>
      <c r="UIO65" s="84"/>
      <c r="UIP65" s="84"/>
      <c r="UIQ65" s="84"/>
      <c r="UIR65" s="84"/>
      <c r="UIS65" s="84"/>
      <c r="UIT65" s="84"/>
      <c r="UIU65" s="84"/>
      <c r="UIV65" s="84"/>
      <c r="UIW65" s="84"/>
      <c r="UIX65" s="84"/>
      <c r="UJC65" s="84"/>
      <c r="UJD65" s="84"/>
      <c r="UJE65" s="84"/>
      <c r="UJF65" s="84"/>
      <c r="UJH65" s="84"/>
      <c r="UJI65" s="84"/>
      <c r="UJJ65" s="84"/>
      <c r="UJK65" s="84"/>
      <c r="UJL65" s="84"/>
      <c r="UJM65" s="84"/>
      <c r="UJN65" s="84"/>
      <c r="UJO65" s="84"/>
      <c r="UJP65" s="84"/>
      <c r="UJQ65" s="84"/>
      <c r="UJR65" s="84"/>
      <c r="UJS65" s="84"/>
      <c r="UJT65" s="84"/>
      <c r="UJU65" s="84"/>
      <c r="UJV65" s="84"/>
      <c r="UJW65" s="84"/>
      <c r="UJX65" s="84"/>
      <c r="UJY65" s="84"/>
      <c r="UJZ65" s="84"/>
      <c r="UKA65" s="84"/>
      <c r="UKB65" s="84"/>
      <c r="UKC65" s="84"/>
      <c r="UKD65" s="84"/>
      <c r="UKE65" s="84"/>
      <c r="UKJ65" s="84"/>
      <c r="UKK65" s="84"/>
      <c r="UKL65" s="84"/>
      <c r="UKM65" s="84"/>
      <c r="UKO65" s="84"/>
      <c r="UKP65" s="84"/>
      <c r="UKQ65" s="84"/>
      <c r="UKR65" s="84"/>
      <c r="UKS65" s="84"/>
      <c r="UKT65" s="84"/>
      <c r="UKU65" s="84"/>
      <c r="UKV65" s="84"/>
      <c r="UKW65" s="84"/>
      <c r="UKX65" s="84"/>
      <c r="UKY65" s="84"/>
      <c r="UKZ65" s="84"/>
      <c r="ULA65" s="84"/>
      <c r="ULB65" s="84"/>
      <c r="ULC65" s="84"/>
      <c r="ULD65" s="84"/>
      <c r="ULE65" s="84"/>
      <c r="ULF65" s="84"/>
      <c r="ULG65" s="84"/>
      <c r="ULH65" s="84"/>
      <c r="ULI65" s="84"/>
      <c r="ULJ65" s="84"/>
      <c r="ULK65" s="84"/>
      <c r="ULL65" s="84"/>
      <c r="ULQ65" s="84"/>
      <c r="ULR65" s="84"/>
      <c r="ULS65" s="84"/>
      <c r="ULT65" s="84"/>
      <c r="ULV65" s="84"/>
      <c r="ULW65" s="84"/>
      <c r="ULX65" s="84"/>
      <c r="ULY65" s="84"/>
      <c r="ULZ65" s="84"/>
      <c r="UMA65" s="84"/>
      <c r="UMB65" s="84"/>
      <c r="UMC65" s="84"/>
      <c r="UMD65" s="84"/>
      <c r="UME65" s="84"/>
      <c r="UMF65" s="84"/>
      <c r="UMG65" s="84"/>
      <c r="UMH65" s="84"/>
      <c r="UMI65" s="84"/>
      <c r="UMJ65" s="84"/>
      <c r="UMK65" s="84"/>
      <c r="UML65" s="84"/>
      <c r="UMM65" s="84"/>
      <c r="UMN65" s="84"/>
      <c r="UMO65" s="84"/>
      <c r="UMP65" s="84"/>
      <c r="UMQ65" s="84"/>
      <c r="UMR65" s="84"/>
      <c r="UMS65" s="84"/>
      <c r="UMX65" s="84"/>
      <c r="UMY65" s="84"/>
      <c r="UMZ65" s="84"/>
      <c r="UNA65" s="84"/>
      <c r="UNC65" s="84"/>
      <c r="UND65" s="84"/>
      <c r="UNE65" s="84"/>
      <c r="UNF65" s="84"/>
      <c r="UNG65" s="84"/>
      <c r="UNH65" s="84"/>
      <c r="UNI65" s="84"/>
      <c r="UNJ65" s="84"/>
      <c r="UNK65" s="84"/>
      <c r="UNL65" s="84"/>
      <c r="UNM65" s="84"/>
      <c r="UNN65" s="84"/>
      <c r="UNO65" s="84"/>
      <c r="UNP65" s="84"/>
      <c r="UNQ65" s="84"/>
      <c r="UNR65" s="84"/>
      <c r="UNS65" s="84"/>
      <c r="UNT65" s="84"/>
      <c r="UNU65" s="84"/>
      <c r="UNV65" s="84"/>
      <c r="UNW65" s="84"/>
      <c r="UNX65" s="84"/>
      <c r="UNY65" s="84"/>
      <c r="UNZ65" s="84"/>
      <c r="UOE65" s="84"/>
      <c r="UOF65" s="84"/>
      <c r="UOG65" s="84"/>
      <c r="UOH65" s="84"/>
      <c r="UOJ65" s="84"/>
      <c r="UOK65" s="84"/>
      <c r="UOL65" s="84"/>
      <c r="UOM65" s="84"/>
      <c r="UON65" s="84"/>
      <c r="UOO65" s="84"/>
      <c r="UOP65" s="84"/>
      <c r="UOQ65" s="84"/>
      <c r="UOR65" s="84"/>
      <c r="UOS65" s="84"/>
      <c r="UOT65" s="84"/>
      <c r="UOU65" s="84"/>
      <c r="UOV65" s="84"/>
      <c r="UOW65" s="84"/>
      <c r="UOX65" s="84"/>
      <c r="UOY65" s="84"/>
      <c r="UOZ65" s="84"/>
      <c r="UPA65" s="84"/>
      <c r="UPB65" s="84"/>
      <c r="UPC65" s="84"/>
      <c r="UPD65" s="84"/>
      <c r="UPE65" s="84"/>
      <c r="UPF65" s="84"/>
      <c r="UPG65" s="84"/>
      <c r="UPL65" s="84"/>
      <c r="UPM65" s="84"/>
      <c r="UPN65" s="84"/>
      <c r="UPO65" s="84"/>
      <c r="UPQ65" s="84"/>
      <c r="UPR65" s="84"/>
      <c r="UPS65" s="84"/>
      <c r="UPT65" s="84"/>
      <c r="UPU65" s="84"/>
      <c r="UPV65" s="84"/>
      <c r="UPW65" s="84"/>
      <c r="UPX65" s="84"/>
      <c r="UPY65" s="84"/>
      <c r="UPZ65" s="84"/>
      <c r="UQA65" s="84"/>
      <c r="UQB65" s="84"/>
      <c r="UQC65" s="84"/>
      <c r="UQD65" s="84"/>
      <c r="UQE65" s="84"/>
      <c r="UQF65" s="84"/>
      <c r="UQG65" s="84"/>
      <c r="UQH65" s="84"/>
      <c r="UQI65" s="84"/>
      <c r="UQJ65" s="84"/>
      <c r="UQK65" s="84"/>
      <c r="UQL65" s="84"/>
      <c r="UQM65" s="84"/>
      <c r="UQN65" s="84"/>
      <c r="UQS65" s="84"/>
      <c r="UQT65" s="84"/>
      <c r="UQU65" s="84"/>
      <c r="UQV65" s="84"/>
      <c r="UQX65" s="84"/>
      <c r="UQY65" s="84"/>
      <c r="UQZ65" s="84"/>
      <c r="URA65" s="84"/>
      <c r="URB65" s="84"/>
      <c r="URC65" s="84"/>
      <c r="URD65" s="84"/>
      <c r="URE65" s="84"/>
      <c r="URF65" s="84"/>
      <c r="URG65" s="84"/>
      <c r="URH65" s="84"/>
      <c r="URI65" s="84"/>
      <c r="URJ65" s="84"/>
      <c r="URK65" s="84"/>
      <c r="URL65" s="84"/>
      <c r="URM65" s="84"/>
      <c r="URN65" s="84"/>
      <c r="URO65" s="84"/>
      <c r="URP65" s="84"/>
      <c r="URQ65" s="84"/>
      <c r="URR65" s="84"/>
      <c r="URS65" s="84"/>
      <c r="URT65" s="84"/>
      <c r="URU65" s="84"/>
      <c r="URZ65" s="84"/>
      <c r="USA65" s="84"/>
      <c r="USB65" s="84"/>
      <c r="USC65" s="84"/>
      <c r="USE65" s="84"/>
      <c r="USF65" s="84"/>
      <c r="USG65" s="84"/>
      <c r="USH65" s="84"/>
      <c r="USI65" s="84"/>
      <c r="USJ65" s="84"/>
      <c r="USK65" s="84"/>
      <c r="USL65" s="84"/>
      <c r="USM65" s="84"/>
      <c r="USN65" s="84"/>
      <c r="USO65" s="84"/>
      <c r="USP65" s="84"/>
      <c r="USQ65" s="84"/>
      <c r="USR65" s="84"/>
      <c r="USS65" s="84"/>
      <c r="UST65" s="84"/>
      <c r="USU65" s="84"/>
      <c r="USV65" s="84"/>
      <c r="USW65" s="84"/>
      <c r="USX65" s="84"/>
      <c r="USY65" s="84"/>
      <c r="USZ65" s="84"/>
      <c r="UTA65" s="84"/>
      <c r="UTB65" s="84"/>
      <c r="UTG65" s="84"/>
      <c r="UTH65" s="84"/>
      <c r="UTI65" s="84"/>
      <c r="UTJ65" s="84"/>
      <c r="UTL65" s="84"/>
      <c r="UTM65" s="84"/>
      <c r="UTN65" s="84"/>
      <c r="UTO65" s="84"/>
      <c r="UTP65" s="84"/>
      <c r="UTQ65" s="84"/>
      <c r="UTR65" s="84"/>
      <c r="UTS65" s="84"/>
      <c r="UTT65" s="84"/>
      <c r="UTU65" s="84"/>
      <c r="UTV65" s="84"/>
      <c r="UTW65" s="84"/>
      <c r="UTX65" s="84"/>
      <c r="UTY65" s="84"/>
      <c r="UTZ65" s="84"/>
      <c r="UUA65" s="84"/>
      <c r="UUB65" s="84"/>
      <c r="UUC65" s="84"/>
      <c r="UUD65" s="84"/>
      <c r="UUE65" s="84"/>
      <c r="UUF65" s="84"/>
      <c r="UUG65" s="84"/>
      <c r="UUH65" s="84"/>
      <c r="UUI65" s="84"/>
      <c r="UUN65" s="84"/>
      <c r="UUO65" s="84"/>
      <c r="UUP65" s="84"/>
      <c r="UUQ65" s="84"/>
      <c r="UUS65" s="84"/>
      <c r="UUT65" s="84"/>
      <c r="UUU65" s="84"/>
      <c r="UUV65" s="84"/>
      <c r="UUW65" s="84"/>
      <c r="UUX65" s="84"/>
      <c r="UUY65" s="84"/>
      <c r="UUZ65" s="84"/>
      <c r="UVA65" s="84"/>
      <c r="UVB65" s="84"/>
      <c r="UVC65" s="84"/>
      <c r="UVD65" s="84"/>
      <c r="UVE65" s="84"/>
      <c r="UVF65" s="84"/>
      <c r="UVG65" s="84"/>
      <c r="UVH65" s="84"/>
      <c r="UVI65" s="84"/>
      <c r="UVJ65" s="84"/>
      <c r="UVK65" s="84"/>
      <c r="UVL65" s="84"/>
      <c r="UVM65" s="84"/>
      <c r="UVN65" s="84"/>
      <c r="UVO65" s="84"/>
      <c r="UVP65" s="84"/>
      <c r="UVU65" s="84"/>
      <c r="UVV65" s="84"/>
      <c r="UVW65" s="84"/>
      <c r="UVX65" s="84"/>
      <c r="UVZ65" s="84"/>
      <c r="UWA65" s="84"/>
      <c r="UWB65" s="84"/>
      <c r="UWC65" s="84"/>
      <c r="UWD65" s="84"/>
      <c r="UWE65" s="84"/>
      <c r="UWF65" s="84"/>
      <c r="UWG65" s="84"/>
      <c r="UWH65" s="84"/>
      <c r="UWI65" s="84"/>
      <c r="UWJ65" s="84"/>
      <c r="UWK65" s="84"/>
      <c r="UWL65" s="84"/>
      <c r="UWM65" s="84"/>
      <c r="UWN65" s="84"/>
      <c r="UWO65" s="84"/>
      <c r="UWP65" s="84"/>
      <c r="UWQ65" s="84"/>
      <c r="UWR65" s="84"/>
      <c r="UWS65" s="84"/>
      <c r="UWT65" s="84"/>
      <c r="UWU65" s="84"/>
      <c r="UWV65" s="84"/>
      <c r="UWW65" s="84"/>
      <c r="UXB65" s="84"/>
      <c r="UXC65" s="84"/>
      <c r="UXD65" s="84"/>
      <c r="UXE65" s="84"/>
      <c r="UXG65" s="84"/>
      <c r="UXH65" s="84"/>
      <c r="UXI65" s="84"/>
      <c r="UXJ65" s="84"/>
      <c r="UXK65" s="84"/>
      <c r="UXL65" s="84"/>
      <c r="UXM65" s="84"/>
      <c r="UXN65" s="84"/>
      <c r="UXO65" s="84"/>
      <c r="UXP65" s="84"/>
      <c r="UXQ65" s="84"/>
      <c r="UXR65" s="84"/>
      <c r="UXS65" s="84"/>
      <c r="UXT65" s="84"/>
      <c r="UXU65" s="84"/>
      <c r="UXV65" s="84"/>
      <c r="UXW65" s="84"/>
      <c r="UXX65" s="84"/>
      <c r="UXY65" s="84"/>
      <c r="UXZ65" s="84"/>
      <c r="UYA65" s="84"/>
      <c r="UYB65" s="84"/>
      <c r="UYC65" s="84"/>
      <c r="UYD65" s="84"/>
      <c r="UYI65" s="84"/>
      <c r="UYJ65" s="84"/>
      <c r="UYK65" s="84"/>
      <c r="UYL65" s="84"/>
      <c r="UYN65" s="84"/>
      <c r="UYO65" s="84"/>
      <c r="UYP65" s="84"/>
      <c r="UYQ65" s="84"/>
      <c r="UYR65" s="84"/>
      <c r="UYS65" s="84"/>
      <c r="UYT65" s="84"/>
      <c r="UYU65" s="84"/>
      <c r="UYV65" s="84"/>
      <c r="UYW65" s="84"/>
      <c r="UYX65" s="84"/>
      <c r="UYY65" s="84"/>
      <c r="UYZ65" s="84"/>
      <c r="UZA65" s="84"/>
      <c r="UZB65" s="84"/>
      <c r="UZC65" s="84"/>
      <c r="UZD65" s="84"/>
      <c r="UZE65" s="84"/>
      <c r="UZF65" s="84"/>
      <c r="UZG65" s="84"/>
      <c r="UZH65" s="84"/>
      <c r="UZI65" s="84"/>
      <c r="UZJ65" s="84"/>
      <c r="UZK65" s="84"/>
      <c r="UZP65" s="84"/>
      <c r="UZQ65" s="84"/>
      <c r="UZR65" s="84"/>
      <c r="UZS65" s="84"/>
      <c r="UZU65" s="84"/>
      <c r="UZV65" s="84"/>
      <c r="UZW65" s="84"/>
      <c r="UZX65" s="84"/>
      <c r="UZY65" s="84"/>
      <c r="UZZ65" s="84"/>
      <c r="VAA65" s="84"/>
      <c r="VAB65" s="84"/>
      <c r="VAC65" s="84"/>
      <c r="VAD65" s="84"/>
      <c r="VAE65" s="84"/>
      <c r="VAF65" s="84"/>
      <c r="VAG65" s="84"/>
      <c r="VAH65" s="84"/>
      <c r="VAI65" s="84"/>
      <c r="VAJ65" s="84"/>
      <c r="VAK65" s="84"/>
      <c r="VAL65" s="84"/>
      <c r="VAM65" s="84"/>
      <c r="VAN65" s="84"/>
      <c r="VAO65" s="84"/>
      <c r="VAP65" s="84"/>
      <c r="VAQ65" s="84"/>
      <c r="VAR65" s="84"/>
      <c r="VAW65" s="84"/>
      <c r="VAX65" s="84"/>
      <c r="VAY65" s="84"/>
      <c r="VAZ65" s="84"/>
      <c r="VBB65" s="84"/>
      <c r="VBC65" s="84"/>
      <c r="VBD65" s="84"/>
      <c r="VBE65" s="84"/>
      <c r="VBF65" s="84"/>
      <c r="VBG65" s="84"/>
      <c r="VBH65" s="84"/>
      <c r="VBI65" s="84"/>
      <c r="VBJ65" s="84"/>
      <c r="VBK65" s="84"/>
      <c r="VBL65" s="84"/>
      <c r="VBM65" s="84"/>
      <c r="VBN65" s="84"/>
      <c r="VBO65" s="84"/>
      <c r="VBP65" s="84"/>
      <c r="VBQ65" s="84"/>
      <c r="VBR65" s="84"/>
      <c r="VBS65" s="84"/>
      <c r="VBT65" s="84"/>
      <c r="VBU65" s="84"/>
      <c r="VBV65" s="84"/>
      <c r="VBW65" s="84"/>
      <c r="VBX65" s="84"/>
      <c r="VBY65" s="84"/>
      <c r="VCD65" s="84"/>
      <c r="VCE65" s="84"/>
      <c r="VCF65" s="84"/>
      <c r="VCG65" s="84"/>
      <c r="VCI65" s="84"/>
      <c r="VCJ65" s="84"/>
      <c r="VCK65" s="84"/>
      <c r="VCL65" s="84"/>
      <c r="VCM65" s="84"/>
      <c r="VCN65" s="84"/>
      <c r="VCO65" s="84"/>
      <c r="VCP65" s="84"/>
      <c r="VCQ65" s="84"/>
      <c r="VCR65" s="84"/>
      <c r="VCS65" s="84"/>
      <c r="VCT65" s="84"/>
      <c r="VCU65" s="84"/>
      <c r="VCV65" s="84"/>
      <c r="VCW65" s="84"/>
      <c r="VCX65" s="84"/>
      <c r="VCY65" s="84"/>
      <c r="VCZ65" s="84"/>
      <c r="VDA65" s="84"/>
      <c r="VDB65" s="84"/>
      <c r="VDC65" s="84"/>
      <c r="VDD65" s="84"/>
      <c r="VDE65" s="84"/>
      <c r="VDF65" s="84"/>
      <c r="VDK65" s="84"/>
      <c r="VDL65" s="84"/>
      <c r="VDM65" s="84"/>
      <c r="VDN65" s="84"/>
      <c r="VDP65" s="84"/>
      <c r="VDQ65" s="84"/>
      <c r="VDR65" s="84"/>
      <c r="VDS65" s="84"/>
      <c r="VDT65" s="84"/>
      <c r="VDU65" s="84"/>
      <c r="VDV65" s="84"/>
      <c r="VDW65" s="84"/>
      <c r="VDX65" s="84"/>
      <c r="VDY65" s="84"/>
      <c r="VDZ65" s="84"/>
      <c r="VEA65" s="84"/>
      <c r="VEB65" s="84"/>
      <c r="VEC65" s="84"/>
      <c r="VED65" s="84"/>
      <c r="VEE65" s="84"/>
      <c r="VEF65" s="84"/>
      <c r="VEG65" s="84"/>
      <c r="VEH65" s="84"/>
      <c r="VEI65" s="84"/>
      <c r="VEJ65" s="84"/>
      <c r="VEK65" s="84"/>
      <c r="VEL65" s="84"/>
      <c r="VEM65" s="84"/>
      <c r="VER65" s="84"/>
      <c r="VES65" s="84"/>
      <c r="VET65" s="84"/>
      <c r="VEU65" s="84"/>
      <c r="VEW65" s="84"/>
      <c r="VEX65" s="84"/>
      <c r="VEY65" s="84"/>
      <c r="VEZ65" s="84"/>
      <c r="VFA65" s="84"/>
      <c r="VFB65" s="84"/>
      <c r="VFC65" s="84"/>
      <c r="VFD65" s="84"/>
      <c r="VFE65" s="84"/>
      <c r="VFF65" s="84"/>
      <c r="VFG65" s="84"/>
      <c r="VFH65" s="84"/>
      <c r="VFI65" s="84"/>
      <c r="VFJ65" s="84"/>
      <c r="VFK65" s="84"/>
      <c r="VFL65" s="84"/>
      <c r="VFM65" s="84"/>
      <c r="VFN65" s="84"/>
      <c r="VFO65" s="84"/>
      <c r="VFP65" s="84"/>
      <c r="VFQ65" s="84"/>
      <c r="VFR65" s="84"/>
      <c r="VFS65" s="84"/>
      <c r="VFT65" s="84"/>
      <c r="VFY65" s="84"/>
      <c r="VFZ65" s="84"/>
      <c r="VGA65" s="84"/>
      <c r="VGB65" s="84"/>
      <c r="VGD65" s="84"/>
      <c r="VGE65" s="84"/>
      <c r="VGF65" s="84"/>
      <c r="VGG65" s="84"/>
      <c r="VGH65" s="84"/>
      <c r="VGI65" s="84"/>
      <c r="VGJ65" s="84"/>
      <c r="VGK65" s="84"/>
      <c r="VGL65" s="84"/>
      <c r="VGM65" s="84"/>
      <c r="VGN65" s="84"/>
      <c r="VGO65" s="84"/>
      <c r="VGP65" s="84"/>
      <c r="VGQ65" s="84"/>
      <c r="VGR65" s="84"/>
      <c r="VGS65" s="84"/>
      <c r="VGT65" s="84"/>
      <c r="VGU65" s="84"/>
      <c r="VGV65" s="84"/>
      <c r="VGW65" s="84"/>
      <c r="VGX65" s="84"/>
      <c r="VGY65" s="84"/>
      <c r="VGZ65" s="84"/>
      <c r="VHA65" s="84"/>
      <c r="VHF65" s="84"/>
      <c r="VHG65" s="84"/>
      <c r="VHH65" s="84"/>
      <c r="VHI65" s="84"/>
      <c r="VHK65" s="84"/>
      <c r="VHL65" s="84"/>
      <c r="VHM65" s="84"/>
      <c r="VHN65" s="84"/>
      <c r="VHO65" s="84"/>
      <c r="VHP65" s="84"/>
      <c r="VHQ65" s="84"/>
      <c r="VHR65" s="84"/>
      <c r="VHS65" s="84"/>
      <c r="VHT65" s="84"/>
      <c r="VHU65" s="84"/>
      <c r="VHV65" s="84"/>
      <c r="VHW65" s="84"/>
      <c r="VHX65" s="84"/>
      <c r="VHY65" s="84"/>
      <c r="VHZ65" s="84"/>
      <c r="VIA65" s="84"/>
      <c r="VIB65" s="84"/>
      <c r="VIC65" s="84"/>
      <c r="VID65" s="84"/>
      <c r="VIE65" s="84"/>
      <c r="VIF65" s="84"/>
      <c r="VIG65" s="84"/>
      <c r="VIH65" s="84"/>
      <c r="VIM65" s="84"/>
      <c r="VIN65" s="84"/>
      <c r="VIO65" s="84"/>
      <c r="VIP65" s="84"/>
      <c r="VIR65" s="84"/>
      <c r="VIS65" s="84"/>
      <c r="VIT65" s="84"/>
      <c r="VIU65" s="84"/>
      <c r="VIV65" s="84"/>
      <c r="VIW65" s="84"/>
      <c r="VIX65" s="84"/>
      <c r="VIY65" s="84"/>
      <c r="VIZ65" s="84"/>
      <c r="VJA65" s="84"/>
      <c r="VJB65" s="84"/>
      <c r="VJC65" s="84"/>
      <c r="VJD65" s="84"/>
      <c r="VJE65" s="84"/>
      <c r="VJF65" s="84"/>
      <c r="VJG65" s="84"/>
      <c r="VJH65" s="84"/>
      <c r="VJI65" s="84"/>
      <c r="VJJ65" s="84"/>
      <c r="VJK65" s="84"/>
      <c r="VJL65" s="84"/>
      <c r="VJM65" s="84"/>
      <c r="VJN65" s="84"/>
      <c r="VJO65" s="84"/>
      <c r="VJT65" s="84"/>
      <c r="VJU65" s="84"/>
      <c r="VJV65" s="84"/>
      <c r="VJW65" s="84"/>
      <c r="VJY65" s="84"/>
      <c r="VJZ65" s="84"/>
      <c r="VKA65" s="84"/>
      <c r="VKB65" s="84"/>
      <c r="VKC65" s="84"/>
      <c r="VKD65" s="84"/>
      <c r="VKE65" s="84"/>
      <c r="VKF65" s="84"/>
      <c r="VKG65" s="84"/>
      <c r="VKH65" s="84"/>
      <c r="VKI65" s="84"/>
      <c r="VKJ65" s="84"/>
      <c r="VKK65" s="84"/>
      <c r="VKL65" s="84"/>
      <c r="VKM65" s="84"/>
      <c r="VKN65" s="84"/>
      <c r="VKO65" s="84"/>
      <c r="VKP65" s="84"/>
      <c r="VKQ65" s="84"/>
      <c r="VKR65" s="84"/>
      <c r="VKS65" s="84"/>
      <c r="VKT65" s="84"/>
      <c r="VKU65" s="84"/>
      <c r="VKV65" s="84"/>
      <c r="VLA65" s="84"/>
      <c r="VLB65" s="84"/>
      <c r="VLC65" s="84"/>
      <c r="VLD65" s="84"/>
      <c r="VLF65" s="84"/>
      <c r="VLG65" s="84"/>
      <c r="VLH65" s="84"/>
      <c r="VLI65" s="84"/>
      <c r="VLJ65" s="84"/>
      <c r="VLK65" s="84"/>
      <c r="VLL65" s="84"/>
      <c r="VLM65" s="84"/>
      <c r="VLN65" s="84"/>
      <c r="VLO65" s="84"/>
      <c r="VLP65" s="84"/>
      <c r="VLQ65" s="84"/>
      <c r="VLR65" s="84"/>
      <c r="VLS65" s="84"/>
      <c r="VLT65" s="84"/>
      <c r="VLU65" s="84"/>
      <c r="VLV65" s="84"/>
      <c r="VLW65" s="84"/>
      <c r="VLX65" s="84"/>
      <c r="VLY65" s="84"/>
      <c r="VLZ65" s="84"/>
      <c r="VMA65" s="84"/>
      <c r="VMB65" s="84"/>
      <c r="VMC65" s="84"/>
      <c r="VMH65" s="84"/>
      <c r="VMI65" s="84"/>
      <c r="VMJ65" s="84"/>
      <c r="VMK65" s="84"/>
      <c r="VMM65" s="84"/>
      <c r="VMN65" s="84"/>
      <c r="VMO65" s="84"/>
      <c r="VMP65" s="84"/>
      <c r="VMQ65" s="84"/>
      <c r="VMR65" s="84"/>
      <c r="VMS65" s="84"/>
      <c r="VMT65" s="84"/>
      <c r="VMU65" s="84"/>
      <c r="VMV65" s="84"/>
      <c r="VMW65" s="84"/>
      <c r="VMX65" s="84"/>
      <c r="VMY65" s="84"/>
      <c r="VMZ65" s="84"/>
      <c r="VNA65" s="84"/>
      <c r="VNB65" s="84"/>
      <c r="VNC65" s="84"/>
      <c r="VND65" s="84"/>
      <c r="VNE65" s="84"/>
      <c r="VNF65" s="84"/>
      <c r="VNG65" s="84"/>
      <c r="VNH65" s="84"/>
      <c r="VNI65" s="84"/>
      <c r="VNJ65" s="84"/>
      <c r="VNO65" s="84"/>
      <c r="VNP65" s="84"/>
      <c r="VNQ65" s="84"/>
      <c r="VNR65" s="84"/>
      <c r="VNT65" s="84"/>
      <c r="VNU65" s="84"/>
      <c r="VNV65" s="84"/>
      <c r="VNW65" s="84"/>
      <c r="VNX65" s="84"/>
      <c r="VNY65" s="84"/>
      <c r="VNZ65" s="84"/>
      <c r="VOA65" s="84"/>
      <c r="VOB65" s="84"/>
      <c r="VOC65" s="84"/>
      <c r="VOD65" s="84"/>
      <c r="VOE65" s="84"/>
      <c r="VOF65" s="84"/>
      <c r="VOG65" s="84"/>
      <c r="VOH65" s="84"/>
      <c r="VOI65" s="84"/>
      <c r="VOJ65" s="84"/>
      <c r="VOK65" s="84"/>
      <c r="VOL65" s="84"/>
      <c r="VOM65" s="84"/>
      <c r="VON65" s="84"/>
      <c r="VOO65" s="84"/>
      <c r="VOP65" s="84"/>
      <c r="VOQ65" s="84"/>
      <c r="VOV65" s="84"/>
      <c r="VOW65" s="84"/>
      <c r="VOX65" s="84"/>
      <c r="VOY65" s="84"/>
      <c r="VPA65" s="84"/>
      <c r="VPB65" s="84"/>
      <c r="VPC65" s="84"/>
      <c r="VPD65" s="84"/>
      <c r="VPE65" s="84"/>
      <c r="VPF65" s="84"/>
      <c r="VPG65" s="84"/>
      <c r="VPH65" s="84"/>
      <c r="VPI65" s="84"/>
      <c r="VPJ65" s="84"/>
      <c r="VPK65" s="84"/>
      <c r="VPL65" s="84"/>
      <c r="VPM65" s="84"/>
      <c r="VPN65" s="84"/>
      <c r="VPO65" s="84"/>
      <c r="VPP65" s="84"/>
      <c r="VPQ65" s="84"/>
      <c r="VPR65" s="84"/>
      <c r="VPS65" s="84"/>
      <c r="VPT65" s="84"/>
      <c r="VPU65" s="84"/>
      <c r="VPV65" s="84"/>
      <c r="VPW65" s="84"/>
      <c r="VPX65" s="84"/>
      <c r="VQC65" s="84"/>
      <c r="VQD65" s="84"/>
      <c r="VQE65" s="84"/>
      <c r="VQF65" s="84"/>
      <c r="VQH65" s="84"/>
      <c r="VQI65" s="84"/>
      <c r="VQJ65" s="84"/>
      <c r="VQK65" s="84"/>
      <c r="VQL65" s="84"/>
      <c r="VQM65" s="84"/>
      <c r="VQN65" s="84"/>
      <c r="VQO65" s="84"/>
      <c r="VQP65" s="84"/>
      <c r="VQQ65" s="84"/>
      <c r="VQR65" s="84"/>
      <c r="VQS65" s="84"/>
      <c r="VQT65" s="84"/>
      <c r="VQU65" s="84"/>
      <c r="VQV65" s="84"/>
      <c r="VQW65" s="84"/>
      <c r="VQX65" s="84"/>
      <c r="VQY65" s="84"/>
      <c r="VQZ65" s="84"/>
      <c r="VRA65" s="84"/>
      <c r="VRB65" s="84"/>
      <c r="VRC65" s="84"/>
      <c r="VRD65" s="84"/>
      <c r="VRE65" s="84"/>
      <c r="VRJ65" s="84"/>
      <c r="VRK65" s="84"/>
      <c r="VRL65" s="84"/>
      <c r="VRM65" s="84"/>
      <c r="VRO65" s="84"/>
      <c r="VRP65" s="84"/>
      <c r="VRQ65" s="84"/>
      <c r="VRR65" s="84"/>
      <c r="VRS65" s="84"/>
      <c r="VRT65" s="84"/>
      <c r="VRU65" s="84"/>
      <c r="VRV65" s="84"/>
      <c r="VRW65" s="84"/>
      <c r="VRX65" s="84"/>
      <c r="VRY65" s="84"/>
      <c r="VRZ65" s="84"/>
      <c r="VSA65" s="84"/>
      <c r="VSB65" s="84"/>
      <c r="VSC65" s="84"/>
      <c r="VSD65" s="84"/>
      <c r="VSE65" s="84"/>
      <c r="VSF65" s="84"/>
      <c r="VSG65" s="84"/>
      <c r="VSH65" s="84"/>
      <c r="VSI65" s="84"/>
      <c r="VSJ65" s="84"/>
      <c r="VSK65" s="84"/>
      <c r="VSL65" s="84"/>
      <c r="VSQ65" s="84"/>
      <c r="VSR65" s="84"/>
      <c r="VSS65" s="84"/>
      <c r="VST65" s="84"/>
      <c r="VSV65" s="84"/>
      <c r="VSW65" s="84"/>
      <c r="VSX65" s="84"/>
      <c r="VSY65" s="84"/>
      <c r="VSZ65" s="84"/>
      <c r="VTA65" s="84"/>
      <c r="VTB65" s="84"/>
      <c r="VTC65" s="84"/>
      <c r="VTD65" s="84"/>
      <c r="VTE65" s="84"/>
      <c r="VTF65" s="84"/>
      <c r="VTG65" s="84"/>
      <c r="VTH65" s="84"/>
      <c r="VTI65" s="84"/>
      <c r="VTJ65" s="84"/>
      <c r="VTK65" s="84"/>
      <c r="VTL65" s="84"/>
      <c r="VTM65" s="84"/>
      <c r="VTN65" s="84"/>
      <c r="VTO65" s="84"/>
      <c r="VTP65" s="84"/>
      <c r="VTQ65" s="84"/>
      <c r="VTR65" s="84"/>
      <c r="VTS65" s="84"/>
      <c r="VTX65" s="84"/>
      <c r="VTY65" s="84"/>
      <c r="VTZ65" s="84"/>
      <c r="VUA65" s="84"/>
      <c r="VUC65" s="84"/>
      <c r="VUD65" s="84"/>
      <c r="VUE65" s="84"/>
      <c r="VUF65" s="84"/>
      <c r="VUG65" s="84"/>
      <c r="VUH65" s="84"/>
      <c r="VUI65" s="84"/>
      <c r="VUJ65" s="84"/>
      <c r="VUK65" s="84"/>
      <c r="VUL65" s="84"/>
      <c r="VUM65" s="84"/>
      <c r="VUN65" s="84"/>
      <c r="VUO65" s="84"/>
      <c r="VUP65" s="84"/>
      <c r="VUQ65" s="84"/>
      <c r="VUR65" s="84"/>
      <c r="VUS65" s="84"/>
      <c r="VUT65" s="84"/>
      <c r="VUU65" s="84"/>
      <c r="VUV65" s="84"/>
      <c r="VUW65" s="84"/>
      <c r="VUX65" s="84"/>
      <c r="VUY65" s="84"/>
      <c r="VUZ65" s="84"/>
      <c r="VVE65" s="84"/>
      <c r="VVF65" s="84"/>
      <c r="VVG65" s="84"/>
      <c r="VVH65" s="84"/>
      <c r="VVJ65" s="84"/>
      <c r="VVK65" s="84"/>
      <c r="VVL65" s="84"/>
      <c r="VVM65" s="84"/>
      <c r="VVN65" s="84"/>
      <c r="VVO65" s="84"/>
      <c r="VVP65" s="84"/>
      <c r="VVQ65" s="84"/>
      <c r="VVR65" s="84"/>
      <c r="VVS65" s="84"/>
      <c r="VVT65" s="84"/>
      <c r="VVU65" s="84"/>
      <c r="VVV65" s="84"/>
      <c r="VVW65" s="84"/>
      <c r="VVX65" s="84"/>
      <c r="VVY65" s="84"/>
      <c r="VVZ65" s="84"/>
      <c r="VWA65" s="84"/>
      <c r="VWB65" s="84"/>
      <c r="VWC65" s="84"/>
      <c r="VWD65" s="84"/>
      <c r="VWE65" s="84"/>
      <c r="VWF65" s="84"/>
      <c r="VWG65" s="84"/>
      <c r="VWL65" s="84"/>
      <c r="VWM65" s="84"/>
      <c r="VWN65" s="84"/>
      <c r="VWO65" s="84"/>
      <c r="VWQ65" s="84"/>
      <c r="VWR65" s="84"/>
      <c r="VWS65" s="84"/>
      <c r="VWT65" s="84"/>
      <c r="VWU65" s="84"/>
      <c r="VWV65" s="84"/>
      <c r="VWW65" s="84"/>
      <c r="VWX65" s="84"/>
      <c r="VWY65" s="84"/>
      <c r="VWZ65" s="84"/>
      <c r="VXA65" s="84"/>
      <c r="VXB65" s="84"/>
      <c r="VXC65" s="84"/>
      <c r="VXD65" s="84"/>
      <c r="VXE65" s="84"/>
      <c r="VXF65" s="84"/>
      <c r="VXG65" s="84"/>
      <c r="VXH65" s="84"/>
      <c r="VXI65" s="84"/>
      <c r="VXJ65" s="84"/>
      <c r="VXK65" s="84"/>
      <c r="VXL65" s="84"/>
      <c r="VXM65" s="84"/>
      <c r="VXN65" s="84"/>
      <c r="VXS65" s="84"/>
      <c r="VXT65" s="84"/>
      <c r="VXU65" s="84"/>
      <c r="VXV65" s="84"/>
      <c r="VXX65" s="84"/>
      <c r="VXY65" s="84"/>
      <c r="VXZ65" s="84"/>
      <c r="VYA65" s="84"/>
      <c r="VYB65" s="84"/>
      <c r="VYC65" s="84"/>
      <c r="VYD65" s="84"/>
      <c r="VYE65" s="84"/>
      <c r="VYF65" s="84"/>
      <c r="VYG65" s="84"/>
      <c r="VYH65" s="84"/>
      <c r="VYI65" s="84"/>
      <c r="VYJ65" s="84"/>
      <c r="VYK65" s="84"/>
      <c r="VYL65" s="84"/>
      <c r="VYM65" s="84"/>
      <c r="VYN65" s="84"/>
      <c r="VYO65" s="84"/>
      <c r="VYP65" s="84"/>
      <c r="VYQ65" s="84"/>
      <c r="VYR65" s="84"/>
      <c r="VYS65" s="84"/>
      <c r="VYT65" s="84"/>
      <c r="VYU65" s="84"/>
      <c r="VYZ65" s="84"/>
      <c r="VZA65" s="84"/>
      <c r="VZB65" s="84"/>
      <c r="VZC65" s="84"/>
      <c r="VZE65" s="84"/>
      <c r="VZF65" s="84"/>
      <c r="VZG65" s="84"/>
      <c r="VZH65" s="84"/>
      <c r="VZI65" s="84"/>
      <c r="VZJ65" s="84"/>
      <c r="VZK65" s="84"/>
      <c r="VZL65" s="84"/>
      <c r="VZM65" s="84"/>
      <c r="VZN65" s="84"/>
      <c r="VZO65" s="84"/>
      <c r="VZP65" s="84"/>
      <c r="VZQ65" s="84"/>
      <c r="VZR65" s="84"/>
      <c r="VZS65" s="84"/>
      <c r="VZT65" s="84"/>
      <c r="VZU65" s="84"/>
      <c r="VZV65" s="84"/>
      <c r="VZW65" s="84"/>
      <c r="VZX65" s="84"/>
      <c r="VZY65" s="84"/>
      <c r="VZZ65" s="84"/>
      <c r="WAA65" s="84"/>
      <c r="WAB65" s="84"/>
      <c r="WAG65" s="84"/>
      <c r="WAH65" s="84"/>
      <c r="WAI65" s="84"/>
      <c r="WAJ65" s="84"/>
      <c r="WAL65" s="84"/>
      <c r="WAM65" s="84"/>
      <c r="WAN65" s="84"/>
      <c r="WAO65" s="84"/>
      <c r="WAP65" s="84"/>
      <c r="WAQ65" s="84"/>
      <c r="WAR65" s="84"/>
      <c r="WAS65" s="84"/>
      <c r="WAT65" s="84"/>
      <c r="WAU65" s="84"/>
      <c r="WAV65" s="84"/>
      <c r="WAW65" s="84"/>
      <c r="WAX65" s="84"/>
      <c r="WAY65" s="84"/>
      <c r="WAZ65" s="84"/>
      <c r="WBA65" s="84"/>
      <c r="WBB65" s="84"/>
      <c r="WBC65" s="84"/>
      <c r="WBD65" s="84"/>
      <c r="WBE65" s="84"/>
      <c r="WBF65" s="84"/>
      <c r="WBG65" s="84"/>
      <c r="WBH65" s="84"/>
      <c r="WBI65" s="84"/>
      <c r="WBN65" s="84"/>
      <c r="WBO65" s="84"/>
      <c r="WBP65" s="84"/>
      <c r="WBQ65" s="84"/>
      <c r="WBS65" s="84"/>
      <c r="WBT65" s="84"/>
      <c r="WBU65" s="84"/>
      <c r="WBV65" s="84"/>
      <c r="WBW65" s="84"/>
      <c r="WBX65" s="84"/>
      <c r="WBY65" s="84"/>
      <c r="WBZ65" s="84"/>
      <c r="WCA65" s="84"/>
      <c r="WCB65" s="84"/>
      <c r="WCC65" s="84"/>
      <c r="WCD65" s="84"/>
      <c r="WCE65" s="84"/>
      <c r="WCF65" s="84"/>
      <c r="WCG65" s="84"/>
      <c r="WCH65" s="84"/>
      <c r="WCI65" s="84"/>
      <c r="WCJ65" s="84"/>
      <c r="WCK65" s="84"/>
      <c r="WCL65" s="84"/>
      <c r="WCM65" s="84"/>
      <c r="WCN65" s="84"/>
      <c r="WCO65" s="84"/>
      <c r="WCP65" s="84"/>
      <c r="WCU65" s="84"/>
      <c r="WCV65" s="84"/>
      <c r="WCW65" s="84"/>
      <c r="WCX65" s="84"/>
      <c r="WCZ65" s="84"/>
      <c r="WDA65" s="84"/>
      <c r="WDB65" s="84"/>
      <c r="WDC65" s="84"/>
      <c r="WDD65" s="84"/>
      <c r="WDE65" s="84"/>
      <c r="WDF65" s="84"/>
      <c r="WDG65" s="84"/>
      <c r="WDH65" s="84"/>
      <c r="WDI65" s="84"/>
      <c r="WDJ65" s="84"/>
      <c r="WDK65" s="84"/>
      <c r="WDL65" s="84"/>
      <c r="WDM65" s="84"/>
      <c r="WDN65" s="84"/>
      <c r="WDO65" s="84"/>
      <c r="WDP65" s="84"/>
      <c r="WDQ65" s="84"/>
      <c r="WDR65" s="84"/>
      <c r="WDS65" s="84"/>
      <c r="WDT65" s="84"/>
      <c r="WDU65" s="84"/>
      <c r="WDV65" s="84"/>
      <c r="WDW65" s="84"/>
      <c r="WEB65" s="84"/>
      <c r="WEC65" s="84"/>
      <c r="WED65" s="84"/>
      <c r="WEE65" s="84"/>
      <c r="WEG65" s="84"/>
      <c r="WEH65" s="84"/>
      <c r="WEI65" s="84"/>
      <c r="WEJ65" s="84"/>
      <c r="WEK65" s="84"/>
      <c r="WEL65" s="84"/>
      <c r="WEM65" s="84"/>
      <c r="WEN65" s="84"/>
      <c r="WEO65" s="84"/>
      <c r="WEP65" s="84"/>
      <c r="WEQ65" s="84"/>
      <c r="WER65" s="84"/>
      <c r="WES65" s="84"/>
      <c r="WET65" s="84"/>
      <c r="WEU65" s="84"/>
      <c r="WEV65" s="84"/>
      <c r="WEW65" s="84"/>
      <c r="WEX65" s="84"/>
      <c r="WEY65" s="84"/>
      <c r="WEZ65" s="84"/>
      <c r="WFA65" s="84"/>
      <c r="WFB65" s="84"/>
      <c r="WFC65" s="84"/>
      <c r="WFD65" s="84"/>
      <c r="WFI65" s="84"/>
      <c r="WFJ65" s="84"/>
      <c r="WFK65" s="84"/>
      <c r="WFL65" s="84"/>
      <c r="WFN65" s="84"/>
      <c r="WFO65" s="84"/>
      <c r="WFP65" s="84"/>
      <c r="WFQ65" s="84"/>
      <c r="WFR65" s="84"/>
      <c r="WFS65" s="84"/>
      <c r="WFT65" s="84"/>
      <c r="WFU65" s="84"/>
      <c r="WFV65" s="84"/>
      <c r="WFW65" s="84"/>
      <c r="WFX65" s="84"/>
      <c r="WFY65" s="84"/>
      <c r="WFZ65" s="84"/>
      <c r="WGA65" s="84"/>
      <c r="WGB65" s="84"/>
      <c r="WGC65" s="84"/>
      <c r="WGD65" s="84"/>
      <c r="WGE65" s="84"/>
      <c r="WGF65" s="84"/>
      <c r="WGG65" s="84"/>
      <c r="WGH65" s="84"/>
      <c r="WGI65" s="84"/>
      <c r="WGJ65" s="84"/>
      <c r="WGK65" s="84"/>
      <c r="WGP65" s="84"/>
      <c r="WGQ65" s="84"/>
      <c r="WGR65" s="84"/>
      <c r="WGS65" s="84"/>
      <c r="WGU65" s="84"/>
      <c r="WGV65" s="84"/>
      <c r="WGW65" s="84"/>
      <c r="WGX65" s="84"/>
      <c r="WGY65" s="84"/>
      <c r="WGZ65" s="84"/>
      <c r="WHA65" s="84"/>
      <c r="WHB65" s="84"/>
      <c r="WHC65" s="84"/>
      <c r="WHD65" s="84"/>
      <c r="WHE65" s="84"/>
      <c r="WHF65" s="84"/>
      <c r="WHG65" s="84"/>
      <c r="WHH65" s="84"/>
      <c r="WHI65" s="84"/>
      <c r="WHJ65" s="84"/>
      <c r="WHK65" s="84"/>
      <c r="WHL65" s="84"/>
      <c r="WHM65" s="84"/>
      <c r="WHN65" s="84"/>
      <c r="WHO65" s="84"/>
      <c r="WHP65" s="84"/>
      <c r="WHQ65" s="84"/>
      <c r="WHR65" s="84"/>
      <c r="WHW65" s="84"/>
      <c r="WHX65" s="84"/>
      <c r="WHY65" s="84"/>
      <c r="WHZ65" s="84"/>
      <c r="WIB65" s="84"/>
      <c r="WIC65" s="84"/>
      <c r="WID65" s="84"/>
      <c r="WIE65" s="84"/>
      <c r="WIF65" s="84"/>
      <c r="WIG65" s="84"/>
      <c r="WIH65" s="84"/>
      <c r="WII65" s="84"/>
      <c r="WIJ65" s="84"/>
      <c r="WIK65" s="84"/>
      <c r="WIL65" s="84"/>
      <c r="WIM65" s="84"/>
      <c r="WIN65" s="84"/>
      <c r="WIO65" s="84"/>
      <c r="WIP65" s="84"/>
      <c r="WIQ65" s="84"/>
      <c r="WIR65" s="84"/>
      <c r="WIS65" s="84"/>
      <c r="WIT65" s="84"/>
      <c r="WIU65" s="84"/>
      <c r="WIV65" s="84"/>
      <c r="WIW65" s="84"/>
      <c r="WIX65" s="84"/>
      <c r="WIY65" s="84"/>
      <c r="WJD65" s="84"/>
      <c r="WJE65" s="84"/>
      <c r="WJF65" s="84"/>
      <c r="WJG65" s="84"/>
      <c r="WJI65" s="84"/>
      <c r="WJJ65" s="84"/>
      <c r="WJK65" s="84"/>
      <c r="WJL65" s="84"/>
      <c r="WJM65" s="84"/>
      <c r="WJN65" s="84"/>
      <c r="WJO65" s="84"/>
      <c r="WJP65" s="84"/>
      <c r="WJQ65" s="84"/>
      <c r="WJR65" s="84"/>
      <c r="WJS65" s="84"/>
      <c r="WJT65" s="84"/>
      <c r="WJU65" s="84"/>
      <c r="WJV65" s="84"/>
      <c r="WJW65" s="84"/>
      <c r="WJX65" s="84"/>
      <c r="WJY65" s="84"/>
      <c r="WJZ65" s="84"/>
      <c r="WKA65" s="84"/>
      <c r="WKB65" s="84"/>
      <c r="WKC65" s="84"/>
      <c r="WKD65" s="84"/>
      <c r="WKE65" s="84"/>
      <c r="WKF65" s="84"/>
      <c r="WKK65" s="84"/>
      <c r="WKL65" s="84"/>
      <c r="WKM65" s="84"/>
      <c r="WKN65" s="84"/>
      <c r="WKP65" s="84"/>
      <c r="WKQ65" s="84"/>
      <c r="WKR65" s="84"/>
      <c r="WKS65" s="84"/>
      <c r="WKT65" s="84"/>
      <c r="WKU65" s="84"/>
      <c r="WKV65" s="84"/>
      <c r="WKW65" s="84"/>
      <c r="WKX65" s="84"/>
      <c r="WKY65" s="84"/>
      <c r="WKZ65" s="84"/>
      <c r="WLA65" s="84"/>
      <c r="WLB65" s="84"/>
      <c r="WLC65" s="84"/>
      <c r="WLD65" s="84"/>
      <c r="WLE65" s="84"/>
      <c r="WLF65" s="84"/>
      <c r="WLG65" s="84"/>
      <c r="WLH65" s="84"/>
      <c r="WLI65" s="84"/>
      <c r="WLJ65" s="84"/>
      <c r="WLK65" s="84"/>
      <c r="WLL65" s="84"/>
      <c r="WLM65" s="84"/>
      <c r="WLR65" s="84"/>
      <c r="WLS65" s="84"/>
      <c r="WLT65" s="84"/>
      <c r="WLU65" s="84"/>
      <c r="WLW65" s="84"/>
      <c r="WLX65" s="84"/>
      <c r="WLY65" s="84"/>
      <c r="WLZ65" s="84"/>
      <c r="WMA65" s="84"/>
      <c r="WMB65" s="84"/>
      <c r="WMC65" s="84"/>
      <c r="WMD65" s="84"/>
      <c r="WME65" s="84"/>
      <c r="WMF65" s="84"/>
      <c r="WMG65" s="84"/>
      <c r="WMH65" s="84"/>
      <c r="WMI65" s="84"/>
      <c r="WMJ65" s="84"/>
      <c r="WMK65" s="84"/>
      <c r="WML65" s="84"/>
      <c r="WMM65" s="84"/>
      <c r="WMN65" s="84"/>
      <c r="WMO65" s="84"/>
      <c r="WMP65" s="84"/>
      <c r="WMQ65" s="84"/>
      <c r="WMR65" s="84"/>
      <c r="WMS65" s="84"/>
      <c r="WMT65" s="84"/>
      <c r="WMY65" s="84"/>
      <c r="WMZ65" s="84"/>
      <c r="WNA65" s="84"/>
      <c r="WNB65" s="84"/>
      <c r="WND65" s="84"/>
      <c r="WNE65" s="84"/>
      <c r="WNF65" s="84"/>
      <c r="WNG65" s="84"/>
      <c r="WNH65" s="84"/>
      <c r="WNI65" s="84"/>
      <c r="WNJ65" s="84"/>
      <c r="WNK65" s="84"/>
      <c r="WNL65" s="84"/>
      <c r="WNM65" s="84"/>
      <c r="WNN65" s="84"/>
      <c r="WNO65" s="84"/>
      <c r="WNP65" s="84"/>
      <c r="WNQ65" s="84"/>
      <c r="WNR65" s="84"/>
      <c r="WNS65" s="84"/>
      <c r="WNT65" s="84"/>
      <c r="WNU65" s="84"/>
      <c r="WNV65" s="84"/>
      <c r="WNW65" s="84"/>
      <c r="WNX65" s="84"/>
      <c r="WNY65" s="84"/>
      <c r="WNZ65" s="84"/>
      <c r="WOA65" s="84"/>
      <c r="WOF65" s="84"/>
      <c r="WOG65" s="84"/>
      <c r="WOH65" s="84"/>
      <c r="WOI65" s="84"/>
      <c r="WOK65" s="84"/>
      <c r="WOL65" s="84"/>
      <c r="WOM65" s="84"/>
      <c r="WON65" s="84"/>
      <c r="WOO65" s="84"/>
      <c r="WOP65" s="84"/>
      <c r="WOQ65" s="84"/>
      <c r="WOR65" s="84"/>
      <c r="WOS65" s="84"/>
      <c r="WOT65" s="84"/>
      <c r="WOU65" s="84"/>
      <c r="WOV65" s="84"/>
      <c r="WOW65" s="84"/>
      <c r="WOX65" s="84"/>
      <c r="WOY65" s="84"/>
      <c r="WOZ65" s="84"/>
      <c r="WPA65" s="84"/>
      <c r="WPB65" s="84"/>
      <c r="WPC65" s="84"/>
      <c r="WPD65" s="84"/>
      <c r="WPE65" s="84"/>
      <c r="WPF65" s="84"/>
      <c r="WPG65" s="84"/>
      <c r="WPH65" s="84"/>
      <c r="WPM65" s="84"/>
      <c r="WPN65" s="84"/>
      <c r="WPO65" s="84"/>
      <c r="WPP65" s="84"/>
      <c r="WPR65" s="84"/>
      <c r="WPS65" s="84"/>
      <c r="WPT65" s="84"/>
      <c r="WPU65" s="84"/>
      <c r="WPV65" s="84"/>
      <c r="WPW65" s="84"/>
      <c r="WPX65" s="84"/>
      <c r="WPY65" s="84"/>
      <c r="WPZ65" s="84"/>
      <c r="WQA65" s="84"/>
      <c r="WQB65" s="84"/>
      <c r="WQC65" s="84"/>
      <c r="WQD65" s="84"/>
      <c r="WQE65" s="84"/>
      <c r="WQF65" s="84"/>
      <c r="WQG65" s="84"/>
      <c r="WQH65" s="84"/>
      <c r="WQI65" s="84"/>
      <c r="WQJ65" s="84"/>
      <c r="WQK65" s="84"/>
      <c r="WQL65" s="84"/>
      <c r="WQM65" s="84"/>
      <c r="WQN65" s="84"/>
      <c r="WQO65" s="84"/>
      <c r="WQT65" s="84"/>
      <c r="WQU65" s="84"/>
      <c r="WQV65" s="84"/>
      <c r="WQW65" s="84"/>
      <c r="WQY65" s="84"/>
      <c r="WQZ65" s="84"/>
      <c r="WRA65" s="84"/>
      <c r="WRB65" s="84"/>
      <c r="WRC65" s="84"/>
      <c r="WRD65" s="84"/>
      <c r="WRE65" s="84"/>
      <c r="WRF65" s="84"/>
      <c r="WRG65" s="84"/>
      <c r="WRH65" s="84"/>
      <c r="WRI65" s="84"/>
      <c r="WRJ65" s="84"/>
      <c r="WRK65" s="84"/>
      <c r="WRL65" s="84"/>
      <c r="WRM65" s="84"/>
      <c r="WRN65" s="84"/>
      <c r="WRO65" s="84"/>
      <c r="WRP65" s="84"/>
      <c r="WRQ65" s="84"/>
      <c r="WRR65" s="84"/>
      <c r="WRS65" s="84"/>
      <c r="WRT65" s="84"/>
      <c r="WRU65" s="84"/>
      <c r="WRV65" s="84"/>
      <c r="WSA65" s="84"/>
      <c r="WSB65" s="84"/>
      <c r="WSC65" s="84"/>
      <c r="WSD65" s="84"/>
      <c r="WSF65" s="84"/>
      <c r="WSG65" s="84"/>
      <c r="WSH65" s="84"/>
      <c r="WSI65" s="84"/>
      <c r="WSJ65" s="84"/>
      <c r="WSK65" s="84"/>
      <c r="WSL65" s="84"/>
      <c r="WSM65" s="84"/>
      <c r="WSN65" s="84"/>
      <c r="WSO65" s="84"/>
      <c r="WSP65" s="84"/>
      <c r="WSQ65" s="84"/>
      <c r="WSR65" s="84"/>
      <c r="WSS65" s="84"/>
      <c r="WST65" s="84"/>
      <c r="WSU65" s="84"/>
      <c r="WSV65" s="84"/>
      <c r="WSW65" s="84"/>
      <c r="WSX65" s="84"/>
      <c r="WSY65" s="84"/>
      <c r="WSZ65" s="84"/>
      <c r="WTA65" s="84"/>
      <c r="WTB65" s="84"/>
      <c r="WTC65" s="84"/>
      <c r="WTH65" s="84"/>
      <c r="WTI65" s="84"/>
      <c r="WTJ65" s="84"/>
      <c r="WTK65" s="84"/>
      <c r="WTM65" s="84"/>
      <c r="WTN65" s="84"/>
      <c r="WTO65" s="84"/>
      <c r="WTP65" s="84"/>
      <c r="WTQ65" s="84"/>
      <c r="WTR65" s="84"/>
      <c r="WTS65" s="84"/>
      <c r="WTT65" s="84"/>
      <c r="WTU65" s="84"/>
      <c r="WTV65" s="84"/>
      <c r="WTW65" s="84"/>
      <c r="WTX65" s="84"/>
      <c r="WTY65" s="84"/>
      <c r="WTZ65" s="84"/>
      <c r="WUA65" s="84"/>
      <c r="WUB65" s="84"/>
      <c r="WUC65" s="84"/>
      <c r="WUD65" s="84"/>
      <c r="WUE65" s="84"/>
      <c r="WUF65" s="84"/>
      <c r="WUG65" s="84"/>
      <c r="WUH65" s="84"/>
      <c r="WUI65" s="84"/>
      <c r="WUJ65" s="84"/>
      <c r="WUO65" s="84"/>
      <c r="WUP65" s="84"/>
      <c r="WUQ65" s="84"/>
      <c r="WUR65" s="84"/>
      <c r="WUT65" s="84"/>
      <c r="WUU65" s="84"/>
      <c r="WUV65" s="84"/>
      <c r="WUW65" s="84"/>
      <c r="WUX65" s="84"/>
      <c r="WUY65" s="84"/>
      <c r="WUZ65" s="84"/>
      <c r="WVA65" s="84"/>
      <c r="WVB65" s="84"/>
      <c r="WVC65" s="84"/>
      <c r="WVD65" s="84"/>
      <c r="WVE65" s="84"/>
      <c r="WVF65" s="84"/>
      <c r="WVG65" s="84"/>
      <c r="WVH65" s="84"/>
      <c r="WVI65" s="84"/>
      <c r="WVJ65" s="84"/>
      <c r="WVK65" s="84"/>
      <c r="WVL65" s="84"/>
      <c r="WVM65" s="84"/>
      <c r="WVN65" s="84"/>
      <c r="WVO65" s="84"/>
      <c r="WVP65" s="84"/>
      <c r="WVQ65" s="84"/>
      <c r="WVV65" s="84"/>
      <c r="WVW65" s="84"/>
      <c r="WVX65" s="84"/>
      <c r="WVY65" s="84"/>
      <c r="WWA65" s="84"/>
      <c r="WWB65" s="84"/>
      <c r="WWC65" s="84"/>
      <c r="WWD65" s="84"/>
      <c r="WWE65" s="84"/>
      <c r="WWF65" s="84"/>
      <c r="WWG65" s="84"/>
      <c r="WWH65" s="84"/>
      <c r="WWI65" s="84"/>
      <c r="WWJ65" s="84"/>
      <c r="WWK65" s="84"/>
      <c r="WWL65" s="84"/>
      <c r="WWM65" s="84"/>
      <c r="WWN65" s="84"/>
      <c r="WWO65" s="84"/>
      <c r="WWP65" s="84"/>
      <c r="WWQ65" s="84"/>
      <c r="WWR65" s="84"/>
      <c r="WWS65" s="84"/>
      <c r="WWT65" s="84"/>
      <c r="WWU65" s="84"/>
      <c r="WWV65" s="84"/>
      <c r="WWW65" s="84"/>
      <c r="WWX65" s="84"/>
      <c r="WXC65" s="84"/>
      <c r="WXD65" s="84"/>
      <c r="WXE65" s="84"/>
      <c r="WXF65" s="84"/>
      <c r="WXH65" s="84"/>
      <c r="WXI65" s="84"/>
      <c r="WXJ65" s="84"/>
      <c r="WXK65" s="84"/>
      <c r="WXL65" s="84"/>
      <c r="WXM65" s="84"/>
      <c r="WXN65" s="84"/>
      <c r="WXO65" s="84"/>
      <c r="WXP65" s="84"/>
      <c r="WXQ65" s="84"/>
      <c r="WXR65" s="84"/>
      <c r="WXS65" s="84"/>
      <c r="WXT65" s="84"/>
      <c r="WXU65" s="84"/>
      <c r="WXV65" s="84"/>
      <c r="WXW65" s="84"/>
      <c r="WXX65" s="84"/>
      <c r="WXY65" s="84"/>
      <c r="WXZ65" s="84"/>
      <c r="WYA65" s="84"/>
      <c r="WYB65" s="84"/>
      <c r="WYC65" s="84"/>
      <c r="WYD65" s="84"/>
      <c r="WYE65" s="84"/>
      <c r="WYJ65" s="84"/>
      <c r="WYK65" s="84"/>
      <c r="WYL65" s="84"/>
      <c r="WYM65" s="84"/>
      <c r="WYO65" s="84"/>
      <c r="WYP65" s="84"/>
      <c r="WYQ65" s="84"/>
      <c r="WYR65" s="84"/>
      <c r="WYS65" s="84"/>
      <c r="WYT65" s="84"/>
      <c r="WYU65" s="84"/>
      <c r="WYV65" s="84"/>
      <c r="WYW65" s="84"/>
      <c r="WYX65" s="84"/>
      <c r="WYY65" s="84"/>
      <c r="WYZ65" s="84"/>
      <c r="WZA65" s="84"/>
      <c r="WZB65" s="84"/>
      <c r="WZC65" s="84"/>
      <c r="WZD65" s="84"/>
      <c r="WZE65" s="84"/>
      <c r="WZF65" s="84"/>
      <c r="WZG65" s="84"/>
      <c r="WZH65" s="84"/>
      <c r="WZI65" s="84"/>
      <c r="WZJ65" s="84"/>
      <c r="WZK65" s="84"/>
      <c r="WZL65" s="84"/>
      <c r="WZQ65" s="84"/>
      <c r="WZR65" s="84"/>
      <c r="WZS65" s="84"/>
      <c r="WZT65" s="84"/>
      <c r="WZV65" s="84"/>
      <c r="WZW65" s="84"/>
      <c r="WZX65" s="84"/>
      <c r="WZY65" s="84"/>
      <c r="WZZ65" s="84"/>
      <c r="XAA65" s="84"/>
      <c r="XAB65" s="84"/>
      <c r="XAC65" s="84"/>
      <c r="XAD65" s="84"/>
      <c r="XAE65" s="84"/>
      <c r="XAF65" s="84"/>
      <c r="XAG65" s="84"/>
      <c r="XAH65" s="84"/>
      <c r="XAI65" s="84"/>
      <c r="XAJ65" s="84"/>
      <c r="XAK65" s="84"/>
      <c r="XAL65" s="84"/>
      <c r="XAM65" s="84"/>
      <c r="XAN65" s="84"/>
      <c r="XAO65" s="84"/>
      <c r="XAP65" s="84"/>
      <c r="XAQ65" s="84"/>
      <c r="XAR65" s="84"/>
      <c r="XAS65" s="84"/>
      <c r="XAX65" s="84"/>
      <c r="XAY65" s="84"/>
      <c r="XAZ65" s="84"/>
      <c r="XBA65" s="84"/>
      <c r="XBC65" s="84"/>
      <c r="XBD65" s="84"/>
      <c r="XBE65" s="84"/>
      <c r="XBF65" s="84"/>
      <c r="XBG65" s="84"/>
      <c r="XBH65" s="84"/>
      <c r="XBI65" s="84"/>
      <c r="XBJ65" s="84"/>
      <c r="XBK65" s="84"/>
      <c r="XBL65" s="84"/>
      <c r="XBM65" s="84"/>
      <c r="XBN65" s="84"/>
      <c r="XBO65" s="84"/>
      <c r="XBP65" s="84"/>
      <c r="XBQ65" s="84"/>
      <c r="XBR65" s="84"/>
      <c r="XBS65" s="84"/>
      <c r="XBT65" s="84"/>
      <c r="XBU65" s="84"/>
      <c r="XBV65" s="84"/>
      <c r="XBW65" s="84"/>
      <c r="XBX65" s="84"/>
      <c r="XBY65" s="84"/>
      <c r="XBZ65" s="84"/>
      <c r="XCE65" s="84"/>
      <c r="XCF65" s="84"/>
      <c r="XCG65" s="84"/>
      <c r="XCH65" s="84"/>
      <c r="XCJ65" s="84"/>
      <c r="XCK65" s="84"/>
      <c r="XCL65" s="84"/>
      <c r="XCM65" s="84"/>
      <c r="XCN65" s="84"/>
      <c r="XCO65" s="84"/>
      <c r="XCP65" s="84"/>
      <c r="XCQ65" s="84"/>
      <c r="XCR65" s="84"/>
      <c r="XCS65" s="84"/>
      <c r="XCT65" s="84"/>
      <c r="XCU65" s="84"/>
      <c r="XCV65" s="84"/>
      <c r="XCW65" s="84"/>
      <c r="XCX65" s="84"/>
      <c r="XCY65" s="84"/>
      <c r="XCZ65" s="84"/>
      <c r="XDA65" s="84"/>
      <c r="XDB65" s="84"/>
      <c r="XDC65" s="84"/>
      <c r="XDD65" s="84"/>
      <c r="XDE65" s="84"/>
      <c r="XDF65" s="84"/>
      <c r="XDG65" s="84"/>
      <c r="XDL65" s="84"/>
      <c r="XDM65" s="84"/>
      <c r="XDN65" s="84"/>
      <c r="XDO65" s="84"/>
      <c r="XDQ65" s="84"/>
      <c r="XDR65" s="84"/>
      <c r="XDS65" s="84"/>
      <c r="XDT65" s="84"/>
      <c r="XDU65" s="84"/>
      <c r="XDV65" s="84"/>
      <c r="XDW65" s="84"/>
      <c r="XDX65" s="84"/>
      <c r="XDY65" s="84"/>
      <c r="XDZ65" s="84"/>
      <c r="XEA65" s="84"/>
      <c r="XEB65" s="84"/>
      <c r="XEC65" s="84"/>
      <c r="XED65" s="84"/>
      <c r="XEE65" s="84"/>
      <c r="XEF65" s="84"/>
      <c r="XEG65" s="84"/>
      <c r="XEH65" s="84"/>
      <c r="XEI65" s="84"/>
      <c r="XEJ65" s="84"/>
      <c r="XEK65" s="84"/>
      <c r="XEL65" s="84"/>
      <c r="XEM65" s="84"/>
      <c r="XEN65" s="84"/>
      <c r="XES65" s="84"/>
      <c r="XET65" s="84"/>
      <c r="XEU65" s="84"/>
      <c r="XEV65" s="84"/>
      <c r="XEX65" s="84"/>
      <c r="XEY65" s="84"/>
      <c r="XEZ65" s="84"/>
      <c r="XFA65" s="84"/>
      <c r="XFB65" s="84"/>
      <c r="XFC65" s="84"/>
      <c r="XFD65" s="84"/>
    </row>
    <row r="66" spans="1:1023 1028:2046 2051:3069 3074:4092 4097:8192 8194:9215 9217:16384" x14ac:dyDescent="0.3">
      <c r="E66" s="55"/>
      <c r="F66" s="55"/>
      <c r="G66" s="55"/>
      <c r="H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S66" s="55"/>
      <c r="BT66" s="55"/>
      <c r="BU66" s="55"/>
      <c r="BV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Z66" s="55"/>
      <c r="DA66" s="55"/>
      <c r="DB66" s="55"/>
      <c r="DC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G66" s="55"/>
      <c r="EH66" s="55"/>
      <c r="EI66" s="55"/>
      <c r="EJ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N66" s="55"/>
      <c r="FO66" s="55"/>
      <c r="FP66" s="55"/>
      <c r="FQ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U66" s="55"/>
      <c r="GV66" s="55"/>
      <c r="GW66" s="55"/>
      <c r="GX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IB66" s="55"/>
      <c r="IC66" s="55"/>
      <c r="ID66" s="55"/>
      <c r="IE66" s="55"/>
      <c r="IG66" s="55"/>
      <c r="IH66" s="55"/>
      <c r="II66" s="55"/>
      <c r="IJ66" s="55"/>
      <c r="IK66" s="55"/>
      <c r="IL66" s="55"/>
      <c r="IM66" s="55"/>
      <c r="IN66" s="55"/>
      <c r="IO66" s="55"/>
      <c r="IP66" s="55"/>
      <c r="IQ66" s="55"/>
      <c r="IR66" s="55"/>
      <c r="IS66" s="55"/>
      <c r="IT66" s="55"/>
      <c r="IU66" s="55"/>
      <c r="IV66" s="55"/>
      <c r="IW66" s="55"/>
      <c r="IX66" s="55"/>
      <c r="IY66" s="55"/>
      <c r="IZ66" s="55"/>
      <c r="JA66" s="55"/>
      <c r="JB66" s="55"/>
      <c r="JC66" s="55"/>
      <c r="JD66" s="55"/>
      <c r="JI66" s="55"/>
      <c r="JJ66" s="55"/>
      <c r="JK66" s="55"/>
      <c r="JL66" s="55"/>
      <c r="JN66" s="55"/>
      <c r="JO66" s="55"/>
      <c r="JP66" s="55"/>
      <c r="JQ66" s="55"/>
      <c r="JR66" s="55"/>
      <c r="JS66" s="55"/>
      <c r="JT66" s="55"/>
      <c r="JU66" s="55"/>
      <c r="JV66" s="55"/>
      <c r="JW66" s="55"/>
      <c r="JX66" s="55"/>
      <c r="JY66" s="55"/>
      <c r="JZ66" s="55"/>
      <c r="KA66" s="55"/>
      <c r="KB66" s="55"/>
      <c r="KC66" s="55"/>
      <c r="KD66" s="55"/>
      <c r="KE66" s="55"/>
      <c r="KF66" s="55"/>
      <c r="KG66" s="55"/>
      <c r="KH66" s="55"/>
      <c r="KI66" s="55"/>
      <c r="KJ66" s="55"/>
      <c r="KK66" s="55"/>
      <c r="KP66" s="55"/>
      <c r="KQ66" s="55"/>
      <c r="KR66" s="55"/>
      <c r="KS66" s="55"/>
      <c r="KU66" s="55"/>
      <c r="KV66" s="55"/>
      <c r="KW66" s="55"/>
      <c r="KX66" s="55"/>
      <c r="KY66" s="55"/>
      <c r="KZ66" s="55"/>
      <c r="LA66" s="55"/>
      <c r="LB66" s="55"/>
      <c r="LC66" s="55"/>
      <c r="LD66" s="55"/>
      <c r="LE66" s="55"/>
      <c r="LF66" s="55"/>
      <c r="LG66" s="55"/>
      <c r="LH66" s="55"/>
      <c r="LI66" s="55"/>
      <c r="LJ66" s="55"/>
      <c r="LK66" s="55"/>
      <c r="LL66" s="55"/>
      <c r="LM66" s="55"/>
      <c r="LN66" s="55"/>
      <c r="LO66" s="55"/>
      <c r="LP66" s="55"/>
      <c r="LQ66" s="55"/>
      <c r="LR66" s="55"/>
      <c r="LW66" s="55"/>
      <c r="LX66" s="55"/>
      <c r="LY66" s="55"/>
      <c r="LZ66" s="55"/>
      <c r="MB66" s="55"/>
      <c r="MC66" s="55"/>
      <c r="MD66" s="55"/>
      <c r="ME66" s="55"/>
      <c r="MF66" s="55"/>
      <c r="MG66" s="55"/>
      <c r="MH66" s="55"/>
      <c r="MI66" s="55"/>
      <c r="MJ66" s="55"/>
      <c r="MK66" s="55"/>
      <c r="ML66" s="55"/>
      <c r="MM66" s="55"/>
      <c r="MN66" s="55"/>
      <c r="MO66" s="55"/>
      <c r="MP66" s="55"/>
      <c r="MQ66" s="55"/>
      <c r="MR66" s="55"/>
      <c r="MS66" s="55"/>
      <c r="MT66" s="55"/>
      <c r="MU66" s="55"/>
      <c r="MV66" s="55"/>
      <c r="MW66" s="55"/>
      <c r="MX66" s="55"/>
      <c r="MY66" s="55"/>
      <c r="ND66" s="55"/>
      <c r="NE66" s="55"/>
      <c r="NF66" s="55"/>
      <c r="NG66" s="55"/>
      <c r="NI66" s="55"/>
      <c r="NJ66" s="55"/>
      <c r="NK66" s="55"/>
      <c r="NL66" s="55"/>
      <c r="NM66" s="55"/>
      <c r="NN66" s="55"/>
      <c r="NO66" s="55"/>
      <c r="NP66" s="55"/>
      <c r="NQ66" s="55"/>
      <c r="NR66" s="55"/>
      <c r="NS66" s="55"/>
      <c r="NT66" s="55"/>
      <c r="NU66" s="55"/>
      <c r="NV66" s="55"/>
      <c r="NW66" s="55"/>
      <c r="NX66" s="55"/>
      <c r="NY66" s="55"/>
      <c r="NZ66" s="55"/>
      <c r="OA66" s="55"/>
      <c r="OB66" s="55"/>
      <c r="OC66" s="55"/>
      <c r="OD66" s="55"/>
      <c r="OE66" s="55"/>
      <c r="OF66" s="55"/>
      <c r="OK66" s="55"/>
      <c r="OL66" s="55"/>
      <c r="OM66" s="55"/>
      <c r="ON66" s="55"/>
      <c r="OP66" s="55"/>
      <c r="OQ66" s="55"/>
      <c r="OR66" s="55"/>
      <c r="OS66" s="55"/>
      <c r="OT66" s="55"/>
      <c r="OU66" s="55"/>
      <c r="OV66" s="55"/>
      <c r="OW66" s="55"/>
      <c r="OX66" s="55"/>
      <c r="OY66" s="55"/>
      <c r="OZ66" s="55"/>
      <c r="PA66" s="55"/>
      <c r="PB66" s="55"/>
      <c r="PC66" s="55"/>
      <c r="PD66" s="55"/>
      <c r="PE66" s="55"/>
      <c r="PF66" s="55"/>
      <c r="PG66" s="55"/>
      <c r="PH66" s="55"/>
      <c r="PI66" s="55"/>
      <c r="PJ66" s="55"/>
      <c r="PK66" s="55"/>
      <c r="PL66" s="55"/>
      <c r="PM66" s="55"/>
      <c r="PR66" s="55"/>
      <c r="PS66" s="55"/>
      <c r="PT66" s="55"/>
      <c r="PU66" s="55"/>
      <c r="PW66" s="55"/>
      <c r="PX66" s="55"/>
      <c r="PY66" s="55"/>
      <c r="PZ66" s="55"/>
      <c r="QA66" s="55"/>
      <c r="QB66" s="55"/>
      <c r="QC66" s="55"/>
      <c r="QD66" s="55"/>
      <c r="QE66" s="55"/>
      <c r="QF66" s="55"/>
      <c r="QG66" s="55"/>
      <c r="QH66" s="55"/>
      <c r="QI66" s="55"/>
      <c r="QJ66" s="55"/>
      <c r="QK66" s="55"/>
      <c r="QL66" s="55"/>
      <c r="QM66" s="55"/>
      <c r="QN66" s="55"/>
      <c r="QO66" s="55"/>
      <c r="QP66" s="55"/>
      <c r="QQ66" s="55"/>
      <c r="QR66" s="55"/>
      <c r="QS66" s="55"/>
      <c r="QT66" s="55"/>
      <c r="QY66" s="55"/>
      <c r="QZ66" s="55"/>
      <c r="RA66" s="55"/>
      <c r="RB66" s="55"/>
      <c r="RD66" s="55"/>
      <c r="RE66" s="55"/>
      <c r="RF66" s="55"/>
      <c r="RG66" s="55"/>
      <c r="RH66" s="55"/>
      <c r="RI66" s="55"/>
      <c r="RJ66" s="55"/>
      <c r="RK66" s="55"/>
      <c r="RL66" s="55"/>
      <c r="RM66" s="55"/>
      <c r="RN66" s="55"/>
      <c r="RO66" s="55"/>
      <c r="RP66" s="55"/>
      <c r="RQ66" s="55"/>
      <c r="RR66" s="55"/>
      <c r="RS66" s="55"/>
      <c r="RT66" s="55"/>
      <c r="RU66" s="55"/>
      <c r="RV66" s="55"/>
      <c r="RW66" s="55"/>
      <c r="RX66" s="55"/>
      <c r="RY66" s="55"/>
      <c r="RZ66" s="55"/>
      <c r="SA66" s="55"/>
      <c r="SF66" s="55"/>
      <c r="SG66" s="55"/>
      <c r="SH66" s="55"/>
      <c r="SI66" s="55"/>
      <c r="SK66" s="55"/>
      <c r="SL66" s="55"/>
      <c r="SM66" s="55"/>
      <c r="SN66" s="55"/>
      <c r="SO66" s="55"/>
      <c r="SP66" s="55"/>
      <c r="SQ66" s="55"/>
      <c r="SR66" s="55"/>
      <c r="SS66" s="55"/>
      <c r="ST66" s="55"/>
      <c r="SU66" s="55"/>
      <c r="SV66" s="55"/>
      <c r="SW66" s="55"/>
      <c r="SX66" s="55"/>
      <c r="SY66" s="55"/>
      <c r="SZ66" s="55"/>
      <c r="TA66" s="55"/>
      <c r="TB66" s="55"/>
      <c r="TC66" s="55"/>
      <c r="TD66" s="55"/>
      <c r="TE66" s="55"/>
      <c r="TF66" s="55"/>
      <c r="TG66" s="55"/>
      <c r="TH66" s="55"/>
      <c r="TM66" s="55"/>
      <c r="TN66" s="55"/>
      <c r="TO66" s="55"/>
      <c r="TP66" s="55"/>
      <c r="TR66" s="55"/>
      <c r="TS66" s="55"/>
      <c r="TT66" s="55"/>
      <c r="TU66" s="55"/>
      <c r="TV66" s="55"/>
      <c r="TW66" s="55"/>
      <c r="TX66" s="55"/>
      <c r="TY66" s="55"/>
      <c r="TZ66" s="55"/>
      <c r="UA66" s="55"/>
      <c r="UB66" s="55"/>
      <c r="UC66" s="55"/>
      <c r="UD66" s="55"/>
      <c r="UE66" s="55"/>
      <c r="UF66" s="55"/>
      <c r="UG66" s="55"/>
      <c r="UH66" s="55"/>
      <c r="UI66" s="55"/>
      <c r="UJ66" s="55"/>
      <c r="UK66" s="55"/>
      <c r="UL66" s="55"/>
      <c r="UM66" s="55"/>
      <c r="UN66" s="55"/>
      <c r="UO66" s="55"/>
      <c r="UT66" s="55"/>
      <c r="UU66" s="55"/>
      <c r="UV66" s="55"/>
      <c r="UW66" s="55"/>
      <c r="UY66" s="55"/>
      <c r="UZ66" s="55"/>
      <c r="VA66" s="55"/>
      <c r="VB66" s="55"/>
      <c r="VC66" s="55"/>
      <c r="VD66" s="55"/>
      <c r="VE66" s="55"/>
      <c r="VF66" s="55"/>
      <c r="VG66" s="55"/>
      <c r="VH66" s="55"/>
      <c r="VI66" s="55"/>
      <c r="VJ66" s="55"/>
      <c r="VK66" s="55"/>
      <c r="VL66" s="55"/>
      <c r="VM66" s="55"/>
      <c r="VN66" s="55"/>
      <c r="VO66" s="55"/>
      <c r="VP66" s="55"/>
      <c r="VQ66" s="55"/>
      <c r="VR66" s="55"/>
      <c r="VS66" s="55"/>
      <c r="VT66" s="55"/>
      <c r="VU66" s="55"/>
      <c r="VV66" s="55"/>
      <c r="WA66" s="55"/>
      <c r="WB66" s="55"/>
      <c r="WC66" s="55"/>
      <c r="WD66" s="55"/>
      <c r="WF66" s="55"/>
      <c r="WG66" s="55"/>
      <c r="WH66" s="55"/>
      <c r="WI66" s="55"/>
      <c r="WJ66" s="55"/>
      <c r="WK66" s="55"/>
      <c r="WL66" s="55"/>
      <c r="WM66" s="55"/>
      <c r="WN66" s="55"/>
      <c r="WO66" s="55"/>
      <c r="WP66" s="55"/>
      <c r="WQ66" s="55"/>
      <c r="WR66" s="55"/>
      <c r="WS66" s="55"/>
      <c r="WT66" s="55"/>
      <c r="WU66" s="55"/>
      <c r="WV66" s="55"/>
      <c r="WW66" s="55"/>
      <c r="WX66" s="55"/>
      <c r="WY66" s="55"/>
      <c r="WZ66" s="55"/>
      <c r="XA66" s="55"/>
      <c r="XB66" s="55"/>
      <c r="XC66" s="55"/>
      <c r="XH66" s="55"/>
      <c r="XI66" s="55"/>
      <c r="XJ66" s="55"/>
      <c r="XK66" s="55"/>
      <c r="XM66" s="55"/>
      <c r="XN66" s="55"/>
      <c r="XO66" s="55"/>
      <c r="XP66" s="55"/>
      <c r="XQ66" s="55"/>
      <c r="XR66" s="55"/>
      <c r="XS66" s="55"/>
      <c r="XT66" s="55"/>
      <c r="XU66" s="55"/>
      <c r="XV66" s="55"/>
      <c r="XW66" s="55"/>
      <c r="XX66" s="55"/>
      <c r="XY66" s="55"/>
      <c r="XZ66" s="55"/>
      <c r="YA66" s="55"/>
      <c r="YB66" s="55"/>
      <c r="YC66" s="55"/>
      <c r="YD66" s="55"/>
      <c r="YE66" s="55"/>
      <c r="YF66" s="55"/>
      <c r="YG66" s="55"/>
      <c r="YH66" s="55"/>
      <c r="YI66" s="55"/>
      <c r="YJ66" s="55"/>
      <c r="YO66" s="55"/>
      <c r="YP66" s="55"/>
      <c r="YQ66" s="55"/>
      <c r="YR66" s="55"/>
      <c r="YT66" s="55"/>
      <c r="YU66" s="55"/>
      <c r="YV66" s="55"/>
      <c r="YW66" s="55"/>
      <c r="YX66" s="55"/>
      <c r="YY66" s="55"/>
      <c r="YZ66" s="55"/>
      <c r="ZA66" s="55"/>
      <c r="ZB66" s="55"/>
      <c r="ZC66" s="55"/>
      <c r="ZD66" s="55"/>
      <c r="ZE66" s="55"/>
      <c r="ZF66" s="55"/>
      <c r="ZG66" s="55"/>
      <c r="ZH66" s="55"/>
      <c r="ZI66" s="55"/>
      <c r="ZJ66" s="55"/>
      <c r="ZK66" s="55"/>
      <c r="ZL66" s="55"/>
      <c r="ZM66" s="55"/>
      <c r="ZN66" s="55"/>
      <c r="ZO66" s="55"/>
      <c r="ZP66" s="55"/>
      <c r="ZQ66" s="55"/>
      <c r="ZV66" s="55"/>
      <c r="ZW66" s="55"/>
      <c r="ZX66" s="55"/>
      <c r="ZY66" s="55"/>
      <c r="AAA66" s="55"/>
      <c r="AAB66" s="55"/>
      <c r="AAC66" s="55"/>
      <c r="AAD66" s="55"/>
      <c r="AAE66" s="55"/>
      <c r="AAF66" s="55"/>
      <c r="AAG66" s="55"/>
      <c r="AAH66" s="55"/>
      <c r="AAI66" s="55"/>
      <c r="AAJ66" s="55"/>
      <c r="AAK66" s="55"/>
      <c r="AAL66" s="55"/>
      <c r="AAM66" s="55"/>
      <c r="AAN66" s="55"/>
      <c r="AAO66" s="55"/>
      <c r="AAP66" s="55"/>
      <c r="AAQ66" s="55"/>
      <c r="AAR66" s="55"/>
      <c r="AAS66" s="55"/>
      <c r="AAT66" s="55"/>
      <c r="AAU66" s="55"/>
      <c r="AAV66" s="55"/>
      <c r="AAW66" s="55"/>
      <c r="AAX66" s="55"/>
      <c r="ABC66" s="55"/>
      <c r="ABD66" s="55"/>
      <c r="ABE66" s="55"/>
      <c r="ABF66" s="55"/>
      <c r="ABH66" s="55"/>
      <c r="ABI66" s="55"/>
      <c r="ABJ66" s="55"/>
      <c r="ABK66" s="55"/>
      <c r="ABL66" s="55"/>
      <c r="ABM66" s="55"/>
      <c r="ABN66" s="55"/>
      <c r="ABO66" s="55"/>
      <c r="ABP66" s="55"/>
      <c r="ABQ66" s="55"/>
      <c r="ABR66" s="55"/>
      <c r="ABS66" s="55"/>
      <c r="ABT66" s="55"/>
      <c r="ABU66" s="55"/>
      <c r="ABV66" s="55"/>
      <c r="ABW66" s="55"/>
      <c r="ABX66" s="55"/>
      <c r="ABY66" s="55"/>
      <c r="ABZ66" s="55"/>
      <c r="ACA66" s="55"/>
      <c r="ACB66" s="55"/>
      <c r="ACC66" s="55"/>
      <c r="ACD66" s="55"/>
      <c r="ACE66" s="55"/>
      <c r="ACJ66" s="55"/>
      <c r="ACK66" s="55"/>
      <c r="ACL66" s="55"/>
      <c r="ACM66" s="55"/>
      <c r="ACO66" s="55"/>
      <c r="ACP66" s="55"/>
      <c r="ACQ66" s="55"/>
      <c r="ACR66" s="55"/>
      <c r="ACS66" s="55"/>
      <c r="ACT66" s="55"/>
      <c r="ACU66" s="55"/>
      <c r="ACV66" s="55"/>
      <c r="ACW66" s="55"/>
      <c r="ACX66" s="55"/>
      <c r="ACY66" s="55"/>
      <c r="ACZ66" s="55"/>
      <c r="ADA66" s="55"/>
      <c r="ADB66" s="55"/>
      <c r="ADC66" s="55"/>
      <c r="ADD66" s="55"/>
      <c r="ADE66" s="55"/>
      <c r="ADF66" s="55"/>
      <c r="ADG66" s="55"/>
      <c r="ADH66" s="55"/>
      <c r="ADI66" s="55"/>
      <c r="ADJ66" s="55"/>
      <c r="ADK66" s="55"/>
      <c r="ADL66" s="55"/>
      <c r="ADQ66" s="55"/>
      <c r="ADR66" s="55"/>
      <c r="ADS66" s="55"/>
      <c r="ADT66" s="55"/>
      <c r="ADV66" s="55"/>
      <c r="ADW66" s="55"/>
      <c r="ADX66" s="55"/>
      <c r="ADY66" s="55"/>
      <c r="ADZ66" s="55"/>
      <c r="AEA66" s="55"/>
      <c r="AEB66" s="55"/>
      <c r="AEC66" s="55"/>
      <c r="AED66" s="55"/>
      <c r="AEE66" s="55"/>
      <c r="AEF66" s="55"/>
      <c r="AEG66" s="55"/>
      <c r="AEH66" s="55"/>
      <c r="AEI66" s="55"/>
      <c r="AEJ66" s="55"/>
      <c r="AEK66" s="55"/>
      <c r="AEL66" s="55"/>
      <c r="AEM66" s="55"/>
      <c r="AEN66" s="55"/>
      <c r="AEO66" s="55"/>
      <c r="AEP66" s="55"/>
      <c r="AEQ66" s="55"/>
      <c r="AER66" s="55"/>
      <c r="AES66" s="55"/>
      <c r="AEX66" s="55"/>
      <c r="AEY66" s="55"/>
      <c r="AEZ66" s="55"/>
      <c r="AFA66" s="55"/>
      <c r="AFC66" s="55"/>
      <c r="AFD66" s="55"/>
      <c r="AFE66" s="55"/>
      <c r="AFF66" s="55"/>
      <c r="AFG66" s="55"/>
      <c r="AFH66" s="55"/>
      <c r="AFI66" s="55"/>
      <c r="AFJ66" s="55"/>
      <c r="AFK66" s="55"/>
      <c r="AFL66" s="55"/>
      <c r="AFM66" s="55"/>
      <c r="AFN66" s="55"/>
      <c r="AFO66" s="55"/>
      <c r="AFP66" s="55"/>
      <c r="AFQ66" s="55"/>
      <c r="AFR66" s="55"/>
      <c r="AFS66" s="55"/>
      <c r="AFT66" s="55"/>
      <c r="AFU66" s="55"/>
      <c r="AFV66" s="55"/>
      <c r="AFW66" s="55"/>
      <c r="AFX66" s="55"/>
      <c r="AFY66" s="55"/>
      <c r="AFZ66" s="55"/>
      <c r="AGE66" s="55"/>
      <c r="AGF66" s="55"/>
      <c r="AGG66" s="55"/>
      <c r="AGH66" s="55"/>
      <c r="AGJ66" s="55"/>
      <c r="AGK66" s="55"/>
      <c r="AGL66" s="55"/>
      <c r="AGM66" s="55"/>
      <c r="AGN66" s="55"/>
      <c r="AGO66" s="55"/>
      <c r="AGP66" s="55"/>
      <c r="AGQ66" s="55"/>
      <c r="AGR66" s="55"/>
      <c r="AGS66" s="55"/>
      <c r="AGT66" s="55"/>
      <c r="AGU66" s="55"/>
      <c r="AGV66" s="55"/>
      <c r="AGW66" s="55"/>
      <c r="AGX66" s="55"/>
      <c r="AGY66" s="55"/>
      <c r="AGZ66" s="55"/>
      <c r="AHA66" s="55"/>
      <c r="AHB66" s="55"/>
      <c r="AHC66" s="55"/>
      <c r="AHD66" s="55"/>
      <c r="AHE66" s="55"/>
      <c r="AHF66" s="55"/>
      <c r="AHG66" s="55"/>
      <c r="AHL66" s="55"/>
      <c r="AHM66" s="55"/>
      <c r="AHN66" s="55"/>
      <c r="AHO66" s="55"/>
      <c r="AHQ66" s="55"/>
      <c r="AHR66" s="55"/>
      <c r="AHS66" s="55"/>
      <c r="AHT66" s="55"/>
      <c r="AHU66" s="55"/>
      <c r="AHV66" s="55"/>
      <c r="AHW66" s="55"/>
      <c r="AHX66" s="55"/>
      <c r="AHY66" s="55"/>
      <c r="AHZ66" s="55"/>
      <c r="AIA66" s="55"/>
      <c r="AIB66" s="55"/>
      <c r="AIC66" s="55"/>
      <c r="AID66" s="55"/>
      <c r="AIE66" s="55"/>
      <c r="AIF66" s="55"/>
      <c r="AIG66" s="55"/>
      <c r="AIH66" s="55"/>
      <c r="AII66" s="55"/>
      <c r="AIJ66" s="55"/>
      <c r="AIK66" s="55"/>
      <c r="AIL66" s="55"/>
      <c r="AIM66" s="55"/>
      <c r="AIN66" s="55"/>
      <c r="AIS66" s="55"/>
      <c r="AIT66" s="55"/>
      <c r="AIU66" s="55"/>
      <c r="AIV66" s="55"/>
      <c r="AIX66" s="55"/>
      <c r="AIY66" s="55"/>
      <c r="AIZ66" s="55"/>
      <c r="AJA66" s="55"/>
      <c r="AJB66" s="55"/>
      <c r="AJC66" s="55"/>
      <c r="AJD66" s="55"/>
      <c r="AJE66" s="55"/>
      <c r="AJF66" s="55"/>
      <c r="AJG66" s="55"/>
      <c r="AJH66" s="55"/>
      <c r="AJI66" s="55"/>
      <c r="AJJ66" s="55"/>
      <c r="AJK66" s="55"/>
      <c r="AJL66" s="55"/>
      <c r="AJM66" s="55"/>
      <c r="AJN66" s="55"/>
      <c r="AJO66" s="55"/>
      <c r="AJP66" s="55"/>
      <c r="AJQ66" s="55"/>
      <c r="AJR66" s="55"/>
      <c r="AJS66" s="55"/>
      <c r="AJT66" s="55"/>
      <c r="AJU66" s="55"/>
      <c r="AJZ66" s="55"/>
      <c r="AKA66" s="55"/>
      <c r="AKB66" s="55"/>
      <c r="AKC66" s="55"/>
      <c r="AKE66" s="55"/>
      <c r="AKF66" s="55"/>
      <c r="AKG66" s="55"/>
      <c r="AKH66" s="55"/>
      <c r="AKI66" s="55"/>
      <c r="AKJ66" s="55"/>
      <c r="AKK66" s="55"/>
      <c r="AKL66" s="55"/>
      <c r="AKM66" s="55"/>
      <c r="AKN66" s="55"/>
      <c r="AKO66" s="55"/>
      <c r="AKP66" s="55"/>
      <c r="AKQ66" s="55"/>
      <c r="AKR66" s="55"/>
      <c r="AKS66" s="55"/>
      <c r="AKT66" s="55"/>
      <c r="AKU66" s="55"/>
      <c r="AKV66" s="55"/>
      <c r="AKW66" s="55"/>
      <c r="AKX66" s="55"/>
      <c r="AKY66" s="55"/>
      <c r="AKZ66" s="55"/>
      <c r="ALA66" s="55"/>
      <c r="ALB66" s="55"/>
      <c r="ALG66" s="55"/>
      <c r="ALH66" s="55"/>
      <c r="ALI66" s="55"/>
      <c r="ALJ66" s="55"/>
      <c r="ALL66" s="55"/>
      <c r="ALM66" s="55"/>
      <c r="ALN66" s="55"/>
      <c r="ALO66" s="55"/>
      <c r="ALP66" s="55"/>
      <c r="ALQ66" s="55"/>
      <c r="ALR66" s="55"/>
      <c r="ALS66" s="55"/>
      <c r="ALT66" s="55"/>
      <c r="ALU66" s="55"/>
      <c r="ALV66" s="55"/>
      <c r="ALW66" s="55"/>
      <c r="ALX66" s="55"/>
      <c r="ALY66" s="55"/>
      <c r="ALZ66" s="55"/>
      <c r="AMA66" s="55"/>
      <c r="AMB66" s="55"/>
      <c r="AMC66" s="55"/>
      <c r="AMD66" s="55"/>
      <c r="AME66" s="55"/>
      <c r="AMF66" s="55"/>
      <c r="AMG66" s="55"/>
      <c r="AMH66" s="55"/>
      <c r="AMI66" s="55"/>
      <c r="AMN66" s="55"/>
      <c r="AMO66" s="55"/>
      <c r="AMP66" s="55"/>
      <c r="AMQ66" s="55"/>
      <c r="AMS66" s="55"/>
      <c r="AMT66" s="55"/>
      <c r="AMU66" s="55"/>
      <c r="AMV66" s="55"/>
      <c r="AMW66" s="55"/>
      <c r="AMX66" s="55"/>
      <c r="AMY66" s="55"/>
      <c r="AMZ66" s="55"/>
      <c r="ANA66" s="55"/>
      <c r="ANB66" s="55"/>
      <c r="ANC66" s="55"/>
      <c r="AND66" s="55"/>
      <c r="ANE66" s="55"/>
      <c r="ANF66" s="55"/>
      <c r="ANG66" s="55"/>
      <c r="ANH66" s="55"/>
      <c r="ANI66" s="55"/>
      <c r="ANJ66" s="55"/>
      <c r="ANK66" s="55"/>
      <c r="ANL66" s="55"/>
      <c r="ANM66" s="55"/>
      <c r="ANN66" s="55"/>
      <c r="ANO66" s="55"/>
      <c r="ANP66" s="55"/>
      <c r="ANU66" s="55"/>
      <c r="ANV66" s="55"/>
      <c r="ANW66" s="55"/>
      <c r="ANX66" s="55"/>
      <c r="ANZ66" s="55"/>
      <c r="AOA66" s="55"/>
      <c r="AOB66" s="55"/>
      <c r="AOC66" s="55"/>
      <c r="AOD66" s="55"/>
      <c r="AOE66" s="55"/>
      <c r="AOF66" s="55"/>
      <c r="AOG66" s="55"/>
      <c r="AOH66" s="55"/>
      <c r="AOI66" s="55"/>
      <c r="AOJ66" s="55"/>
      <c r="AOK66" s="55"/>
      <c r="AOL66" s="55"/>
      <c r="AOM66" s="55"/>
      <c r="AON66" s="55"/>
      <c r="AOO66" s="55"/>
      <c r="AOP66" s="55"/>
      <c r="AOQ66" s="55"/>
      <c r="AOR66" s="55"/>
      <c r="AOS66" s="55"/>
      <c r="AOT66" s="55"/>
      <c r="AOU66" s="55"/>
      <c r="AOV66" s="55"/>
      <c r="AOW66" s="55"/>
      <c r="APB66" s="55"/>
      <c r="APC66" s="55"/>
      <c r="APD66" s="55"/>
      <c r="APE66" s="55"/>
      <c r="APG66" s="55"/>
      <c r="APH66" s="55"/>
      <c r="API66" s="55"/>
      <c r="APJ66" s="55"/>
      <c r="APK66" s="55"/>
      <c r="APL66" s="55"/>
      <c r="APM66" s="55"/>
      <c r="APN66" s="55"/>
      <c r="APO66" s="55"/>
      <c r="APP66" s="55"/>
      <c r="APQ66" s="55"/>
      <c r="APR66" s="55"/>
      <c r="APS66" s="55"/>
      <c r="APT66" s="55"/>
      <c r="APU66" s="55"/>
      <c r="APV66" s="55"/>
      <c r="APW66" s="55"/>
      <c r="APX66" s="55"/>
      <c r="APY66" s="55"/>
      <c r="APZ66" s="55"/>
      <c r="AQA66" s="55"/>
      <c r="AQB66" s="55"/>
      <c r="AQC66" s="55"/>
      <c r="AQD66" s="55"/>
      <c r="AQI66" s="55"/>
      <c r="AQJ66" s="55"/>
      <c r="AQK66" s="55"/>
      <c r="AQL66" s="55"/>
      <c r="AQN66" s="55"/>
      <c r="AQO66" s="55"/>
      <c r="AQP66" s="55"/>
      <c r="AQQ66" s="55"/>
      <c r="AQR66" s="55"/>
      <c r="AQS66" s="55"/>
      <c r="AQT66" s="55"/>
      <c r="AQU66" s="55"/>
      <c r="AQV66" s="55"/>
      <c r="AQW66" s="55"/>
      <c r="AQX66" s="55"/>
      <c r="AQY66" s="55"/>
      <c r="AQZ66" s="55"/>
      <c r="ARA66" s="55"/>
      <c r="ARB66" s="55"/>
      <c r="ARC66" s="55"/>
      <c r="ARD66" s="55"/>
      <c r="ARE66" s="55"/>
      <c r="ARF66" s="55"/>
      <c r="ARG66" s="55"/>
      <c r="ARH66" s="55"/>
      <c r="ARI66" s="55"/>
      <c r="ARJ66" s="55"/>
      <c r="ARK66" s="55"/>
      <c r="ARP66" s="55"/>
      <c r="ARQ66" s="55"/>
      <c r="ARR66" s="55"/>
      <c r="ARS66" s="55"/>
      <c r="ARU66" s="55"/>
      <c r="ARV66" s="55"/>
      <c r="ARW66" s="55"/>
      <c r="ARX66" s="55"/>
      <c r="ARY66" s="55"/>
      <c r="ARZ66" s="55"/>
      <c r="ASA66" s="55"/>
      <c r="ASB66" s="55"/>
      <c r="ASC66" s="55"/>
      <c r="ASD66" s="55"/>
      <c r="ASE66" s="55"/>
      <c r="ASF66" s="55"/>
      <c r="ASG66" s="55"/>
      <c r="ASH66" s="55"/>
      <c r="ASI66" s="55"/>
      <c r="ASJ66" s="55"/>
      <c r="ASK66" s="55"/>
      <c r="ASL66" s="55"/>
      <c r="ASM66" s="55"/>
      <c r="ASN66" s="55"/>
      <c r="ASO66" s="55"/>
      <c r="ASP66" s="55"/>
      <c r="ASQ66" s="55"/>
      <c r="ASR66" s="55"/>
      <c r="ASW66" s="55"/>
      <c r="ASX66" s="55"/>
      <c r="ASY66" s="55"/>
      <c r="ASZ66" s="55"/>
      <c r="ATB66" s="55"/>
      <c r="ATC66" s="55"/>
      <c r="ATD66" s="55"/>
      <c r="ATE66" s="55"/>
      <c r="ATF66" s="55"/>
      <c r="ATG66" s="55"/>
      <c r="ATH66" s="55"/>
      <c r="ATI66" s="55"/>
      <c r="ATJ66" s="55"/>
      <c r="ATK66" s="55"/>
      <c r="ATL66" s="55"/>
      <c r="ATM66" s="55"/>
      <c r="ATN66" s="55"/>
      <c r="ATO66" s="55"/>
      <c r="ATP66" s="55"/>
      <c r="ATQ66" s="55"/>
      <c r="ATR66" s="55"/>
      <c r="ATS66" s="55"/>
      <c r="ATT66" s="55"/>
      <c r="ATU66" s="55"/>
      <c r="ATV66" s="55"/>
      <c r="ATW66" s="55"/>
      <c r="ATX66" s="55"/>
      <c r="ATY66" s="55"/>
      <c r="AUD66" s="55"/>
      <c r="AUE66" s="55"/>
      <c r="AUF66" s="55"/>
      <c r="AUG66" s="55"/>
      <c r="AUI66" s="55"/>
      <c r="AUJ66" s="55"/>
      <c r="AUK66" s="55"/>
      <c r="AUL66" s="55"/>
      <c r="AUM66" s="55"/>
      <c r="AUN66" s="55"/>
      <c r="AUO66" s="55"/>
      <c r="AUP66" s="55"/>
      <c r="AUQ66" s="55"/>
      <c r="AUR66" s="55"/>
      <c r="AUS66" s="55"/>
      <c r="AUT66" s="55"/>
      <c r="AUU66" s="55"/>
      <c r="AUV66" s="55"/>
      <c r="AUW66" s="55"/>
      <c r="AUX66" s="55"/>
      <c r="AUY66" s="55"/>
      <c r="AUZ66" s="55"/>
      <c r="AVA66" s="55"/>
      <c r="AVB66" s="55"/>
      <c r="AVC66" s="55"/>
      <c r="AVD66" s="55"/>
      <c r="AVE66" s="55"/>
      <c r="AVF66" s="55"/>
      <c r="AVK66" s="55"/>
      <c r="AVL66" s="55"/>
      <c r="AVM66" s="55"/>
      <c r="AVN66" s="55"/>
      <c r="AVP66" s="55"/>
      <c r="AVQ66" s="55"/>
      <c r="AVR66" s="55"/>
      <c r="AVS66" s="55"/>
      <c r="AVT66" s="55"/>
      <c r="AVU66" s="55"/>
      <c r="AVV66" s="55"/>
      <c r="AVW66" s="55"/>
      <c r="AVX66" s="55"/>
      <c r="AVY66" s="55"/>
      <c r="AVZ66" s="55"/>
      <c r="AWA66" s="55"/>
      <c r="AWB66" s="55"/>
      <c r="AWC66" s="55"/>
      <c r="AWD66" s="55"/>
      <c r="AWE66" s="55"/>
      <c r="AWF66" s="55"/>
      <c r="AWG66" s="55"/>
      <c r="AWH66" s="55"/>
      <c r="AWI66" s="55"/>
      <c r="AWJ66" s="55"/>
      <c r="AWK66" s="55"/>
      <c r="AWL66" s="55"/>
      <c r="AWM66" s="55"/>
      <c r="AWR66" s="55"/>
      <c r="AWS66" s="55"/>
      <c r="AWT66" s="55"/>
      <c r="AWU66" s="55"/>
      <c r="AWW66" s="55"/>
      <c r="AWX66" s="55"/>
      <c r="AWY66" s="55"/>
      <c r="AWZ66" s="55"/>
      <c r="AXA66" s="55"/>
      <c r="AXB66" s="55"/>
      <c r="AXC66" s="55"/>
      <c r="AXD66" s="55"/>
      <c r="AXE66" s="55"/>
      <c r="AXF66" s="55"/>
      <c r="AXG66" s="55"/>
      <c r="AXH66" s="55"/>
      <c r="AXI66" s="55"/>
      <c r="AXJ66" s="55"/>
      <c r="AXK66" s="55"/>
      <c r="AXL66" s="55"/>
      <c r="AXM66" s="55"/>
      <c r="AXN66" s="55"/>
      <c r="AXO66" s="55"/>
      <c r="AXP66" s="55"/>
      <c r="AXQ66" s="55"/>
      <c r="AXR66" s="55"/>
      <c r="AXS66" s="55"/>
      <c r="AXT66" s="55"/>
      <c r="AXY66" s="55"/>
      <c r="AXZ66" s="55"/>
      <c r="AYA66" s="55"/>
      <c r="AYB66" s="55"/>
      <c r="AYD66" s="55"/>
      <c r="AYE66" s="55"/>
      <c r="AYF66" s="55"/>
      <c r="AYG66" s="55"/>
      <c r="AYH66" s="55"/>
      <c r="AYI66" s="55"/>
      <c r="AYJ66" s="55"/>
      <c r="AYK66" s="55"/>
      <c r="AYL66" s="55"/>
      <c r="AYM66" s="55"/>
      <c r="AYN66" s="55"/>
      <c r="AYO66" s="55"/>
      <c r="AYP66" s="55"/>
      <c r="AYQ66" s="55"/>
      <c r="AYR66" s="55"/>
      <c r="AYS66" s="55"/>
      <c r="AYT66" s="55"/>
      <c r="AYU66" s="55"/>
      <c r="AYV66" s="55"/>
      <c r="AYW66" s="55"/>
      <c r="AYX66" s="55"/>
      <c r="AYY66" s="55"/>
      <c r="AYZ66" s="55"/>
      <c r="AZA66" s="55"/>
      <c r="AZF66" s="55"/>
      <c r="AZG66" s="55"/>
      <c r="AZH66" s="55"/>
      <c r="AZI66" s="55"/>
      <c r="AZK66" s="55"/>
      <c r="AZL66" s="55"/>
      <c r="AZM66" s="55"/>
      <c r="AZN66" s="55"/>
      <c r="AZO66" s="55"/>
      <c r="AZP66" s="55"/>
      <c r="AZQ66" s="55"/>
      <c r="AZR66" s="55"/>
      <c r="AZS66" s="55"/>
      <c r="AZT66" s="55"/>
      <c r="AZU66" s="55"/>
      <c r="AZV66" s="55"/>
      <c r="AZW66" s="55"/>
      <c r="AZX66" s="55"/>
      <c r="AZY66" s="55"/>
      <c r="AZZ66" s="55"/>
      <c r="BAA66" s="55"/>
      <c r="BAB66" s="55"/>
      <c r="BAC66" s="55"/>
      <c r="BAD66" s="55"/>
      <c r="BAE66" s="55"/>
      <c r="BAF66" s="55"/>
      <c r="BAG66" s="55"/>
      <c r="BAH66" s="55"/>
      <c r="BAM66" s="55"/>
      <c r="BAN66" s="55"/>
      <c r="BAO66" s="55"/>
      <c r="BAP66" s="55"/>
      <c r="BAR66" s="55"/>
      <c r="BAS66" s="55"/>
      <c r="BAT66" s="55"/>
      <c r="BAU66" s="55"/>
      <c r="BAV66" s="55"/>
      <c r="BAW66" s="55"/>
      <c r="BAX66" s="55"/>
      <c r="BAY66" s="55"/>
      <c r="BAZ66" s="55"/>
      <c r="BBA66" s="55"/>
      <c r="BBB66" s="55"/>
      <c r="BBC66" s="55"/>
      <c r="BBD66" s="55"/>
      <c r="BBE66" s="55"/>
      <c r="BBF66" s="55"/>
      <c r="BBG66" s="55"/>
      <c r="BBH66" s="55"/>
      <c r="BBI66" s="55"/>
      <c r="BBJ66" s="55"/>
      <c r="BBK66" s="55"/>
      <c r="BBL66" s="55"/>
      <c r="BBM66" s="55"/>
      <c r="BBN66" s="55"/>
      <c r="BBO66" s="55"/>
      <c r="BBT66" s="55"/>
      <c r="BBU66" s="55"/>
      <c r="BBV66" s="55"/>
      <c r="BBW66" s="55"/>
      <c r="BBY66" s="55"/>
      <c r="BBZ66" s="55"/>
      <c r="BCA66" s="55"/>
      <c r="BCB66" s="55"/>
      <c r="BCC66" s="55"/>
      <c r="BCD66" s="55"/>
      <c r="BCE66" s="55"/>
      <c r="BCF66" s="55"/>
      <c r="BCG66" s="55"/>
      <c r="BCH66" s="55"/>
      <c r="BCI66" s="55"/>
      <c r="BCJ66" s="55"/>
      <c r="BCK66" s="55"/>
      <c r="BCL66" s="55"/>
      <c r="BCM66" s="55"/>
      <c r="BCN66" s="55"/>
      <c r="BCO66" s="55"/>
      <c r="BCP66" s="55"/>
      <c r="BCQ66" s="55"/>
      <c r="BCR66" s="55"/>
      <c r="BCS66" s="55"/>
      <c r="BCT66" s="55"/>
      <c r="BCU66" s="55"/>
      <c r="BCV66" s="55"/>
      <c r="BDA66" s="55"/>
      <c r="BDB66" s="55"/>
      <c r="BDC66" s="55"/>
      <c r="BDD66" s="55"/>
      <c r="BDF66" s="55"/>
      <c r="BDG66" s="55"/>
      <c r="BDH66" s="55"/>
      <c r="BDI66" s="55"/>
      <c r="BDJ66" s="55"/>
      <c r="BDK66" s="55"/>
      <c r="BDL66" s="55"/>
      <c r="BDM66" s="55"/>
      <c r="BDN66" s="55"/>
      <c r="BDO66" s="55"/>
      <c r="BDP66" s="55"/>
      <c r="BDQ66" s="55"/>
      <c r="BDR66" s="55"/>
      <c r="BDS66" s="55"/>
      <c r="BDT66" s="55"/>
      <c r="BDU66" s="55"/>
      <c r="BDV66" s="55"/>
      <c r="BDW66" s="55"/>
      <c r="BDX66" s="55"/>
      <c r="BDY66" s="55"/>
      <c r="BDZ66" s="55"/>
      <c r="BEA66" s="55"/>
      <c r="BEB66" s="55"/>
      <c r="BEC66" s="55"/>
      <c r="BEH66" s="55"/>
      <c r="BEI66" s="55"/>
      <c r="BEJ66" s="55"/>
      <c r="BEK66" s="55"/>
      <c r="BEM66" s="55"/>
      <c r="BEN66" s="55"/>
      <c r="BEO66" s="55"/>
      <c r="BEP66" s="55"/>
      <c r="BEQ66" s="55"/>
      <c r="BER66" s="55"/>
      <c r="BES66" s="55"/>
      <c r="BET66" s="55"/>
      <c r="BEU66" s="55"/>
      <c r="BEV66" s="55"/>
      <c r="BEW66" s="55"/>
      <c r="BEX66" s="55"/>
      <c r="BEY66" s="55"/>
      <c r="BEZ66" s="55"/>
      <c r="BFA66" s="55"/>
      <c r="BFB66" s="55"/>
      <c r="BFC66" s="55"/>
      <c r="BFD66" s="55"/>
      <c r="BFE66" s="55"/>
      <c r="BFF66" s="55"/>
      <c r="BFG66" s="55"/>
      <c r="BFH66" s="55"/>
      <c r="BFI66" s="55"/>
      <c r="BFJ66" s="55"/>
      <c r="BFO66" s="55"/>
      <c r="BFP66" s="55"/>
      <c r="BFQ66" s="55"/>
      <c r="BFR66" s="55"/>
      <c r="BFT66" s="55"/>
      <c r="BFU66" s="55"/>
      <c r="BFV66" s="55"/>
      <c r="BFW66" s="55"/>
      <c r="BFX66" s="55"/>
      <c r="BFY66" s="55"/>
      <c r="BFZ66" s="55"/>
      <c r="BGA66" s="55"/>
      <c r="BGB66" s="55"/>
      <c r="BGC66" s="55"/>
      <c r="BGD66" s="55"/>
      <c r="BGE66" s="55"/>
      <c r="BGF66" s="55"/>
      <c r="BGG66" s="55"/>
      <c r="BGH66" s="55"/>
      <c r="BGI66" s="55"/>
      <c r="BGJ66" s="55"/>
      <c r="BGK66" s="55"/>
      <c r="BGL66" s="55"/>
      <c r="BGM66" s="55"/>
      <c r="BGN66" s="55"/>
      <c r="BGO66" s="55"/>
      <c r="BGP66" s="55"/>
      <c r="BGQ66" s="55"/>
      <c r="BGV66" s="55"/>
      <c r="BGW66" s="55"/>
      <c r="BGX66" s="55"/>
      <c r="BGY66" s="55"/>
      <c r="BHA66" s="55"/>
      <c r="BHB66" s="55"/>
      <c r="BHC66" s="55"/>
      <c r="BHD66" s="55"/>
      <c r="BHE66" s="55"/>
      <c r="BHF66" s="55"/>
      <c r="BHG66" s="55"/>
      <c r="BHH66" s="55"/>
      <c r="BHI66" s="55"/>
      <c r="BHJ66" s="55"/>
      <c r="BHK66" s="55"/>
      <c r="BHL66" s="55"/>
      <c r="BHM66" s="55"/>
      <c r="BHN66" s="55"/>
      <c r="BHO66" s="55"/>
      <c r="BHP66" s="55"/>
      <c r="BHQ66" s="55"/>
      <c r="BHR66" s="55"/>
      <c r="BHS66" s="55"/>
      <c r="BHT66" s="55"/>
      <c r="BHU66" s="55"/>
      <c r="BHV66" s="55"/>
      <c r="BHW66" s="55"/>
      <c r="BHX66" s="55"/>
      <c r="BIC66" s="55"/>
      <c r="BID66" s="55"/>
      <c r="BIE66" s="55"/>
      <c r="BIF66" s="55"/>
      <c r="BIH66" s="55"/>
      <c r="BII66" s="55"/>
      <c r="BIJ66" s="55"/>
      <c r="BIK66" s="55"/>
      <c r="BIL66" s="55"/>
      <c r="BIM66" s="55"/>
      <c r="BIN66" s="55"/>
      <c r="BIO66" s="55"/>
      <c r="BIP66" s="55"/>
      <c r="BIQ66" s="55"/>
      <c r="BIR66" s="55"/>
      <c r="BIS66" s="55"/>
      <c r="BIT66" s="55"/>
      <c r="BIU66" s="55"/>
      <c r="BIV66" s="55"/>
      <c r="BIW66" s="55"/>
      <c r="BIX66" s="55"/>
      <c r="BIY66" s="55"/>
      <c r="BIZ66" s="55"/>
      <c r="BJA66" s="55"/>
      <c r="BJB66" s="55"/>
      <c r="BJC66" s="55"/>
      <c r="BJD66" s="55"/>
      <c r="BJE66" s="55"/>
      <c r="BJJ66" s="55"/>
      <c r="BJK66" s="55"/>
      <c r="BJL66" s="55"/>
      <c r="BJM66" s="55"/>
      <c r="BJO66" s="55"/>
      <c r="BJP66" s="55"/>
      <c r="BJQ66" s="55"/>
      <c r="BJR66" s="55"/>
      <c r="BJS66" s="55"/>
      <c r="BJT66" s="55"/>
      <c r="BJU66" s="55"/>
      <c r="BJV66" s="55"/>
      <c r="BJW66" s="55"/>
      <c r="BJX66" s="55"/>
      <c r="BJY66" s="55"/>
      <c r="BJZ66" s="55"/>
      <c r="BKA66" s="55"/>
      <c r="BKB66" s="55"/>
      <c r="BKC66" s="55"/>
      <c r="BKD66" s="55"/>
      <c r="BKE66" s="55"/>
      <c r="BKF66" s="55"/>
      <c r="BKG66" s="55"/>
      <c r="BKH66" s="55"/>
      <c r="BKI66" s="55"/>
      <c r="BKJ66" s="55"/>
      <c r="BKK66" s="55"/>
      <c r="BKL66" s="55"/>
      <c r="BKQ66" s="55"/>
      <c r="BKR66" s="55"/>
      <c r="BKS66" s="55"/>
      <c r="BKT66" s="55"/>
      <c r="BKV66" s="55"/>
      <c r="BKW66" s="55"/>
      <c r="BKX66" s="55"/>
      <c r="BKY66" s="55"/>
      <c r="BKZ66" s="55"/>
      <c r="BLA66" s="55"/>
      <c r="BLB66" s="55"/>
      <c r="BLC66" s="55"/>
      <c r="BLD66" s="55"/>
      <c r="BLE66" s="55"/>
      <c r="BLF66" s="55"/>
      <c r="BLG66" s="55"/>
      <c r="BLH66" s="55"/>
      <c r="BLI66" s="55"/>
      <c r="BLJ66" s="55"/>
      <c r="BLK66" s="55"/>
      <c r="BLL66" s="55"/>
      <c r="BLM66" s="55"/>
      <c r="BLN66" s="55"/>
      <c r="BLO66" s="55"/>
      <c r="BLP66" s="55"/>
      <c r="BLQ66" s="55"/>
      <c r="BLR66" s="55"/>
      <c r="BLS66" s="55"/>
      <c r="BLX66" s="55"/>
      <c r="BLY66" s="55"/>
      <c r="BLZ66" s="55"/>
      <c r="BMA66" s="55"/>
      <c r="BMC66" s="55"/>
      <c r="BMD66" s="55"/>
      <c r="BME66" s="55"/>
      <c r="BMF66" s="55"/>
      <c r="BMG66" s="55"/>
      <c r="BMH66" s="55"/>
      <c r="BMI66" s="55"/>
      <c r="BMJ66" s="55"/>
      <c r="BMK66" s="55"/>
      <c r="BML66" s="55"/>
      <c r="BMM66" s="55"/>
      <c r="BMN66" s="55"/>
      <c r="BMO66" s="55"/>
      <c r="BMP66" s="55"/>
      <c r="BMQ66" s="55"/>
      <c r="BMR66" s="55"/>
      <c r="BMS66" s="55"/>
      <c r="BMT66" s="55"/>
      <c r="BMU66" s="55"/>
      <c r="BMV66" s="55"/>
      <c r="BMW66" s="55"/>
      <c r="BMX66" s="55"/>
      <c r="BMY66" s="55"/>
      <c r="BMZ66" s="55"/>
      <c r="BNE66" s="55"/>
      <c r="BNF66" s="55"/>
      <c r="BNG66" s="55"/>
      <c r="BNH66" s="55"/>
      <c r="BNJ66" s="55"/>
      <c r="BNK66" s="55"/>
      <c r="BNL66" s="55"/>
      <c r="BNM66" s="55"/>
      <c r="BNN66" s="55"/>
      <c r="BNO66" s="55"/>
      <c r="BNP66" s="55"/>
      <c r="BNQ66" s="55"/>
      <c r="BNR66" s="55"/>
      <c r="BNS66" s="55"/>
      <c r="BNT66" s="55"/>
      <c r="BNU66" s="55"/>
      <c r="BNV66" s="55"/>
      <c r="BNW66" s="55"/>
      <c r="BNX66" s="55"/>
      <c r="BNY66" s="55"/>
      <c r="BNZ66" s="55"/>
      <c r="BOA66" s="55"/>
      <c r="BOB66" s="55"/>
      <c r="BOC66" s="55"/>
      <c r="BOD66" s="55"/>
      <c r="BOE66" s="55"/>
      <c r="BOF66" s="55"/>
      <c r="BOG66" s="55"/>
      <c r="BOL66" s="55"/>
      <c r="BOM66" s="55"/>
      <c r="BON66" s="55"/>
      <c r="BOO66" s="55"/>
      <c r="BOQ66" s="55"/>
      <c r="BOR66" s="55"/>
      <c r="BOS66" s="55"/>
      <c r="BOT66" s="55"/>
      <c r="BOU66" s="55"/>
      <c r="BOV66" s="55"/>
      <c r="BOW66" s="55"/>
      <c r="BOX66" s="55"/>
      <c r="BOY66" s="55"/>
      <c r="BOZ66" s="55"/>
      <c r="BPA66" s="55"/>
      <c r="BPB66" s="55"/>
      <c r="BPC66" s="55"/>
      <c r="BPD66" s="55"/>
      <c r="BPE66" s="55"/>
      <c r="BPF66" s="55"/>
      <c r="BPG66" s="55"/>
      <c r="BPH66" s="55"/>
      <c r="BPI66" s="55"/>
      <c r="BPJ66" s="55"/>
      <c r="BPK66" s="55"/>
      <c r="BPL66" s="55"/>
      <c r="BPM66" s="55"/>
      <c r="BPN66" s="55"/>
      <c r="BPS66" s="55"/>
      <c r="BPT66" s="55"/>
      <c r="BPU66" s="55"/>
      <c r="BPV66" s="55"/>
      <c r="BPX66" s="55"/>
      <c r="BPY66" s="55"/>
      <c r="BPZ66" s="55"/>
      <c r="BQA66" s="55"/>
      <c r="BQB66" s="55"/>
      <c r="BQC66" s="55"/>
      <c r="BQD66" s="55"/>
      <c r="BQE66" s="55"/>
      <c r="BQF66" s="55"/>
      <c r="BQG66" s="55"/>
      <c r="BQH66" s="55"/>
      <c r="BQI66" s="55"/>
      <c r="BQJ66" s="55"/>
      <c r="BQK66" s="55"/>
      <c r="BQL66" s="55"/>
      <c r="BQM66" s="55"/>
      <c r="BQN66" s="55"/>
      <c r="BQO66" s="55"/>
      <c r="BQP66" s="55"/>
      <c r="BQQ66" s="55"/>
      <c r="BQR66" s="55"/>
      <c r="BQS66" s="55"/>
      <c r="BQT66" s="55"/>
      <c r="BQU66" s="55"/>
      <c r="BQZ66" s="55"/>
      <c r="BRA66" s="55"/>
      <c r="BRB66" s="55"/>
      <c r="BRC66" s="55"/>
      <c r="BRE66" s="55"/>
      <c r="BRF66" s="55"/>
      <c r="BRG66" s="55"/>
      <c r="BRH66" s="55"/>
      <c r="BRI66" s="55"/>
      <c r="BRJ66" s="55"/>
      <c r="BRK66" s="55"/>
      <c r="BRL66" s="55"/>
      <c r="BRM66" s="55"/>
      <c r="BRN66" s="55"/>
      <c r="BRO66" s="55"/>
      <c r="BRP66" s="55"/>
      <c r="BRQ66" s="55"/>
      <c r="BRR66" s="55"/>
      <c r="BRS66" s="55"/>
      <c r="BRT66" s="55"/>
      <c r="BRU66" s="55"/>
      <c r="BRV66" s="55"/>
      <c r="BRW66" s="55"/>
      <c r="BRX66" s="55"/>
      <c r="BRY66" s="55"/>
      <c r="BRZ66" s="55"/>
      <c r="BSA66" s="55"/>
      <c r="BSB66" s="55"/>
      <c r="BSG66" s="55"/>
      <c r="BSH66" s="55"/>
      <c r="BSI66" s="55"/>
      <c r="BSJ66" s="55"/>
      <c r="BSL66" s="55"/>
      <c r="BSM66" s="55"/>
      <c r="BSN66" s="55"/>
      <c r="BSO66" s="55"/>
      <c r="BSP66" s="55"/>
      <c r="BSQ66" s="55"/>
      <c r="BSR66" s="55"/>
      <c r="BSS66" s="55"/>
      <c r="BST66" s="55"/>
      <c r="BSU66" s="55"/>
      <c r="BSV66" s="55"/>
      <c r="BSW66" s="55"/>
      <c r="BSX66" s="55"/>
      <c r="BSY66" s="55"/>
      <c r="BSZ66" s="55"/>
      <c r="BTA66" s="55"/>
      <c r="BTB66" s="55"/>
      <c r="BTC66" s="55"/>
      <c r="BTD66" s="55"/>
      <c r="BTE66" s="55"/>
      <c r="BTF66" s="55"/>
      <c r="BTG66" s="55"/>
      <c r="BTH66" s="55"/>
      <c r="BTI66" s="55"/>
      <c r="BTN66" s="55"/>
      <c r="BTO66" s="55"/>
      <c r="BTP66" s="55"/>
      <c r="BTQ66" s="55"/>
      <c r="BTS66" s="55"/>
      <c r="BTT66" s="55"/>
      <c r="BTU66" s="55"/>
      <c r="BTV66" s="55"/>
      <c r="BTW66" s="55"/>
      <c r="BTX66" s="55"/>
      <c r="BTY66" s="55"/>
      <c r="BTZ66" s="55"/>
      <c r="BUA66" s="55"/>
      <c r="BUB66" s="55"/>
      <c r="BUC66" s="55"/>
      <c r="BUD66" s="55"/>
      <c r="BUE66" s="55"/>
      <c r="BUF66" s="55"/>
      <c r="BUG66" s="55"/>
      <c r="BUH66" s="55"/>
      <c r="BUI66" s="55"/>
      <c r="BUJ66" s="55"/>
      <c r="BUK66" s="55"/>
      <c r="BUL66" s="55"/>
      <c r="BUM66" s="55"/>
      <c r="BUN66" s="55"/>
      <c r="BUO66" s="55"/>
      <c r="BUP66" s="55"/>
      <c r="BUU66" s="55"/>
      <c r="BUV66" s="55"/>
      <c r="BUW66" s="55"/>
      <c r="BUX66" s="55"/>
      <c r="BUZ66" s="55"/>
      <c r="BVA66" s="55"/>
      <c r="BVB66" s="55"/>
      <c r="BVC66" s="55"/>
      <c r="BVD66" s="55"/>
      <c r="BVE66" s="55"/>
      <c r="BVF66" s="55"/>
      <c r="BVG66" s="55"/>
      <c r="BVH66" s="55"/>
      <c r="BVI66" s="55"/>
      <c r="BVJ66" s="55"/>
      <c r="BVK66" s="55"/>
      <c r="BVL66" s="55"/>
      <c r="BVM66" s="55"/>
      <c r="BVN66" s="55"/>
      <c r="BVO66" s="55"/>
      <c r="BVP66" s="55"/>
      <c r="BVQ66" s="55"/>
      <c r="BVR66" s="55"/>
      <c r="BVS66" s="55"/>
      <c r="BVT66" s="55"/>
      <c r="BVU66" s="55"/>
      <c r="BVV66" s="55"/>
      <c r="BVW66" s="55"/>
      <c r="BWB66" s="55"/>
      <c r="BWC66" s="55"/>
      <c r="BWD66" s="55"/>
      <c r="BWE66" s="55"/>
      <c r="BWG66" s="55"/>
      <c r="BWH66" s="55"/>
      <c r="BWI66" s="55"/>
      <c r="BWJ66" s="55"/>
      <c r="BWK66" s="55"/>
      <c r="BWL66" s="55"/>
      <c r="BWM66" s="55"/>
      <c r="BWN66" s="55"/>
      <c r="BWO66" s="55"/>
      <c r="BWP66" s="55"/>
      <c r="BWQ66" s="55"/>
      <c r="BWR66" s="55"/>
      <c r="BWS66" s="55"/>
      <c r="BWT66" s="55"/>
      <c r="BWU66" s="55"/>
      <c r="BWV66" s="55"/>
      <c r="BWW66" s="55"/>
      <c r="BWX66" s="55"/>
      <c r="BWY66" s="55"/>
      <c r="BWZ66" s="55"/>
      <c r="BXA66" s="55"/>
      <c r="BXB66" s="55"/>
      <c r="BXC66" s="55"/>
      <c r="BXD66" s="55"/>
      <c r="BXI66" s="55"/>
      <c r="BXJ66" s="55"/>
      <c r="BXK66" s="55"/>
      <c r="BXL66" s="55"/>
      <c r="BXN66" s="55"/>
      <c r="BXO66" s="55"/>
      <c r="BXP66" s="55"/>
      <c r="BXQ66" s="55"/>
      <c r="BXR66" s="55"/>
      <c r="BXS66" s="55"/>
      <c r="BXT66" s="55"/>
      <c r="BXU66" s="55"/>
      <c r="BXV66" s="55"/>
      <c r="BXW66" s="55"/>
      <c r="BXX66" s="55"/>
      <c r="BXY66" s="55"/>
      <c r="BXZ66" s="55"/>
      <c r="BYA66" s="55"/>
      <c r="BYB66" s="55"/>
      <c r="BYC66" s="55"/>
      <c r="BYD66" s="55"/>
      <c r="BYE66" s="55"/>
      <c r="BYF66" s="55"/>
      <c r="BYG66" s="55"/>
      <c r="BYH66" s="55"/>
      <c r="BYI66" s="55"/>
      <c r="BYJ66" s="55"/>
      <c r="BYK66" s="55"/>
      <c r="BYP66" s="55"/>
      <c r="BYQ66" s="55"/>
      <c r="BYR66" s="55"/>
      <c r="BYS66" s="55"/>
      <c r="BYU66" s="55"/>
      <c r="BYV66" s="55"/>
      <c r="BYW66" s="55"/>
      <c r="BYX66" s="55"/>
      <c r="BYY66" s="55"/>
      <c r="BYZ66" s="55"/>
      <c r="BZA66" s="55"/>
      <c r="BZB66" s="55"/>
      <c r="BZC66" s="55"/>
      <c r="BZD66" s="55"/>
      <c r="BZE66" s="55"/>
      <c r="BZF66" s="55"/>
      <c r="BZG66" s="55"/>
      <c r="BZH66" s="55"/>
      <c r="BZI66" s="55"/>
      <c r="BZJ66" s="55"/>
      <c r="BZK66" s="55"/>
      <c r="BZL66" s="55"/>
      <c r="BZM66" s="55"/>
      <c r="BZN66" s="55"/>
      <c r="BZO66" s="55"/>
      <c r="BZP66" s="55"/>
      <c r="BZQ66" s="55"/>
      <c r="BZR66" s="55"/>
      <c r="BZW66" s="55"/>
      <c r="BZX66" s="55"/>
      <c r="BZY66" s="55"/>
      <c r="BZZ66" s="55"/>
      <c r="CAB66" s="55"/>
      <c r="CAC66" s="55"/>
      <c r="CAD66" s="55"/>
      <c r="CAE66" s="55"/>
      <c r="CAF66" s="55"/>
      <c r="CAG66" s="55"/>
      <c r="CAH66" s="55"/>
      <c r="CAI66" s="55"/>
      <c r="CAJ66" s="55"/>
      <c r="CAK66" s="55"/>
      <c r="CAL66" s="55"/>
      <c r="CAM66" s="55"/>
      <c r="CAN66" s="55"/>
      <c r="CAO66" s="55"/>
      <c r="CAP66" s="55"/>
      <c r="CAQ66" s="55"/>
      <c r="CAR66" s="55"/>
      <c r="CAS66" s="55"/>
      <c r="CAT66" s="55"/>
      <c r="CAU66" s="55"/>
      <c r="CAV66" s="55"/>
      <c r="CAW66" s="55"/>
      <c r="CAX66" s="55"/>
      <c r="CAY66" s="55"/>
      <c r="CBD66" s="55"/>
      <c r="CBE66" s="55"/>
      <c r="CBF66" s="55"/>
      <c r="CBG66" s="55"/>
      <c r="CBI66" s="55"/>
      <c r="CBJ66" s="55"/>
      <c r="CBK66" s="55"/>
      <c r="CBL66" s="55"/>
      <c r="CBM66" s="55"/>
      <c r="CBN66" s="55"/>
      <c r="CBO66" s="55"/>
      <c r="CBP66" s="55"/>
      <c r="CBQ66" s="55"/>
      <c r="CBR66" s="55"/>
      <c r="CBS66" s="55"/>
      <c r="CBT66" s="55"/>
      <c r="CBU66" s="55"/>
      <c r="CBV66" s="55"/>
      <c r="CBW66" s="55"/>
      <c r="CBX66" s="55"/>
      <c r="CBY66" s="55"/>
      <c r="CBZ66" s="55"/>
      <c r="CCA66" s="55"/>
      <c r="CCB66" s="55"/>
      <c r="CCC66" s="55"/>
      <c r="CCD66" s="55"/>
      <c r="CCE66" s="55"/>
      <c r="CCF66" s="55"/>
      <c r="CCK66" s="55"/>
      <c r="CCL66" s="55"/>
      <c r="CCM66" s="55"/>
      <c r="CCN66" s="55"/>
      <c r="CCP66" s="55"/>
      <c r="CCQ66" s="55"/>
      <c r="CCR66" s="55"/>
      <c r="CCS66" s="55"/>
      <c r="CCT66" s="55"/>
      <c r="CCU66" s="55"/>
      <c r="CCV66" s="55"/>
      <c r="CCW66" s="55"/>
      <c r="CCX66" s="55"/>
      <c r="CCY66" s="55"/>
      <c r="CCZ66" s="55"/>
      <c r="CDA66" s="55"/>
      <c r="CDB66" s="55"/>
      <c r="CDC66" s="55"/>
      <c r="CDD66" s="55"/>
      <c r="CDE66" s="55"/>
      <c r="CDF66" s="55"/>
      <c r="CDG66" s="55"/>
      <c r="CDH66" s="55"/>
      <c r="CDI66" s="55"/>
      <c r="CDJ66" s="55"/>
      <c r="CDK66" s="55"/>
      <c r="CDL66" s="55"/>
      <c r="CDM66" s="55"/>
      <c r="CDR66" s="55"/>
      <c r="CDS66" s="55"/>
      <c r="CDT66" s="55"/>
      <c r="CDU66" s="55"/>
      <c r="CDW66" s="55"/>
      <c r="CDX66" s="55"/>
      <c r="CDY66" s="55"/>
      <c r="CDZ66" s="55"/>
      <c r="CEA66" s="55"/>
      <c r="CEB66" s="55"/>
      <c r="CEC66" s="55"/>
      <c r="CED66" s="55"/>
      <c r="CEE66" s="55"/>
      <c r="CEF66" s="55"/>
      <c r="CEG66" s="55"/>
      <c r="CEH66" s="55"/>
      <c r="CEI66" s="55"/>
      <c r="CEJ66" s="55"/>
      <c r="CEK66" s="55"/>
      <c r="CEL66" s="55"/>
      <c r="CEM66" s="55"/>
      <c r="CEN66" s="55"/>
      <c r="CEO66" s="55"/>
      <c r="CEP66" s="55"/>
      <c r="CEQ66" s="55"/>
      <c r="CER66" s="55"/>
      <c r="CES66" s="55"/>
      <c r="CET66" s="55"/>
      <c r="CEY66" s="55"/>
      <c r="CEZ66" s="55"/>
      <c r="CFA66" s="55"/>
      <c r="CFB66" s="55"/>
      <c r="CFD66" s="55"/>
      <c r="CFE66" s="55"/>
      <c r="CFF66" s="55"/>
      <c r="CFG66" s="55"/>
      <c r="CFH66" s="55"/>
      <c r="CFI66" s="55"/>
      <c r="CFJ66" s="55"/>
      <c r="CFK66" s="55"/>
      <c r="CFL66" s="55"/>
      <c r="CFM66" s="55"/>
      <c r="CFN66" s="55"/>
      <c r="CFO66" s="55"/>
      <c r="CFP66" s="55"/>
      <c r="CFQ66" s="55"/>
      <c r="CFR66" s="55"/>
      <c r="CFS66" s="55"/>
      <c r="CFT66" s="55"/>
      <c r="CFU66" s="55"/>
      <c r="CFV66" s="55"/>
      <c r="CFW66" s="55"/>
      <c r="CFX66" s="55"/>
      <c r="CFY66" s="55"/>
      <c r="CFZ66" s="55"/>
      <c r="CGA66" s="55"/>
      <c r="CGF66" s="55"/>
      <c r="CGG66" s="55"/>
      <c r="CGH66" s="55"/>
      <c r="CGI66" s="55"/>
      <c r="CGK66" s="55"/>
      <c r="CGL66" s="55"/>
      <c r="CGM66" s="55"/>
      <c r="CGN66" s="55"/>
      <c r="CGO66" s="55"/>
      <c r="CGP66" s="55"/>
      <c r="CGQ66" s="55"/>
      <c r="CGR66" s="55"/>
      <c r="CGS66" s="55"/>
      <c r="CGT66" s="55"/>
      <c r="CGU66" s="55"/>
      <c r="CGV66" s="55"/>
      <c r="CGW66" s="55"/>
      <c r="CGX66" s="55"/>
      <c r="CGY66" s="55"/>
      <c r="CGZ66" s="55"/>
      <c r="CHA66" s="55"/>
      <c r="CHB66" s="55"/>
      <c r="CHC66" s="55"/>
      <c r="CHD66" s="55"/>
      <c r="CHE66" s="55"/>
      <c r="CHF66" s="55"/>
      <c r="CHG66" s="55"/>
      <c r="CHH66" s="55"/>
      <c r="CHM66" s="55"/>
      <c r="CHN66" s="55"/>
      <c r="CHO66" s="55"/>
      <c r="CHP66" s="55"/>
      <c r="CHR66" s="55"/>
      <c r="CHS66" s="55"/>
      <c r="CHT66" s="55"/>
      <c r="CHU66" s="55"/>
      <c r="CHV66" s="55"/>
      <c r="CHW66" s="55"/>
      <c r="CHX66" s="55"/>
      <c r="CHY66" s="55"/>
      <c r="CHZ66" s="55"/>
      <c r="CIA66" s="55"/>
      <c r="CIB66" s="55"/>
      <c r="CIC66" s="55"/>
      <c r="CID66" s="55"/>
      <c r="CIE66" s="55"/>
      <c r="CIF66" s="55"/>
      <c r="CIG66" s="55"/>
      <c r="CIH66" s="55"/>
      <c r="CII66" s="55"/>
      <c r="CIJ66" s="55"/>
      <c r="CIK66" s="55"/>
      <c r="CIL66" s="55"/>
      <c r="CIM66" s="55"/>
      <c r="CIN66" s="55"/>
      <c r="CIO66" s="55"/>
      <c r="CIT66" s="55"/>
      <c r="CIU66" s="55"/>
      <c r="CIV66" s="55"/>
      <c r="CIW66" s="55"/>
      <c r="CIY66" s="55"/>
      <c r="CIZ66" s="55"/>
      <c r="CJA66" s="55"/>
      <c r="CJB66" s="55"/>
      <c r="CJC66" s="55"/>
      <c r="CJD66" s="55"/>
      <c r="CJE66" s="55"/>
      <c r="CJF66" s="55"/>
      <c r="CJG66" s="55"/>
      <c r="CJH66" s="55"/>
      <c r="CJI66" s="55"/>
      <c r="CJJ66" s="55"/>
      <c r="CJK66" s="55"/>
      <c r="CJL66" s="55"/>
      <c r="CJM66" s="55"/>
      <c r="CJN66" s="55"/>
      <c r="CJO66" s="55"/>
      <c r="CJP66" s="55"/>
      <c r="CJQ66" s="55"/>
      <c r="CJR66" s="55"/>
      <c r="CJS66" s="55"/>
      <c r="CJT66" s="55"/>
      <c r="CJU66" s="55"/>
      <c r="CJV66" s="55"/>
      <c r="CKA66" s="55"/>
      <c r="CKB66" s="55"/>
      <c r="CKC66" s="55"/>
      <c r="CKD66" s="55"/>
      <c r="CKF66" s="55"/>
      <c r="CKG66" s="55"/>
      <c r="CKH66" s="55"/>
      <c r="CKI66" s="55"/>
      <c r="CKJ66" s="55"/>
      <c r="CKK66" s="55"/>
      <c r="CKL66" s="55"/>
      <c r="CKM66" s="55"/>
      <c r="CKN66" s="55"/>
      <c r="CKO66" s="55"/>
      <c r="CKP66" s="55"/>
      <c r="CKQ66" s="55"/>
      <c r="CKR66" s="55"/>
      <c r="CKS66" s="55"/>
      <c r="CKT66" s="55"/>
      <c r="CKU66" s="55"/>
      <c r="CKV66" s="55"/>
      <c r="CKW66" s="55"/>
      <c r="CKX66" s="55"/>
      <c r="CKY66" s="55"/>
      <c r="CKZ66" s="55"/>
      <c r="CLA66" s="55"/>
      <c r="CLB66" s="55"/>
      <c r="CLC66" s="55"/>
      <c r="CLH66" s="55"/>
      <c r="CLI66" s="55"/>
      <c r="CLJ66" s="55"/>
      <c r="CLK66" s="55"/>
      <c r="CLM66" s="55"/>
      <c r="CLN66" s="55"/>
      <c r="CLO66" s="55"/>
      <c r="CLP66" s="55"/>
      <c r="CLQ66" s="55"/>
      <c r="CLR66" s="55"/>
      <c r="CLS66" s="55"/>
      <c r="CLT66" s="55"/>
      <c r="CLU66" s="55"/>
      <c r="CLV66" s="55"/>
      <c r="CLW66" s="55"/>
      <c r="CLX66" s="55"/>
      <c r="CLY66" s="55"/>
      <c r="CLZ66" s="55"/>
      <c r="CMA66" s="55"/>
      <c r="CMB66" s="55"/>
      <c r="CMC66" s="55"/>
      <c r="CMD66" s="55"/>
      <c r="CME66" s="55"/>
      <c r="CMF66" s="55"/>
      <c r="CMG66" s="55"/>
      <c r="CMH66" s="55"/>
      <c r="CMI66" s="55"/>
      <c r="CMJ66" s="55"/>
      <c r="CMO66" s="55"/>
      <c r="CMP66" s="55"/>
      <c r="CMQ66" s="55"/>
      <c r="CMR66" s="55"/>
      <c r="CMT66" s="55"/>
      <c r="CMU66" s="55"/>
      <c r="CMV66" s="55"/>
      <c r="CMW66" s="55"/>
      <c r="CMX66" s="55"/>
      <c r="CMY66" s="55"/>
      <c r="CMZ66" s="55"/>
      <c r="CNA66" s="55"/>
      <c r="CNB66" s="55"/>
      <c r="CNC66" s="55"/>
      <c r="CND66" s="55"/>
      <c r="CNE66" s="55"/>
      <c r="CNF66" s="55"/>
      <c r="CNG66" s="55"/>
      <c r="CNH66" s="55"/>
      <c r="CNI66" s="55"/>
      <c r="CNJ66" s="55"/>
      <c r="CNK66" s="55"/>
      <c r="CNL66" s="55"/>
      <c r="CNM66" s="55"/>
      <c r="CNN66" s="55"/>
      <c r="CNO66" s="55"/>
      <c r="CNP66" s="55"/>
      <c r="CNQ66" s="55"/>
      <c r="CNV66" s="55"/>
      <c r="CNW66" s="55"/>
      <c r="CNX66" s="55"/>
      <c r="CNY66" s="55"/>
      <c r="COA66" s="55"/>
      <c r="COB66" s="55"/>
      <c r="COC66" s="55"/>
      <c r="COD66" s="55"/>
      <c r="COE66" s="55"/>
      <c r="COF66" s="55"/>
      <c r="COG66" s="55"/>
      <c r="COH66" s="55"/>
      <c r="COI66" s="55"/>
      <c r="COJ66" s="55"/>
      <c r="COK66" s="55"/>
      <c r="COL66" s="55"/>
      <c r="COM66" s="55"/>
      <c r="CON66" s="55"/>
      <c r="COO66" s="55"/>
      <c r="COP66" s="55"/>
      <c r="COQ66" s="55"/>
      <c r="COR66" s="55"/>
      <c r="COS66" s="55"/>
      <c r="COT66" s="55"/>
      <c r="COU66" s="55"/>
      <c r="COV66" s="55"/>
      <c r="COW66" s="55"/>
      <c r="COX66" s="55"/>
      <c r="CPC66" s="55"/>
      <c r="CPD66" s="55"/>
      <c r="CPE66" s="55"/>
      <c r="CPF66" s="55"/>
      <c r="CPH66" s="55"/>
      <c r="CPI66" s="55"/>
      <c r="CPJ66" s="55"/>
      <c r="CPK66" s="55"/>
      <c r="CPL66" s="55"/>
      <c r="CPM66" s="55"/>
      <c r="CPN66" s="55"/>
      <c r="CPO66" s="55"/>
      <c r="CPP66" s="55"/>
      <c r="CPQ66" s="55"/>
      <c r="CPR66" s="55"/>
      <c r="CPS66" s="55"/>
      <c r="CPT66" s="55"/>
      <c r="CPU66" s="55"/>
      <c r="CPV66" s="55"/>
      <c r="CPW66" s="55"/>
      <c r="CPX66" s="55"/>
      <c r="CPY66" s="55"/>
      <c r="CPZ66" s="55"/>
      <c r="CQA66" s="55"/>
      <c r="CQB66" s="55"/>
      <c r="CQC66" s="55"/>
      <c r="CQD66" s="55"/>
      <c r="CQE66" s="55"/>
      <c r="CQJ66" s="55"/>
      <c r="CQK66" s="55"/>
      <c r="CQL66" s="55"/>
      <c r="CQM66" s="55"/>
      <c r="CQO66" s="55"/>
      <c r="CQP66" s="55"/>
      <c r="CQQ66" s="55"/>
      <c r="CQR66" s="55"/>
      <c r="CQS66" s="55"/>
      <c r="CQT66" s="55"/>
      <c r="CQU66" s="55"/>
      <c r="CQV66" s="55"/>
      <c r="CQW66" s="55"/>
      <c r="CQX66" s="55"/>
      <c r="CQY66" s="55"/>
      <c r="CQZ66" s="55"/>
      <c r="CRA66" s="55"/>
      <c r="CRB66" s="55"/>
      <c r="CRC66" s="55"/>
      <c r="CRD66" s="55"/>
      <c r="CRE66" s="55"/>
      <c r="CRF66" s="55"/>
      <c r="CRG66" s="55"/>
      <c r="CRH66" s="55"/>
      <c r="CRI66" s="55"/>
      <c r="CRJ66" s="55"/>
      <c r="CRK66" s="55"/>
      <c r="CRL66" s="55"/>
      <c r="CRQ66" s="55"/>
      <c r="CRR66" s="55"/>
      <c r="CRS66" s="55"/>
      <c r="CRT66" s="55"/>
      <c r="CRV66" s="55"/>
      <c r="CRW66" s="55"/>
      <c r="CRX66" s="55"/>
      <c r="CRY66" s="55"/>
      <c r="CRZ66" s="55"/>
      <c r="CSA66" s="55"/>
      <c r="CSB66" s="55"/>
      <c r="CSC66" s="55"/>
      <c r="CSD66" s="55"/>
      <c r="CSE66" s="55"/>
      <c r="CSF66" s="55"/>
      <c r="CSG66" s="55"/>
      <c r="CSH66" s="55"/>
      <c r="CSI66" s="55"/>
      <c r="CSJ66" s="55"/>
      <c r="CSK66" s="55"/>
      <c r="CSL66" s="55"/>
      <c r="CSM66" s="55"/>
      <c r="CSN66" s="55"/>
      <c r="CSO66" s="55"/>
      <c r="CSP66" s="55"/>
      <c r="CSQ66" s="55"/>
      <c r="CSR66" s="55"/>
      <c r="CSS66" s="55"/>
      <c r="CSX66" s="55"/>
      <c r="CSY66" s="55"/>
      <c r="CSZ66" s="55"/>
      <c r="CTA66" s="55"/>
      <c r="CTC66" s="55"/>
      <c r="CTD66" s="55"/>
      <c r="CTE66" s="55"/>
      <c r="CTF66" s="55"/>
      <c r="CTG66" s="55"/>
      <c r="CTH66" s="55"/>
      <c r="CTI66" s="55"/>
      <c r="CTJ66" s="55"/>
      <c r="CTK66" s="55"/>
      <c r="CTL66" s="55"/>
      <c r="CTM66" s="55"/>
      <c r="CTN66" s="55"/>
      <c r="CTO66" s="55"/>
      <c r="CTP66" s="55"/>
      <c r="CTQ66" s="55"/>
      <c r="CTR66" s="55"/>
      <c r="CTS66" s="55"/>
      <c r="CTT66" s="55"/>
      <c r="CTU66" s="55"/>
      <c r="CTV66" s="55"/>
      <c r="CTW66" s="55"/>
      <c r="CTX66" s="55"/>
      <c r="CTY66" s="55"/>
      <c r="CTZ66" s="55"/>
      <c r="CUE66" s="55"/>
      <c r="CUF66" s="55"/>
      <c r="CUG66" s="55"/>
      <c r="CUH66" s="55"/>
      <c r="CUJ66" s="55"/>
      <c r="CUK66" s="55"/>
      <c r="CUL66" s="55"/>
      <c r="CUM66" s="55"/>
      <c r="CUN66" s="55"/>
      <c r="CUO66" s="55"/>
      <c r="CUP66" s="55"/>
      <c r="CUQ66" s="55"/>
      <c r="CUR66" s="55"/>
      <c r="CUS66" s="55"/>
      <c r="CUT66" s="55"/>
      <c r="CUU66" s="55"/>
      <c r="CUV66" s="55"/>
      <c r="CUW66" s="55"/>
      <c r="CUX66" s="55"/>
      <c r="CUY66" s="55"/>
      <c r="CUZ66" s="55"/>
      <c r="CVA66" s="55"/>
      <c r="CVB66" s="55"/>
      <c r="CVC66" s="55"/>
      <c r="CVD66" s="55"/>
      <c r="CVE66" s="55"/>
      <c r="CVF66" s="55"/>
      <c r="CVG66" s="55"/>
      <c r="CVL66" s="55"/>
      <c r="CVM66" s="55"/>
      <c r="CVN66" s="55"/>
      <c r="CVO66" s="55"/>
      <c r="CVQ66" s="55"/>
      <c r="CVR66" s="55"/>
      <c r="CVS66" s="55"/>
      <c r="CVT66" s="55"/>
      <c r="CVU66" s="55"/>
      <c r="CVV66" s="55"/>
      <c r="CVW66" s="55"/>
      <c r="CVX66" s="55"/>
      <c r="CVY66" s="55"/>
      <c r="CVZ66" s="55"/>
      <c r="CWA66" s="55"/>
      <c r="CWB66" s="55"/>
      <c r="CWC66" s="55"/>
      <c r="CWD66" s="55"/>
      <c r="CWE66" s="55"/>
      <c r="CWF66" s="55"/>
      <c r="CWG66" s="55"/>
      <c r="CWH66" s="55"/>
      <c r="CWI66" s="55"/>
      <c r="CWJ66" s="55"/>
      <c r="CWK66" s="55"/>
      <c r="CWL66" s="55"/>
      <c r="CWM66" s="55"/>
      <c r="CWN66" s="55"/>
      <c r="CWS66" s="55"/>
      <c r="CWT66" s="55"/>
      <c r="CWU66" s="55"/>
      <c r="CWV66" s="55"/>
      <c r="CWX66" s="55"/>
      <c r="CWY66" s="55"/>
      <c r="CWZ66" s="55"/>
      <c r="CXA66" s="55"/>
      <c r="CXB66" s="55"/>
      <c r="CXC66" s="55"/>
      <c r="CXD66" s="55"/>
      <c r="CXE66" s="55"/>
      <c r="CXF66" s="55"/>
      <c r="CXG66" s="55"/>
      <c r="CXH66" s="55"/>
      <c r="CXI66" s="55"/>
      <c r="CXJ66" s="55"/>
      <c r="CXK66" s="55"/>
      <c r="CXL66" s="55"/>
      <c r="CXM66" s="55"/>
      <c r="CXN66" s="55"/>
      <c r="CXO66" s="55"/>
      <c r="CXP66" s="55"/>
      <c r="CXQ66" s="55"/>
      <c r="CXR66" s="55"/>
      <c r="CXS66" s="55"/>
      <c r="CXT66" s="55"/>
      <c r="CXU66" s="55"/>
      <c r="CXZ66" s="55"/>
      <c r="CYA66" s="55"/>
      <c r="CYB66" s="55"/>
      <c r="CYC66" s="55"/>
      <c r="CYE66" s="55"/>
      <c r="CYF66" s="55"/>
      <c r="CYG66" s="55"/>
      <c r="CYH66" s="55"/>
      <c r="CYI66" s="55"/>
      <c r="CYJ66" s="55"/>
      <c r="CYK66" s="55"/>
      <c r="CYL66" s="55"/>
      <c r="CYM66" s="55"/>
      <c r="CYN66" s="55"/>
      <c r="CYO66" s="55"/>
      <c r="CYP66" s="55"/>
      <c r="CYQ66" s="55"/>
      <c r="CYR66" s="55"/>
      <c r="CYS66" s="55"/>
      <c r="CYT66" s="55"/>
      <c r="CYU66" s="55"/>
      <c r="CYV66" s="55"/>
      <c r="CYW66" s="55"/>
      <c r="CYX66" s="55"/>
      <c r="CYY66" s="55"/>
      <c r="CYZ66" s="55"/>
      <c r="CZA66" s="55"/>
      <c r="CZB66" s="55"/>
      <c r="CZG66" s="55"/>
      <c r="CZH66" s="55"/>
      <c r="CZI66" s="55"/>
      <c r="CZJ66" s="55"/>
      <c r="CZL66" s="55"/>
      <c r="CZM66" s="55"/>
      <c r="CZN66" s="55"/>
      <c r="CZO66" s="55"/>
      <c r="CZP66" s="55"/>
      <c r="CZQ66" s="55"/>
      <c r="CZR66" s="55"/>
      <c r="CZS66" s="55"/>
      <c r="CZT66" s="55"/>
      <c r="CZU66" s="55"/>
      <c r="CZV66" s="55"/>
      <c r="CZW66" s="55"/>
      <c r="CZX66" s="55"/>
      <c r="CZY66" s="55"/>
      <c r="CZZ66" s="55"/>
      <c r="DAA66" s="55"/>
      <c r="DAB66" s="55"/>
      <c r="DAC66" s="55"/>
      <c r="DAD66" s="55"/>
      <c r="DAE66" s="55"/>
      <c r="DAF66" s="55"/>
      <c r="DAG66" s="55"/>
      <c r="DAH66" s="55"/>
      <c r="DAI66" s="55"/>
      <c r="DAN66" s="55"/>
      <c r="DAO66" s="55"/>
      <c r="DAP66" s="55"/>
      <c r="DAQ66" s="55"/>
      <c r="DAS66" s="55"/>
      <c r="DAT66" s="55"/>
      <c r="DAU66" s="55"/>
      <c r="DAV66" s="55"/>
      <c r="DAW66" s="55"/>
      <c r="DAX66" s="55"/>
      <c r="DAY66" s="55"/>
      <c r="DAZ66" s="55"/>
      <c r="DBA66" s="55"/>
      <c r="DBB66" s="55"/>
      <c r="DBC66" s="55"/>
      <c r="DBD66" s="55"/>
      <c r="DBE66" s="55"/>
      <c r="DBF66" s="55"/>
      <c r="DBG66" s="55"/>
      <c r="DBH66" s="55"/>
      <c r="DBI66" s="55"/>
      <c r="DBJ66" s="55"/>
      <c r="DBK66" s="55"/>
      <c r="DBL66" s="55"/>
      <c r="DBM66" s="55"/>
      <c r="DBN66" s="55"/>
      <c r="DBO66" s="55"/>
      <c r="DBP66" s="55"/>
      <c r="DBU66" s="55"/>
      <c r="DBV66" s="55"/>
      <c r="DBW66" s="55"/>
      <c r="DBX66" s="55"/>
      <c r="DBZ66" s="55"/>
      <c r="DCA66" s="55"/>
      <c r="DCB66" s="55"/>
      <c r="DCC66" s="55"/>
      <c r="DCD66" s="55"/>
      <c r="DCE66" s="55"/>
      <c r="DCF66" s="55"/>
      <c r="DCG66" s="55"/>
      <c r="DCH66" s="55"/>
      <c r="DCI66" s="55"/>
      <c r="DCJ66" s="55"/>
      <c r="DCK66" s="55"/>
      <c r="DCL66" s="55"/>
      <c r="DCM66" s="55"/>
      <c r="DCN66" s="55"/>
      <c r="DCO66" s="55"/>
      <c r="DCP66" s="55"/>
      <c r="DCQ66" s="55"/>
      <c r="DCR66" s="55"/>
      <c r="DCS66" s="55"/>
      <c r="DCT66" s="55"/>
      <c r="DCU66" s="55"/>
      <c r="DCV66" s="55"/>
      <c r="DCW66" s="55"/>
      <c r="DDB66" s="55"/>
      <c r="DDC66" s="55"/>
      <c r="DDD66" s="55"/>
      <c r="DDE66" s="55"/>
      <c r="DDG66" s="55"/>
      <c r="DDH66" s="55"/>
      <c r="DDI66" s="55"/>
      <c r="DDJ66" s="55"/>
      <c r="DDK66" s="55"/>
      <c r="DDL66" s="55"/>
      <c r="DDM66" s="55"/>
      <c r="DDN66" s="55"/>
      <c r="DDO66" s="55"/>
      <c r="DDP66" s="55"/>
      <c r="DDQ66" s="55"/>
      <c r="DDR66" s="55"/>
      <c r="DDS66" s="55"/>
      <c r="DDT66" s="55"/>
      <c r="DDU66" s="55"/>
      <c r="DDV66" s="55"/>
      <c r="DDW66" s="55"/>
      <c r="DDX66" s="55"/>
      <c r="DDY66" s="55"/>
      <c r="DDZ66" s="55"/>
      <c r="DEA66" s="55"/>
      <c r="DEB66" s="55"/>
      <c r="DEC66" s="55"/>
      <c r="DED66" s="55"/>
      <c r="DEI66" s="55"/>
      <c r="DEJ66" s="55"/>
      <c r="DEK66" s="55"/>
      <c r="DEL66" s="55"/>
      <c r="DEN66" s="55"/>
      <c r="DEO66" s="55"/>
      <c r="DEP66" s="55"/>
      <c r="DEQ66" s="55"/>
      <c r="DER66" s="55"/>
      <c r="DES66" s="55"/>
      <c r="DET66" s="55"/>
      <c r="DEU66" s="55"/>
      <c r="DEV66" s="55"/>
      <c r="DEW66" s="55"/>
      <c r="DEX66" s="55"/>
      <c r="DEY66" s="55"/>
      <c r="DEZ66" s="55"/>
      <c r="DFA66" s="55"/>
      <c r="DFB66" s="55"/>
      <c r="DFC66" s="55"/>
      <c r="DFD66" s="55"/>
      <c r="DFE66" s="55"/>
      <c r="DFF66" s="55"/>
      <c r="DFG66" s="55"/>
      <c r="DFH66" s="55"/>
      <c r="DFI66" s="55"/>
      <c r="DFJ66" s="55"/>
      <c r="DFK66" s="55"/>
      <c r="DFP66" s="55"/>
      <c r="DFQ66" s="55"/>
      <c r="DFR66" s="55"/>
      <c r="DFS66" s="55"/>
      <c r="DFU66" s="55"/>
      <c r="DFV66" s="55"/>
      <c r="DFW66" s="55"/>
      <c r="DFX66" s="55"/>
      <c r="DFY66" s="55"/>
      <c r="DFZ66" s="55"/>
      <c r="DGA66" s="55"/>
      <c r="DGB66" s="55"/>
      <c r="DGC66" s="55"/>
      <c r="DGD66" s="55"/>
      <c r="DGE66" s="55"/>
      <c r="DGF66" s="55"/>
      <c r="DGG66" s="55"/>
      <c r="DGH66" s="55"/>
      <c r="DGI66" s="55"/>
      <c r="DGJ66" s="55"/>
      <c r="DGK66" s="55"/>
      <c r="DGL66" s="55"/>
      <c r="DGM66" s="55"/>
      <c r="DGN66" s="55"/>
      <c r="DGO66" s="55"/>
      <c r="DGP66" s="55"/>
      <c r="DGQ66" s="55"/>
      <c r="DGR66" s="55"/>
      <c r="DGW66" s="55"/>
      <c r="DGX66" s="55"/>
      <c r="DGY66" s="55"/>
      <c r="DGZ66" s="55"/>
      <c r="DHB66" s="55"/>
      <c r="DHC66" s="55"/>
      <c r="DHD66" s="55"/>
      <c r="DHE66" s="55"/>
      <c r="DHF66" s="55"/>
      <c r="DHG66" s="55"/>
      <c r="DHH66" s="55"/>
      <c r="DHI66" s="55"/>
      <c r="DHJ66" s="55"/>
      <c r="DHK66" s="55"/>
      <c r="DHL66" s="55"/>
      <c r="DHM66" s="55"/>
      <c r="DHN66" s="55"/>
      <c r="DHO66" s="55"/>
      <c r="DHP66" s="55"/>
      <c r="DHQ66" s="55"/>
      <c r="DHR66" s="55"/>
      <c r="DHS66" s="55"/>
      <c r="DHT66" s="55"/>
      <c r="DHU66" s="55"/>
      <c r="DHV66" s="55"/>
      <c r="DHW66" s="55"/>
      <c r="DHX66" s="55"/>
      <c r="DHY66" s="55"/>
      <c r="DID66" s="55"/>
      <c r="DIE66" s="55"/>
      <c r="DIF66" s="55"/>
      <c r="DIG66" s="55"/>
      <c r="DII66" s="55"/>
      <c r="DIJ66" s="55"/>
      <c r="DIK66" s="55"/>
      <c r="DIL66" s="55"/>
      <c r="DIM66" s="55"/>
      <c r="DIN66" s="55"/>
      <c r="DIO66" s="55"/>
      <c r="DIP66" s="55"/>
      <c r="DIQ66" s="55"/>
      <c r="DIR66" s="55"/>
      <c r="DIS66" s="55"/>
      <c r="DIT66" s="55"/>
      <c r="DIU66" s="55"/>
      <c r="DIV66" s="55"/>
      <c r="DIW66" s="55"/>
      <c r="DIX66" s="55"/>
      <c r="DIY66" s="55"/>
      <c r="DIZ66" s="55"/>
      <c r="DJA66" s="55"/>
      <c r="DJB66" s="55"/>
      <c r="DJC66" s="55"/>
      <c r="DJD66" s="55"/>
      <c r="DJE66" s="55"/>
      <c r="DJF66" s="55"/>
      <c r="DJK66" s="55"/>
      <c r="DJL66" s="55"/>
      <c r="DJM66" s="55"/>
      <c r="DJN66" s="55"/>
      <c r="DJP66" s="55"/>
      <c r="DJQ66" s="55"/>
      <c r="DJR66" s="55"/>
      <c r="DJS66" s="55"/>
      <c r="DJT66" s="55"/>
      <c r="DJU66" s="55"/>
      <c r="DJV66" s="55"/>
      <c r="DJW66" s="55"/>
      <c r="DJX66" s="55"/>
      <c r="DJY66" s="55"/>
      <c r="DJZ66" s="55"/>
      <c r="DKA66" s="55"/>
      <c r="DKB66" s="55"/>
      <c r="DKC66" s="55"/>
      <c r="DKD66" s="55"/>
      <c r="DKE66" s="55"/>
      <c r="DKF66" s="55"/>
      <c r="DKG66" s="55"/>
      <c r="DKH66" s="55"/>
      <c r="DKI66" s="55"/>
      <c r="DKJ66" s="55"/>
      <c r="DKK66" s="55"/>
      <c r="DKL66" s="55"/>
      <c r="DKM66" s="55"/>
      <c r="DKR66" s="55"/>
      <c r="DKS66" s="55"/>
      <c r="DKT66" s="55"/>
      <c r="DKU66" s="55"/>
      <c r="DKW66" s="55"/>
      <c r="DKX66" s="55"/>
      <c r="DKY66" s="55"/>
      <c r="DKZ66" s="55"/>
      <c r="DLA66" s="55"/>
      <c r="DLB66" s="55"/>
      <c r="DLC66" s="55"/>
      <c r="DLD66" s="55"/>
      <c r="DLE66" s="55"/>
      <c r="DLF66" s="55"/>
      <c r="DLG66" s="55"/>
      <c r="DLH66" s="55"/>
      <c r="DLI66" s="55"/>
      <c r="DLJ66" s="55"/>
      <c r="DLK66" s="55"/>
      <c r="DLL66" s="55"/>
      <c r="DLM66" s="55"/>
      <c r="DLN66" s="55"/>
      <c r="DLO66" s="55"/>
      <c r="DLP66" s="55"/>
      <c r="DLQ66" s="55"/>
      <c r="DLR66" s="55"/>
      <c r="DLS66" s="55"/>
      <c r="DLT66" s="55"/>
      <c r="DLY66" s="55"/>
      <c r="DLZ66" s="55"/>
      <c r="DMA66" s="55"/>
      <c r="DMB66" s="55"/>
      <c r="DMD66" s="55"/>
      <c r="DME66" s="55"/>
      <c r="DMF66" s="55"/>
      <c r="DMG66" s="55"/>
      <c r="DMH66" s="55"/>
      <c r="DMI66" s="55"/>
      <c r="DMJ66" s="55"/>
      <c r="DMK66" s="55"/>
      <c r="DML66" s="55"/>
      <c r="DMM66" s="55"/>
      <c r="DMN66" s="55"/>
      <c r="DMO66" s="55"/>
      <c r="DMP66" s="55"/>
      <c r="DMQ66" s="55"/>
      <c r="DMR66" s="55"/>
      <c r="DMS66" s="55"/>
      <c r="DMT66" s="55"/>
      <c r="DMU66" s="55"/>
      <c r="DMV66" s="55"/>
      <c r="DMW66" s="55"/>
      <c r="DMX66" s="55"/>
      <c r="DMY66" s="55"/>
      <c r="DMZ66" s="55"/>
      <c r="DNA66" s="55"/>
      <c r="DNF66" s="55"/>
      <c r="DNG66" s="55"/>
      <c r="DNH66" s="55"/>
      <c r="DNI66" s="55"/>
      <c r="DNK66" s="55"/>
      <c r="DNL66" s="55"/>
      <c r="DNM66" s="55"/>
      <c r="DNN66" s="55"/>
      <c r="DNO66" s="55"/>
      <c r="DNP66" s="55"/>
      <c r="DNQ66" s="55"/>
      <c r="DNR66" s="55"/>
      <c r="DNS66" s="55"/>
      <c r="DNT66" s="55"/>
      <c r="DNU66" s="55"/>
      <c r="DNV66" s="55"/>
      <c r="DNW66" s="55"/>
      <c r="DNX66" s="55"/>
      <c r="DNY66" s="55"/>
      <c r="DNZ66" s="55"/>
      <c r="DOA66" s="55"/>
      <c r="DOB66" s="55"/>
      <c r="DOC66" s="55"/>
      <c r="DOD66" s="55"/>
      <c r="DOE66" s="55"/>
      <c r="DOF66" s="55"/>
      <c r="DOG66" s="55"/>
      <c r="DOH66" s="55"/>
      <c r="DOM66" s="55"/>
      <c r="DON66" s="55"/>
      <c r="DOO66" s="55"/>
      <c r="DOP66" s="55"/>
      <c r="DOR66" s="55"/>
      <c r="DOS66" s="55"/>
      <c r="DOT66" s="55"/>
      <c r="DOU66" s="55"/>
      <c r="DOV66" s="55"/>
      <c r="DOW66" s="55"/>
      <c r="DOX66" s="55"/>
      <c r="DOY66" s="55"/>
      <c r="DOZ66" s="55"/>
      <c r="DPA66" s="55"/>
      <c r="DPB66" s="55"/>
      <c r="DPC66" s="55"/>
      <c r="DPD66" s="55"/>
      <c r="DPE66" s="55"/>
      <c r="DPF66" s="55"/>
      <c r="DPG66" s="55"/>
      <c r="DPH66" s="55"/>
      <c r="DPI66" s="55"/>
      <c r="DPJ66" s="55"/>
      <c r="DPK66" s="55"/>
      <c r="DPL66" s="55"/>
      <c r="DPM66" s="55"/>
      <c r="DPN66" s="55"/>
      <c r="DPO66" s="55"/>
      <c r="DPT66" s="55"/>
      <c r="DPU66" s="55"/>
      <c r="DPV66" s="55"/>
      <c r="DPW66" s="55"/>
      <c r="DPY66" s="55"/>
      <c r="DPZ66" s="55"/>
      <c r="DQA66" s="55"/>
      <c r="DQB66" s="55"/>
      <c r="DQC66" s="55"/>
      <c r="DQD66" s="55"/>
      <c r="DQE66" s="55"/>
      <c r="DQF66" s="55"/>
      <c r="DQG66" s="55"/>
      <c r="DQH66" s="55"/>
      <c r="DQI66" s="55"/>
      <c r="DQJ66" s="55"/>
      <c r="DQK66" s="55"/>
      <c r="DQL66" s="55"/>
      <c r="DQM66" s="55"/>
      <c r="DQN66" s="55"/>
      <c r="DQO66" s="55"/>
      <c r="DQP66" s="55"/>
      <c r="DQQ66" s="55"/>
      <c r="DQR66" s="55"/>
      <c r="DQS66" s="55"/>
      <c r="DQT66" s="55"/>
      <c r="DQU66" s="55"/>
      <c r="DQV66" s="55"/>
      <c r="DRA66" s="55"/>
      <c r="DRB66" s="55"/>
      <c r="DRC66" s="55"/>
      <c r="DRD66" s="55"/>
      <c r="DRF66" s="55"/>
      <c r="DRG66" s="55"/>
      <c r="DRH66" s="55"/>
      <c r="DRI66" s="55"/>
      <c r="DRJ66" s="55"/>
      <c r="DRK66" s="55"/>
      <c r="DRL66" s="55"/>
      <c r="DRM66" s="55"/>
      <c r="DRN66" s="55"/>
      <c r="DRO66" s="55"/>
      <c r="DRP66" s="55"/>
      <c r="DRQ66" s="55"/>
      <c r="DRR66" s="55"/>
      <c r="DRS66" s="55"/>
      <c r="DRT66" s="55"/>
      <c r="DRU66" s="55"/>
      <c r="DRV66" s="55"/>
      <c r="DRW66" s="55"/>
      <c r="DRX66" s="55"/>
      <c r="DRY66" s="55"/>
      <c r="DRZ66" s="55"/>
      <c r="DSA66" s="55"/>
      <c r="DSB66" s="55"/>
      <c r="DSC66" s="55"/>
      <c r="DSH66" s="55"/>
      <c r="DSI66" s="55"/>
      <c r="DSJ66" s="55"/>
      <c r="DSK66" s="55"/>
      <c r="DSM66" s="55"/>
      <c r="DSN66" s="55"/>
      <c r="DSO66" s="55"/>
      <c r="DSP66" s="55"/>
      <c r="DSQ66" s="55"/>
      <c r="DSR66" s="55"/>
      <c r="DSS66" s="55"/>
      <c r="DST66" s="55"/>
      <c r="DSU66" s="55"/>
      <c r="DSV66" s="55"/>
      <c r="DSW66" s="55"/>
      <c r="DSX66" s="55"/>
      <c r="DSY66" s="55"/>
      <c r="DSZ66" s="55"/>
      <c r="DTA66" s="55"/>
      <c r="DTB66" s="55"/>
      <c r="DTC66" s="55"/>
      <c r="DTD66" s="55"/>
      <c r="DTE66" s="55"/>
      <c r="DTF66" s="55"/>
      <c r="DTG66" s="55"/>
      <c r="DTH66" s="55"/>
      <c r="DTI66" s="55"/>
      <c r="DTJ66" s="55"/>
      <c r="DTO66" s="55"/>
      <c r="DTP66" s="55"/>
      <c r="DTQ66" s="55"/>
      <c r="DTR66" s="55"/>
      <c r="DTT66" s="55"/>
      <c r="DTU66" s="55"/>
      <c r="DTV66" s="55"/>
      <c r="DTW66" s="55"/>
      <c r="DTX66" s="55"/>
      <c r="DTY66" s="55"/>
      <c r="DTZ66" s="55"/>
      <c r="DUA66" s="55"/>
      <c r="DUB66" s="55"/>
      <c r="DUC66" s="55"/>
      <c r="DUD66" s="55"/>
      <c r="DUE66" s="55"/>
      <c r="DUF66" s="55"/>
      <c r="DUG66" s="55"/>
      <c r="DUH66" s="55"/>
      <c r="DUI66" s="55"/>
      <c r="DUJ66" s="55"/>
      <c r="DUK66" s="55"/>
      <c r="DUL66" s="55"/>
      <c r="DUM66" s="55"/>
      <c r="DUN66" s="55"/>
      <c r="DUO66" s="55"/>
      <c r="DUP66" s="55"/>
      <c r="DUQ66" s="55"/>
      <c r="DUV66" s="55"/>
      <c r="DUW66" s="55"/>
      <c r="DUX66" s="55"/>
      <c r="DUY66" s="55"/>
      <c r="DVA66" s="55"/>
      <c r="DVB66" s="55"/>
      <c r="DVC66" s="55"/>
      <c r="DVD66" s="55"/>
      <c r="DVE66" s="55"/>
      <c r="DVF66" s="55"/>
      <c r="DVG66" s="55"/>
      <c r="DVH66" s="55"/>
      <c r="DVI66" s="55"/>
      <c r="DVJ66" s="55"/>
      <c r="DVK66" s="55"/>
      <c r="DVL66" s="55"/>
      <c r="DVM66" s="55"/>
      <c r="DVN66" s="55"/>
      <c r="DVO66" s="55"/>
      <c r="DVP66" s="55"/>
      <c r="DVQ66" s="55"/>
      <c r="DVR66" s="55"/>
      <c r="DVS66" s="55"/>
      <c r="DVT66" s="55"/>
      <c r="DVU66" s="55"/>
      <c r="DVV66" s="55"/>
      <c r="DVW66" s="55"/>
      <c r="DVX66" s="55"/>
      <c r="DWC66" s="55"/>
      <c r="DWD66" s="55"/>
      <c r="DWE66" s="55"/>
      <c r="DWF66" s="55"/>
      <c r="DWH66" s="55"/>
      <c r="DWI66" s="55"/>
      <c r="DWJ66" s="55"/>
      <c r="DWK66" s="55"/>
      <c r="DWL66" s="55"/>
      <c r="DWM66" s="55"/>
      <c r="DWN66" s="55"/>
      <c r="DWO66" s="55"/>
      <c r="DWP66" s="55"/>
      <c r="DWQ66" s="55"/>
      <c r="DWR66" s="55"/>
      <c r="DWS66" s="55"/>
      <c r="DWT66" s="55"/>
      <c r="DWU66" s="55"/>
      <c r="DWV66" s="55"/>
      <c r="DWW66" s="55"/>
      <c r="DWX66" s="55"/>
      <c r="DWY66" s="55"/>
      <c r="DWZ66" s="55"/>
      <c r="DXA66" s="55"/>
      <c r="DXB66" s="55"/>
      <c r="DXC66" s="55"/>
      <c r="DXD66" s="55"/>
      <c r="DXE66" s="55"/>
      <c r="DXJ66" s="55"/>
      <c r="DXK66" s="55"/>
      <c r="DXL66" s="55"/>
      <c r="DXM66" s="55"/>
      <c r="DXO66" s="55"/>
      <c r="DXP66" s="55"/>
      <c r="DXQ66" s="55"/>
      <c r="DXR66" s="55"/>
      <c r="DXS66" s="55"/>
      <c r="DXT66" s="55"/>
      <c r="DXU66" s="55"/>
      <c r="DXV66" s="55"/>
      <c r="DXW66" s="55"/>
      <c r="DXX66" s="55"/>
      <c r="DXY66" s="55"/>
      <c r="DXZ66" s="55"/>
      <c r="DYA66" s="55"/>
      <c r="DYB66" s="55"/>
      <c r="DYC66" s="55"/>
      <c r="DYD66" s="55"/>
      <c r="DYE66" s="55"/>
      <c r="DYF66" s="55"/>
      <c r="DYG66" s="55"/>
      <c r="DYH66" s="55"/>
      <c r="DYI66" s="55"/>
      <c r="DYJ66" s="55"/>
      <c r="DYK66" s="55"/>
      <c r="DYL66" s="55"/>
      <c r="DYQ66" s="55"/>
      <c r="DYR66" s="55"/>
      <c r="DYS66" s="55"/>
      <c r="DYT66" s="55"/>
      <c r="DYV66" s="55"/>
      <c r="DYW66" s="55"/>
      <c r="DYX66" s="55"/>
      <c r="DYY66" s="55"/>
      <c r="DYZ66" s="55"/>
      <c r="DZA66" s="55"/>
      <c r="DZB66" s="55"/>
      <c r="DZC66" s="55"/>
      <c r="DZD66" s="55"/>
      <c r="DZE66" s="55"/>
      <c r="DZF66" s="55"/>
      <c r="DZG66" s="55"/>
      <c r="DZH66" s="55"/>
      <c r="DZI66" s="55"/>
      <c r="DZJ66" s="55"/>
      <c r="DZK66" s="55"/>
      <c r="DZL66" s="55"/>
      <c r="DZM66" s="55"/>
      <c r="DZN66" s="55"/>
      <c r="DZO66" s="55"/>
      <c r="DZP66" s="55"/>
      <c r="DZQ66" s="55"/>
      <c r="DZR66" s="55"/>
      <c r="DZS66" s="55"/>
      <c r="DZX66" s="55"/>
      <c r="DZY66" s="55"/>
      <c r="DZZ66" s="55"/>
      <c r="EAA66" s="55"/>
      <c r="EAC66" s="55"/>
      <c r="EAD66" s="55"/>
      <c r="EAE66" s="55"/>
      <c r="EAF66" s="55"/>
      <c r="EAG66" s="55"/>
      <c r="EAH66" s="55"/>
      <c r="EAI66" s="55"/>
      <c r="EAJ66" s="55"/>
      <c r="EAK66" s="55"/>
      <c r="EAL66" s="55"/>
      <c r="EAM66" s="55"/>
      <c r="EAN66" s="55"/>
      <c r="EAO66" s="55"/>
      <c r="EAP66" s="55"/>
      <c r="EAQ66" s="55"/>
      <c r="EAR66" s="55"/>
      <c r="EAS66" s="55"/>
      <c r="EAT66" s="55"/>
      <c r="EAU66" s="55"/>
      <c r="EAV66" s="55"/>
      <c r="EAW66" s="55"/>
      <c r="EAX66" s="55"/>
      <c r="EAY66" s="55"/>
      <c r="EAZ66" s="55"/>
      <c r="EBE66" s="55"/>
      <c r="EBF66" s="55"/>
      <c r="EBG66" s="55"/>
      <c r="EBH66" s="55"/>
      <c r="EBJ66" s="55"/>
      <c r="EBK66" s="55"/>
      <c r="EBL66" s="55"/>
      <c r="EBM66" s="55"/>
      <c r="EBN66" s="55"/>
      <c r="EBO66" s="55"/>
      <c r="EBP66" s="55"/>
      <c r="EBQ66" s="55"/>
      <c r="EBR66" s="55"/>
      <c r="EBS66" s="55"/>
      <c r="EBT66" s="55"/>
      <c r="EBU66" s="55"/>
      <c r="EBV66" s="55"/>
      <c r="EBW66" s="55"/>
      <c r="EBX66" s="55"/>
      <c r="EBY66" s="55"/>
      <c r="EBZ66" s="55"/>
      <c r="ECA66" s="55"/>
      <c r="ECB66" s="55"/>
      <c r="ECC66" s="55"/>
      <c r="ECD66" s="55"/>
      <c r="ECE66" s="55"/>
      <c r="ECF66" s="55"/>
      <c r="ECG66" s="55"/>
      <c r="ECL66" s="55"/>
      <c r="ECM66" s="55"/>
      <c r="ECN66" s="55"/>
      <c r="ECO66" s="55"/>
      <c r="ECQ66" s="55"/>
      <c r="ECR66" s="55"/>
      <c r="ECS66" s="55"/>
      <c r="ECT66" s="55"/>
      <c r="ECU66" s="55"/>
      <c r="ECV66" s="55"/>
      <c r="ECW66" s="55"/>
      <c r="ECX66" s="55"/>
      <c r="ECY66" s="55"/>
      <c r="ECZ66" s="55"/>
      <c r="EDA66" s="55"/>
      <c r="EDB66" s="55"/>
      <c r="EDC66" s="55"/>
      <c r="EDD66" s="55"/>
      <c r="EDE66" s="55"/>
      <c r="EDF66" s="55"/>
      <c r="EDG66" s="55"/>
      <c r="EDH66" s="55"/>
      <c r="EDI66" s="55"/>
      <c r="EDJ66" s="55"/>
      <c r="EDK66" s="55"/>
      <c r="EDL66" s="55"/>
      <c r="EDM66" s="55"/>
      <c r="EDN66" s="55"/>
      <c r="EDS66" s="55"/>
      <c r="EDT66" s="55"/>
      <c r="EDU66" s="55"/>
      <c r="EDV66" s="55"/>
      <c r="EDX66" s="55"/>
      <c r="EDY66" s="55"/>
      <c r="EDZ66" s="55"/>
      <c r="EEA66" s="55"/>
      <c r="EEB66" s="55"/>
      <c r="EEC66" s="55"/>
      <c r="EED66" s="55"/>
      <c r="EEE66" s="55"/>
      <c r="EEF66" s="55"/>
      <c r="EEG66" s="55"/>
      <c r="EEH66" s="55"/>
      <c r="EEI66" s="55"/>
      <c r="EEJ66" s="55"/>
      <c r="EEK66" s="55"/>
      <c r="EEL66" s="55"/>
      <c r="EEM66" s="55"/>
      <c r="EEN66" s="55"/>
      <c r="EEO66" s="55"/>
      <c r="EEP66" s="55"/>
      <c r="EEQ66" s="55"/>
      <c r="EER66" s="55"/>
      <c r="EES66" s="55"/>
      <c r="EET66" s="55"/>
      <c r="EEU66" s="55"/>
      <c r="EEZ66" s="55"/>
      <c r="EFA66" s="55"/>
      <c r="EFB66" s="55"/>
      <c r="EFC66" s="55"/>
      <c r="EFE66" s="55"/>
      <c r="EFF66" s="55"/>
      <c r="EFG66" s="55"/>
      <c r="EFH66" s="55"/>
      <c r="EFI66" s="55"/>
      <c r="EFJ66" s="55"/>
      <c r="EFK66" s="55"/>
      <c r="EFL66" s="55"/>
      <c r="EFM66" s="55"/>
      <c r="EFN66" s="55"/>
      <c r="EFO66" s="55"/>
      <c r="EFP66" s="55"/>
      <c r="EFQ66" s="55"/>
      <c r="EFR66" s="55"/>
      <c r="EFS66" s="55"/>
      <c r="EFT66" s="55"/>
      <c r="EFU66" s="55"/>
      <c r="EFV66" s="55"/>
      <c r="EFW66" s="55"/>
      <c r="EFX66" s="55"/>
      <c r="EFY66" s="55"/>
      <c r="EFZ66" s="55"/>
      <c r="EGA66" s="55"/>
      <c r="EGB66" s="55"/>
      <c r="EGG66" s="55"/>
      <c r="EGH66" s="55"/>
      <c r="EGI66" s="55"/>
      <c r="EGJ66" s="55"/>
      <c r="EGL66" s="55"/>
      <c r="EGM66" s="55"/>
      <c r="EGN66" s="55"/>
      <c r="EGO66" s="55"/>
      <c r="EGP66" s="55"/>
      <c r="EGQ66" s="55"/>
      <c r="EGR66" s="55"/>
      <c r="EGS66" s="55"/>
      <c r="EGT66" s="55"/>
      <c r="EGU66" s="55"/>
      <c r="EGV66" s="55"/>
      <c r="EGW66" s="55"/>
      <c r="EGX66" s="55"/>
      <c r="EGY66" s="55"/>
      <c r="EGZ66" s="55"/>
      <c r="EHA66" s="55"/>
      <c r="EHB66" s="55"/>
      <c r="EHC66" s="55"/>
      <c r="EHD66" s="55"/>
      <c r="EHE66" s="55"/>
      <c r="EHF66" s="55"/>
      <c r="EHG66" s="55"/>
      <c r="EHH66" s="55"/>
      <c r="EHI66" s="55"/>
      <c r="EHN66" s="55"/>
      <c r="EHO66" s="55"/>
      <c r="EHP66" s="55"/>
      <c r="EHQ66" s="55"/>
      <c r="EHS66" s="55"/>
      <c r="EHT66" s="55"/>
      <c r="EHU66" s="55"/>
      <c r="EHV66" s="55"/>
      <c r="EHW66" s="55"/>
      <c r="EHX66" s="55"/>
      <c r="EHY66" s="55"/>
      <c r="EHZ66" s="55"/>
      <c r="EIA66" s="55"/>
      <c r="EIB66" s="55"/>
      <c r="EIC66" s="55"/>
      <c r="EID66" s="55"/>
      <c r="EIE66" s="55"/>
      <c r="EIF66" s="55"/>
      <c r="EIG66" s="55"/>
      <c r="EIH66" s="55"/>
      <c r="EII66" s="55"/>
      <c r="EIJ66" s="55"/>
      <c r="EIK66" s="55"/>
      <c r="EIL66" s="55"/>
      <c r="EIM66" s="55"/>
      <c r="EIN66" s="55"/>
      <c r="EIO66" s="55"/>
      <c r="EIP66" s="55"/>
      <c r="EIU66" s="55"/>
      <c r="EIV66" s="55"/>
      <c r="EIW66" s="55"/>
      <c r="EIX66" s="55"/>
      <c r="EIZ66" s="55"/>
      <c r="EJA66" s="55"/>
      <c r="EJB66" s="55"/>
      <c r="EJC66" s="55"/>
      <c r="EJD66" s="55"/>
      <c r="EJE66" s="55"/>
      <c r="EJF66" s="55"/>
      <c r="EJG66" s="55"/>
      <c r="EJH66" s="55"/>
      <c r="EJI66" s="55"/>
      <c r="EJJ66" s="55"/>
      <c r="EJK66" s="55"/>
      <c r="EJL66" s="55"/>
      <c r="EJM66" s="55"/>
      <c r="EJN66" s="55"/>
      <c r="EJO66" s="55"/>
      <c r="EJP66" s="55"/>
      <c r="EJQ66" s="55"/>
      <c r="EJR66" s="55"/>
      <c r="EJS66" s="55"/>
      <c r="EJT66" s="55"/>
      <c r="EJU66" s="55"/>
      <c r="EJV66" s="55"/>
      <c r="EJW66" s="55"/>
      <c r="EKB66" s="55"/>
      <c r="EKC66" s="55"/>
      <c r="EKD66" s="55"/>
      <c r="EKE66" s="55"/>
      <c r="EKG66" s="55"/>
      <c r="EKH66" s="55"/>
      <c r="EKI66" s="55"/>
      <c r="EKJ66" s="55"/>
      <c r="EKK66" s="55"/>
      <c r="EKL66" s="55"/>
      <c r="EKM66" s="55"/>
      <c r="EKN66" s="55"/>
      <c r="EKO66" s="55"/>
      <c r="EKP66" s="55"/>
      <c r="EKQ66" s="55"/>
      <c r="EKR66" s="55"/>
      <c r="EKS66" s="55"/>
      <c r="EKT66" s="55"/>
      <c r="EKU66" s="55"/>
      <c r="EKV66" s="55"/>
      <c r="EKW66" s="55"/>
      <c r="EKX66" s="55"/>
      <c r="EKY66" s="55"/>
      <c r="EKZ66" s="55"/>
      <c r="ELA66" s="55"/>
      <c r="ELB66" s="55"/>
      <c r="ELC66" s="55"/>
      <c r="ELD66" s="55"/>
      <c r="ELI66" s="55"/>
      <c r="ELJ66" s="55"/>
      <c r="ELK66" s="55"/>
      <c r="ELL66" s="55"/>
      <c r="ELN66" s="55"/>
      <c r="ELO66" s="55"/>
      <c r="ELP66" s="55"/>
      <c r="ELQ66" s="55"/>
      <c r="ELR66" s="55"/>
      <c r="ELS66" s="55"/>
      <c r="ELT66" s="55"/>
      <c r="ELU66" s="55"/>
      <c r="ELV66" s="55"/>
      <c r="ELW66" s="55"/>
      <c r="ELX66" s="55"/>
      <c r="ELY66" s="55"/>
      <c r="ELZ66" s="55"/>
      <c r="EMA66" s="55"/>
      <c r="EMB66" s="55"/>
      <c r="EMC66" s="55"/>
      <c r="EMD66" s="55"/>
      <c r="EME66" s="55"/>
      <c r="EMF66" s="55"/>
      <c r="EMG66" s="55"/>
      <c r="EMH66" s="55"/>
      <c r="EMI66" s="55"/>
      <c r="EMJ66" s="55"/>
      <c r="EMK66" s="55"/>
      <c r="EMP66" s="55"/>
      <c r="EMQ66" s="55"/>
      <c r="EMR66" s="55"/>
      <c r="EMS66" s="55"/>
      <c r="EMU66" s="55"/>
      <c r="EMV66" s="55"/>
      <c r="EMW66" s="55"/>
      <c r="EMX66" s="55"/>
      <c r="EMY66" s="55"/>
      <c r="EMZ66" s="55"/>
      <c r="ENA66" s="55"/>
      <c r="ENB66" s="55"/>
      <c r="ENC66" s="55"/>
      <c r="END66" s="55"/>
      <c r="ENE66" s="55"/>
      <c r="ENF66" s="55"/>
      <c r="ENG66" s="55"/>
      <c r="ENH66" s="55"/>
      <c r="ENI66" s="55"/>
      <c r="ENJ66" s="55"/>
      <c r="ENK66" s="55"/>
      <c r="ENL66" s="55"/>
      <c r="ENM66" s="55"/>
      <c r="ENN66" s="55"/>
      <c r="ENO66" s="55"/>
      <c r="ENP66" s="55"/>
      <c r="ENQ66" s="55"/>
      <c r="ENR66" s="55"/>
      <c r="ENW66" s="55"/>
      <c r="ENX66" s="55"/>
      <c r="ENY66" s="55"/>
      <c r="ENZ66" s="55"/>
      <c r="EOB66" s="55"/>
      <c r="EOC66" s="55"/>
      <c r="EOD66" s="55"/>
      <c r="EOE66" s="55"/>
      <c r="EOF66" s="55"/>
      <c r="EOG66" s="55"/>
      <c r="EOH66" s="55"/>
      <c r="EOI66" s="55"/>
      <c r="EOJ66" s="55"/>
      <c r="EOK66" s="55"/>
      <c r="EOL66" s="55"/>
      <c r="EOM66" s="55"/>
      <c r="EON66" s="55"/>
      <c r="EOO66" s="55"/>
      <c r="EOP66" s="55"/>
      <c r="EOQ66" s="55"/>
      <c r="EOR66" s="55"/>
      <c r="EOS66" s="55"/>
      <c r="EOT66" s="55"/>
      <c r="EOU66" s="55"/>
      <c r="EOV66" s="55"/>
      <c r="EOW66" s="55"/>
      <c r="EOX66" s="55"/>
      <c r="EOY66" s="55"/>
      <c r="EPD66" s="55"/>
      <c r="EPE66" s="55"/>
      <c r="EPF66" s="55"/>
      <c r="EPG66" s="55"/>
      <c r="EPI66" s="55"/>
      <c r="EPJ66" s="55"/>
      <c r="EPK66" s="55"/>
      <c r="EPL66" s="55"/>
      <c r="EPM66" s="55"/>
      <c r="EPN66" s="55"/>
      <c r="EPO66" s="55"/>
      <c r="EPP66" s="55"/>
      <c r="EPQ66" s="55"/>
      <c r="EPR66" s="55"/>
      <c r="EPS66" s="55"/>
      <c r="EPT66" s="55"/>
      <c r="EPU66" s="55"/>
      <c r="EPV66" s="55"/>
      <c r="EPW66" s="55"/>
      <c r="EPX66" s="55"/>
      <c r="EPY66" s="55"/>
      <c r="EPZ66" s="55"/>
      <c r="EQA66" s="55"/>
      <c r="EQB66" s="55"/>
      <c r="EQC66" s="55"/>
      <c r="EQD66" s="55"/>
      <c r="EQE66" s="55"/>
      <c r="EQF66" s="55"/>
      <c r="EQK66" s="55"/>
      <c r="EQL66" s="55"/>
      <c r="EQM66" s="55"/>
      <c r="EQN66" s="55"/>
      <c r="EQP66" s="55"/>
      <c r="EQQ66" s="55"/>
      <c r="EQR66" s="55"/>
      <c r="EQS66" s="55"/>
      <c r="EQT66" s="55"/>
      <c r="EQU66" s="55"/>
      <c r="EQV66" s="55"/>
      <c r="EQW66" s="55"/>
      <c r="EQX66" s="55"/>
      <c r="EQY66" s="55"/>
      <c r="EQZ66" s="55"/>
      <c r="ERA66" s="55"/>
      <c r="ERB66" s="55"/>
      <c r="ERC66" s="55"/>
      <c r="ERD66" s="55"/>
      <c r="ERE66" s="55"/>
      <c r="ERF66" s="55"/>
      <c r="ERG66" s="55"/>
      <c r="ERH66" s="55"/>
      <c r="ERI66" s="55"/>
      <c r="ERJ66" s="55"/>
      <c r="ERK66" s="55"/>
      <c r="ERL66" s="55"/>
      <c r="ERM66" s="55"/>
      <c r="ERR66" s="55"/>
      <c r="ERS66" s="55"/>
      <c r="ERT66" s="55"/>
      <c r="ERU66" s="55"/>
      <c r="ERW66" s="55"/>
      <c r="ERX66" s="55"/>
      <c r="ERY66" s="55"/>
      <c r="ERZ66" s="55"/>
      <c r="ESA66" s="55"/>
      <c r="ESB66" s="55"/>
      <c r="ESC66" s="55"/>
      <c r="ESD66" s="55"/>
      <c r="ESE66" s="55"/>
      <c r="ESF66" s="55"/>
      <c r="ESG66" s="55"/>
      <c r="ESH66" s="55"/>
      <c r="ESI66" s="55"/>
      <c r="ESJ66" s="55"/>
      <c r="ESK66" s="55"/>
      <c r="ESL66" s="55"/>
      <c r="ESM66" s="55"/>
      <c r="ESN66" s="55"/>
      <c r="ESO66" s="55"/>
      <c r="ESP66" s="55"/>
      <c r="ESQ66" s="55"/>
      <c r="ESR66" s="55"/>
      <c r="ESS66" s="55"/>
      <c r="EST66" s="55"/>
      <c r="ESY66" s="55"/>
      <c r="ESZ66" s="55"/>
      <c r="ETA66" s="55"/>
      <c r="ETB66" s="55"/>
      <c r="ETD66" s="55"/>
      <c r="ETE66" s="55"/>
      <c r="ETF66" s="55"/>
      <c r="ETG66" s="55"/>
      <c r="ETH66" s="55"/>
      <c r="ETI66" s="55"/>
      <c r="ETJ66" s="55"/>
      <c r="ETK66" s="55"/>
      <c r="ETL66" s="55"/>
      <c r="ETM66" s="55"/>
      <c r="ETN66" s="55"/>
      <c r="ETO66" s="55"/>
      <c r="ETP66" s="55"/>
      <c r="ETQ66" s="55"/>
      <c r="ETR66" s="55"/>
      <c r="ETS66" s="55"/>
      <c r="ETT66" s="55"/>
      <c r="ETU66" s="55"/>
      <c r="ETV66" s="55"/>
      <c r="ETW66" s="55"/>
      <c r="ETX66" s="55"/>
      <c r="ETY66" s="55"/>
      <c r="ETZ66" s="55"/>
      <c r="EUA66" s="55"/>
      <c r="EUF66" s="55"/>
      <c r="EUG66" s="55"/>
      <c r="EUH66" s="55"/>
      <c r="EUI66" s="55"/>
      <c r="EUK66" s="55"/>
      <c r="EUL66" s="55"/>
      <c r="EUM66" s="55"/>
      <c r="EUN66" s="55"/>
      <c r="EUO66" s="55"/>
      <c r="EUP66" s="55"/>
      <c r="EUQ66" s="55"/>
      <c r="EUR66" s="55"/>
      <c r="EUS66" s="55"/>
      <c r="EUT66" s="55"/>
      <c r="EUU66" s="55"/>
      <c r="EUV66" s="55"/>
      <c r="EUW66" s="55"/>
      <c r="EUX66" s="55"/>
      <c r="EUY66" s="55"/>
      <c r="EUZ66" s="55"/>
      <c r="EVA66" s="55"/>
      <c r="EVB66" s="55"/>
      <c r="EVC66" s="55"/>
      <c r="EVD66" s="55"/>
      <c r="EVE66" s="55"/>
      <c r="EVF66" s="55"/>
      <c r="EVG66" s="55"/>
      <c r="EVH66" s="55"/>
      <c r="EVM66" s="55"/>
      <c r="EVN66" s="55"/>
      <c r="EVO66" s="55"/>
      <c r="EVP66" s="55"/>
      <c r="EVR66" s="55"/>
      <c r="EVS66" s="55"/>
      <c r="EVT66" s="55"/>
      <c r="EVU66" s="55"/>
      <c r="EVV66" s="55"/>
      <c r="EVW66" s="55"/>
      <c r="EVX66" s="55"/>
      <c r="EVY66" s="55"/>
      <c r="EVZ66" s="55"/>
      <c r="EWA66" s="55"/>
      <c r="EWB66" s="55"/>
      <c r="EWC66" s="55"/>
      <c r="EWD66" s="55"/>
      <c r="EWE66" s="55"/>
      <c r="EWF66" s="55"/>
      <c r="EWG66" s="55"/>
      <c r="EWH66" s="55"/>
      <c r="EWI66" s="55"/>
      <c r="EWJ66" s="55"/>
      <c r="EWK66" s="55"/>
      <c r="EWL66" s="55"/>
      <c r="EWM66" s="55"/>
      <c r="EWN66" s="55"/>
      <c r="EWO66" s="55"/>
      <c r="EWT66" s="55"/>
      <c r="EWU66" s="55"/>
      <c r="EWV66" s="55"/>
      <c r="EWW66" s="55"/>
      <c r="EWY66" s="55"/>
      <c r="EWZ66" s="55"/>
      <c r="EXA66" s="55"/>
      <c r="EXB66" s="55"/>
      <c r="EXC66" s="55"/>
      <c r="EXD66" s="55"/>
      <c r="EXE66" s="55"/>
      <c r="EXF66" s="55"/>
      <c r="EXG66" s="55"/>
      <c r="EXH66" s="55"/>
      <c r="EXI66" s="55"/>
      <c r="EXJ66" s="55"/>
      <c r="EXK66" s="55"/>
      <c r="EXL66" s="55"/>
      <c r="EXM66" s="55"/>
      <c r="EXN66" s="55"/>
      <c r="EXO66" s="55"/>
      <c r="EXP66" s="55"/>
      <c r="EXQ66" s="55"/>
      <c r="EXR66" s="55"/>
      <c r="EXS66" s="55"/>
      <c r="EXT66" s="55"/>
      <c r="EXU66" s="55"/>
      <c r="EXV66" s="55"/>
      <c r="EYA66" s="55"/>
      <c r="EYB66" s="55"/>
      <c r="EYC66" s="55"/>
      <c r="EYD66" s="55"/>
      <c r="EYF66" s="55"/>
      <c r="EYG66" s="55"/>
      <c r="EYH66" s="55"/>
      <c r="EYI66" s="55"/>
      <c r="EYJ66" s="55"/>
      <c r="EYK66" s="55"/>
      <c r="EYL66" s="55"/>
      <c r="EYM66" s="55"/>
      <c r="EYN66" s="55"/>
      <c r="EYO66" s="55"/>
      <c r="EYP66" s="55"/>
      <c r="EYQ66" s="55"/>
      <c r="EYR66" s="55"/>
      <c r="EYS66" s="55"/>
      <c r="EYT66" s="55"/>
      <c r="EYU66" s="55"/>
      <c r="EYV66" s="55"/>
      <c r="EYW66" s="55"/>
      <c r="EYX66" s="55"/>
      <c r="EYY66" s="55"/>
      <c r="EYZ66" s="55"/>
      <c r="EZA66" s="55"/>
      <c r="EZB66" s="55"/>
      <c r="EZC66" s="55"/>
      <c r="EZH66" s="55"/>
      <c r="EZI66" s="55"/>
      <c r="EZJ66" s="55"/>
      <c r="EZK66" s="55"/>
      <c r="EZM66" s="55"/>
      <c r="EZN66" s="55"/>
      <c r="EZO66" s="55"/>
      <c r="EZP66" s="55"/>
      <c r="EZQ66" s="55"/>
      <c r="EZR66" s="55"/>
      <c r="EZS66" s="55"/>
      <c r="EZT66" s="55"/>
      <c r="EZU66" s="55"/>
      <c r="EZV66" s="55"/>
      <c r="EZW66" s="55"/>
      <c r="EZX66" s="55"/>
      <c r="EZY66" s="55"/>
      <c r="EZZ66" s="55"/>
      <c r="FAA66" s="55"/>
      <c r="FAB66" s="55"/>
      <c r="FAC66" s="55"/>
      <c r="FAD66" s="55"/>
      <c r="FAE66" s="55"/>
      <c r="FAF66" s="55"/>
      <c r="FAG66" s="55"/>
      <c r="FAH66" s="55"/>
      <c r="FAI66" s="55"/>
      <c r="FAJ66" s="55"/>
      <c r="FAO66" s="55"/>
      <c r="FAP66" s="55"/>
      <c r="FAQ66" s="55"/>
      <c r="FAR66" s="55"/>
      <c r="FAT66" s="55"/>
      <c r="FAU66" s="55"/>
      <c r="FAV66" s="55"/>
      <c r="FAW66" s="55"/>
      <c r="FAX66" s="55"/>
      <c r="FAY66" s="55"/>
      <c r="FAZ66" s="55"/>
      <c r="FBA66" s="55"/>
      <c r="FBB66" s="55"/>
      <c r="FBC66" s="55"/>
      <c r="FBD66" s="55"/>
      <c r="FBE66" s="55"/>
      <c r="FBF66" s="55"/>
      <c r="FBG66" s="55"/>
      <c r="FBH66" s="55"/>
      <c r="FBI66" s="55"/>
      <c r="FBJ66" s="55"/>
      <c r="FBK66" s="55"/>
      <c r="FBL66" s="55"/>
      <c r="FBM66" s="55"/>
      <c r="FBN66" s="55"/>
      <c r="FBO66" s="55"/>
      <c r="FBP66" s="55"/>
      <c r="FBQ66" s="55"/>
      <c r="FBV66" s="55"/>
      <c r="FBW66" s="55"/>
      <c r="FBX66" s="55"/>
      <c r="FBY66" s="55"/>
      <c r="FCA66" s="55"/>
      <c r="FCB66" s="55"/>
      <c r="FCC66" s="55"/>
      <c r="FCD66" s="55"/>
      <c r="FCE66" s="55"/>
      <c r="FCF66" s="55"/>
      <c r="FCG66" s="55"/>
      <c r="FCH66" s="55"/>
      <c r="FCI66" s="55"/>
      <c r="FCJ66" s="55"/>
      <c r="FCK66" s="55"/>
      <c r="FCL66" s="55"/>
      <c r="FCM66" s="55"/>
      <c r="FCN66" s="55"/>
      <c r="FCO66" s="55"/>
      <c r="FCP66" s="55"/>
      <c r="FCQ66" s="55"/>
      <c r="FCR66" s="55"/>
      <c r="FCS66" s="55"/>
      <c r="FCT66" s="55"/>
      <c r="FCU66" s="55"/>
      <c r="FCV66" s="55"/>
      <c r="FCW66" s="55"/>
      <c r="FCX66" s="55"/>
      <c r="FDC66" s="55"/>
      <c r="FDD66" s="55"/>
      <c r="FDE66" s="55"/>
      <c r="FDF66" s="55"/>
      <c r="FDH66" s="55"/>
      <c r="FDI66" s="55"/>
      <c r="FDJ66" s="55"/>
      <c r="FDK66" s="55"/>
      <c r="FDL66" s="55"/>
      <c r="FDM66" s="55"/>
      <c r="FDN66" s="55"/>
      <c r="FDO66" s="55"/>
      <c r="FDP66" s="55"/>
      <c r="FDQ66" s="55"/>
      <c r="FDR66" s="55"/>
      <c r="FDS66" s="55"/>
      <c r="FDT66" s="55"/>
      <c r="FDU66" s="55"/>
      <c r="FDV66" s="55"/>
      <c r="FDW66" s="55"/>
      <c r="FDX66" s="55"/>
      <c r="FDY66" s="55"/>
      <c r="FDZ66" s="55"/>
      <c r="FEA66" s="55"/>
      <c r="FEB66" s="55"/>
      <c r="FEC66" s="55"/>
      <c r="FED66" s="55"/>
      <c r="FEE66" s="55"/>
      <c r="FEJ66" s="55"/>
      <c r="FEK66" s="55"/>
      <c r="FEL66" s="55"/>
      <c r="FEM66" s="55"/>
      <c r="FEO66" s="55"/>
      <c r="FEP66" s="55"/>
      <c r="FEQ66" s="55"/>
      <c r="FER66" s="55"/>
      <c r="FES66" s="55"/>
      <c r="FET66" s="55"/>
      <c r="FEU66" s="55"/>
      <c r="FEV66" s="55"/>
      <c r="FEW66" s="55"/>
      <c r="FEX66" s="55"/>
      <c r="FEY66" s="55"/>
      <c r="FEZ66" s="55"/>
      <c r="FFA66" s="55"/>
      <c r="FFB66" s="55"/>
      <c r="FFC66" s="55"/>
      <c r="FFD66" s="55"/>
      <c r="FFE66" s="55"/>
      <c r="FFF66" s="55"/>
      <c r="FFG66" s="55"/>
      <c r="FFH66" s="55"/>
      <c r="FFI66" s="55"/>
      <c r="FFJ66" s="55"/>
      <c r="FFK66" s="55"/>
      <c r="FFL66" s="55"/>
      <c r="FFQ66" s="55"/>
      <c r="FFR66" s="55"/>
      <c r="FFS66" s="55"/>
      <c r="FFT66" s="55"/>
      <c r="FFV66" s="55"/>
      <c r="FFW66" s="55"/>
      <c r="FFX66" s="55"/>
      <c r="FFY66" s="55"/>
      <c r="FFZ66" s="55"/>
      <c r="FGA66" s="55"/>
      <c r="FGB66" s="55"/>
      <c r="FGC66" s="55"/>
      <c r="FGD66" s="55"/>
      <c r="FGE66" s="55"/>
      <c r="FGF66" s="55"/>
      <c r="FGG66" s="55"/>
      <c r="FGH66" s="55"/>
      <c r="FGI66" s="55"/>
      <c r="FGJ66" s="55"/>
      <c r="FGK66" s="55"/>
      <c r="FGL66" s="55"/>
      <c r="FGM66" s="55"/>
      <c r="FGN66" s="55"/>
      <c r="FGO66" s="55"/>
      <c r="FGP66" s="55"/>
      <c r="FGQ66" s="55"/>
      <c r="FGR66" s="55"/>
      <c r="FGS66" s="55"/>
      <c r="FGX66" s="55"/>
      <c r="FGY66" s="55"/>
      <c r="FGZ66" s="55"/>
      <c r="FHA66" s="55"/>
      <c r="FHC66" s="55"/>
      <c r="FHD66" s="55"/>
      <c r="FHE66" s="55"/>
      <c r="FHF66" s="55"/>
      <c r="FHG66" s="55"/>
      <c r="FHH66" s="55"/>
      <c r="FHI66" s="55"/>
      <c r="FHJ66" s="55"/>
      <c r="FHK66" s="55"/>
      <c r="FHL66" s="55"/>
      <c r="FHM66" s="55"/>
      <c r="FHN66" s="55"/>
      <c r="FHO66" s="55"/>
      <c r="FHP66" s="55"/>
      <c r="FHQ66" s="55"/>
      <c r="FHR66" s="55"/>
      <c r="FHS66" s="55"/>
      <c r="FHT66" s="55"/>
      <c r="FHU66" s="55"/>
      <c r="FHV66" s="55"/>
      <c r="FHW66" s="55"/>
      <c r="FHX66" s="55"/>
      <c r="FHY66" s="55"/>
      <c r="FHZ66" s="55"/>
      <c r="FIE66" s="55"/>
      <c r="FIF66" s="55"/>
      <c r="FIG66" s="55"/>
      <c r="FIH66" s="55"/>
      <c r="FIJ66" s="55"/>
      <c r="FIK66" s="55"/>
      <c r="FIL66" s="55"/>
      <c r="FIM66" s="55"/>
      <c r="FIN66" s="55"/>
      <c r="FIO66" s="55"/>
      <c r="FIP66" s="55"/>
      <c r="FIQ66" s="55"/>
      <c r="FIR66" s="55"/>
      <c r="FIS66" s="55"/>
      <c r="FIT66" s="55"/>
      <c r="FIU66" s="55"/>
      <c r="FIV66" s="55"/>
      <c r="FIW66" s="55"/>
      <c r="FIX66" s="55"/>
      <c r="FIY66" s="55"/>
      <c r="FIZ66" s="55"/>
      <c r="FJA66" s="55"/>
      <c r="FJB66" s="55"/>
      <c r="FJC66" s="55"/>
      <c r="FJD66" s="55"/>
      <c r="FJE66" s="55"/>
      <c r="FJF66" s="55"/>
      <c r="FJG66" s="55"/>
      <c r="FJL66" s="55"/>
      <c r="FJM66" s="55"/>
      <c r="FJN66" s="55"/>
      <c r="FJO66" s="55"/>
      <c r="FJQ66" s="55"/>
      <c r="FJR66" s="55"/>
      <c r="FJS66" s="55"/>
      <c r="FJT66" s="55"/>
      <c r="FJU66" s="55"/>
      <c r="FJV66" s="55"/>
      <c r="FJW66" s="55"/>
      <c r="FJX66" s="55"/>
      <c r="FJY66" s="55"/>
      <c r="FJZ66" s="55"/>
      <c r="FKA66" s="55"/>
      <c r="FKB66" s="55"/>
      <c r="FKC66" s="55"/>
      <c r="FKD66" s="55"/>
      <c r="FKE66" s="55"/>
      <c r="FKF66" s="55"/>
      <c r="FKG66" s="55"/>
      <c r="FKH66" s="55"/>
      <c r="FKI66" s="55"/>
      <c r="FKJ66" s="55"/>
      <c r="FKK66" s="55"/>
      <c r="FKL66" s="55"/>
      <c r="FKM66" s="55"/>
      <c r="FKN66" s="55"/>
      <c r="FKS66" s="55"/>
      <c r="FKT66" s="55"/>
      <c r="FKU66" s="55"/>
      <c r="FKV66" s="55"/>
      <c r="FKX66" s="55"/>
      <c r="FKY66" s="55"/>
      <c r="FKZ66" s="55"/>
      <c r="FLA66" s="55"/>
      <c r="FLB66" s="55"/>
      <c r="FLC66" s="55"/>
      <c r="FLD66" s="55"/>
      <c r="FLE66" s="55"/>
      <c r="FLF66" s="55"/>
      <c r="FLG66" s="55"/>
      <c r="FLH66" s="55"/>
      <c r="FLI66" s="55"/>
      <c r="FLJ66" s="55"/>
      <c r="FLK66" s="55"/>
      <c r="FLL66" s="55"/>
      <c r="FLM66" s="55"/>
      <c r="FLN66" s="55"/>
      <c r="FLO66" s="55"/>
      <c r="FLP66" s="55"/>
      <c r="FLQ66" s="55"/>
      <c r="FLR66" s="55"/>
      <c r="FLS66" s="55"/>
      <c r="FLT66" s="55"/>
      <c r="FLU66" s="55"/>
      <c r="FLZ66" s="55"/>
      <c r="FMA66" s="55"/>
      <c r="FMB66" s="55"/>
      <c r="FMC66" s="55"/>
      <c r="FME66" s="55"/>
      <c r="FMF66" s="55"/>
      <c r="FMG66" s="55"/>
      <c r="FMH66" s="55"/>
      <c r="FMI66" s="55"/>
      <c r="FMJ66" s="55"/>
      <c r="FMK66" s="55"/>
      <c r="FML66" s="55"/>
      <c r="FMM66" s="55"/>
      <c r="FMN66" s="55"/>
      <c r="FMO66" s="55"/>
      <c r="FMP66" s="55"/>
      <c r="FMQ66" s="55"/>
      <c r="FMR66" s="55"/>
      <c r="FMS66" s="55"/>
      <c r="FMT66" s="55"/>
      <c r="FMU66" s="55"/>
      <c r="FMV66" s="55"/>
      <c r="FMW66" s="55"/>
      <c r="FMX66" s="55"/>
      <c r="FMY66" s="55"/>
      <c r="FMZ66" s="55"/>
      <c r="FNA66" s="55"/>
      <c r="FNB66" s="55"/>
      <c r="FNG66" s="55"/>
      <c r="FNH66" s="55"/>
      <c r="FNI66" s="55"/>
      <c r="FNJ66" s="55"/>
      <c r="FNL66" s="55"/>
      <c r="FNM66" s="55"/>
      <c r="FNN66" s="55"/>
      <c r="FNO66" s="55"/>
      <c r="FNP66" s="55"/>
      <c r="FNQ66" s="55"/>
      <c r="FNR66" s="55"/>
      <c r="FNS66" s="55"/>
      <c r="FNT66" s="55"/>
      <c r="FNU66" s="55"/>
      <c r="FNV66" s="55"/>
      <c r="FNW66" s="55"/>
      <c r="FNX66" s="55"/>
      <c r="FNY66" s="55"/>
      <c r="FNZ66" s="55"/>
      <c r="FOA66" s="55"/>
      <c r="FOB66" s="55"/>
      <c r="FOC66" s="55"/>
      <c r="FOD66" s="55"/>
      <c r="FOE66" s="55"/>
      <c r="FOF66" s="55"/>
      <c r="FOG66" s="55"/>
      <c r="FOH66" s="55"/>
      <c r="FOI66" s="55"/>
      <c r="FON66" s="55"/>
      <c r="FOO66" s="55"/>
      <c r="FOP66" s="55"/>
      <c r="FOQ66" s="55"/>
      <c r="FOS66" s="55"/>
      <c r="FOT66" s="55"/>
      <c r="FOU66" s="55"/>
      <c r="FOV66" s="55"/>
      <c r="FOW66" s="55"/>
      <c r="FOX66" s="55"/>
      <c r="FOY66" s="55"/>
      <c r="FOZ66" s="55"/>
      <c r="FPA66" s="55"/>
      <c r="FPB66" s="55"/>
      <c r="FPC66" s="55"/>
      <c r="FPD66" s="55"/>
      <c r="FPE66" s="55"/>
      <c r="FPF66" s="55"/>
      <c r="FPG66" s="55"/>
      <c r="FPH66" s="55"/>
      <c r="FPI66" s="55"/>
      <c r="FPJ66" s="55"/>
      <c r="FPK66" s="55"/>
      <c r="FPL66" s="55"/>
      <c r="FPM66" s="55"/>
      <c r="FPN66" s="55"/>
      <c r="FPO66" s="55"/>
      <c r="FPP66" s="55"/>
      <c r="FPU66" s="55"/>
      <c r="FPV66" s="55"/>
      <c r="FPW66" s="55"/>
      <c r="FPX66" s="55"/>
      <c r="FPZ66" s="55"/>
      <c r="FQA66" s="55"/>
      <c r="FQB66" s="55"/>
      <c r="FQC66" s="55"/>
      <c r="FQD66" s="55"/>
      <c r="FQE66" s="55"/>
      <c r="FQF66" s="55"/>
      <c r="FQG66" s="55"/>
      <c r="FQH66" s="55"/>
      <c r="FQI66" s="55"/>
      <c r="FQJ66" s="55"/>
      <c r="FQK66" s="55"/>
      <c r="FQL66" s="55"/>
      <c r="FQM66" s="55"/>
      <c r="FQN66" s="55"/>
      <c r="FQO66" s="55"/>
      <c r="FQP66" s="55"/>
      <c r="FQQ66" s="55"/>
      <c r="FQR66" s="55"/>
      <c r="FQS66" s="55"/>
      <c r="FQT66" s="55"/>
      <c r="FQU66" s="55"/>
      <c r="FQV66" s="55"/>
      <c r="FQW66" s="55"/>
      <c r="FRB66" s="55"/>
      <c r="FRC66" s="55"/>
      <c r="FRD66" s="55"/>
      <c r="FRE66" s="55"/>
      <c r="FRG66" s="55"/>
      <c r="FRH66" s="55"/>
      <c r="FRI66" s="55"/>
      <c r="FRJ66" s="55"/>
      <c r="FRK66" s="55"/>
      <c r="FRL66" s="55"/>
      <c r="FRM66" s="55"/>
      <c r="FRN66" s="55"/>
      <c r="FRO66" s="55"/>
      <c r="FRP66" s="55"/>
      <c r="FRQ66" s="55"/>
      <c r="FRR66" s="55"/>
      <c r="FRS66" s="55"/>
      <c r="FRT66" s="55"/>
      <c r="FRU66" s="55"/>
      <c r="FRV66" s="55"/>
      <c r="FRW66" s="55"/>
      <c r="FRX66" s="55"/>
      <c r="FRY66" s="55"/>
      <c r="FRZ66" s="55"/>
      <c r="FSA66" s="55"/>
      <c r="FSB66" s="55"/>
      <c r="FSC66" s="55"/>
      <c r="FSD66" s="55"/>
      <c r="FSI66" s="55"/>
      <c r="FSJ66" s="55"/>
      <c r="FSK66" s="55"/>
      <c r="FSL66" s="55"/>
      <c r="FSN66" s="55"/>
      <c r="FSO66" s="55"/>
      <c r="FSP66" s="55"/>
      <c r="FSQ66" s="55"/>
      <c r="FSR66" s="55"/>
      <c r="FSS66" s="55"/>
      <c r="FST66" s="55"/>
      <c r="FSU66" s="55"/>
      <c r="FSV66" s="55"/>
      <c r="FSW66" s="55"/>
      <c r="FSX66" s="55"/>
      <c r="FSY66" s="55"/>
      <c r="FSZ66" s="55"/>
      <c r="FTA66" s="55"/>
      <c r="FTB66" s="55"/>
      <c r="FTC66" s="55"/>
      <c r="FTD66" s="55"/>
      <c r="FTE66" s="55"/>
      <c r="FTF66" s="55"/>
      <c r="FTG66" s="55"/>
      <c r="FTH66" s="55"/>
      <c r="FTI66" s="55"/>
      <c r="FTJ66" s="55"/>
      <c r="FTK66" s="55"/>
      <c r="FTP66" s="55"/>
      <c r="FTQ66" s="55"/>
      <c r="FTR66" s="55"/>
      <c r="FTS66" s="55"/>
      <c r="FTU66" s="55"/>
      <c r="FTV66" s="55"/>
      <c r="FTW66" s="55"/>
      <c r="FTX66" s="55"/>
      <c r="FTY66" s="55"/>
      <c r="FTZ66" s="55"/>
      <c r="FUA66" s="55"/>
      <c r="FUB66" s="55"/>
      <c r="FUC66" s="55"/>
      <c r="FUD66" s="55"/>
      <c r="FUE66" s="55"/>
      <c r="FUF66" s="55"/>
      <c r="FUG66" s="55"/>
      <c r="FUH66" s="55"/>
      <c r="FUI66" s="55"/>
      <c r="FUJ66" s="55"/>
      <c r="FUK66" s="55"/>
      <c r="FUL66" s="55"/>
      <c r="FUM66" s="55"/>
      <c r="FUN66" s="55"/>
      <c r="FUO66" s="55"/>
      <c r="FUP66" s="55"/>
      <c r="FUQ66" s="55"/>
      <c r="FUR66" s="55"/>
      <c r="FUW66" s="55"/>
      <c r="FUX66" s="55"/>
      <c r="FUY66" s="55"/>
      <c r="FUZ66" s="55"/>
      <c r="FVB66" s="55"/>
      <c r="FVC66" s="55"/>
      <c r="FVD66" s="55"/>
      <c r="FVE66" s="55"/>
      <c r="FVF66" s="55"/>
      <c r="FVG66" s="55"/>
      <c r="FVH66" s="55"/>
      <c r="FVI66" s="55"/>
      <c r="FVJ66" s="55"/>
      <c r="FVK66" s="55"/>
      <c r="FVL66" s="55"/>
      <c r="FVM66" s="55"/>
      <c r="FVN66" s="55"/>
      <c r="FVO66" s="55"/>
      <c r="FVP66" s="55"/>
      <c r="FVQ66" s="55"/>
      <c r="FVR66" s="55"/>
      <c r="FVS66" s="55"/>
      <c r="FVT66" s="55"/>
      <c r="FVU66" s="55"/>
      <c r="FVV66" s="55"/>
      <c r="FVW66" s="55"/>
      <c r="FVX66" s="55"/>
      <c r="FVY66" s="55"/>
      <c r="FWD66" s="55"/>
      <c r="FWE66" s="55"/>
      <c r="FWF66" s="55"/>
      <c r="FWG66" s="55"/>
      <c r="FWI66" s="55"/>
      <c r="FWJ66" s="55"/>
      <c r="FWK66" s="55"/>
      <c r="FWL66" s="55"/>
      <c r="FWM66" s="55"/>
      <c r="FWN66" s="55"/>
      <c r="FWO66" s="55"/>
      <c r="FWP66" s="55"/>
      <c r="FWQ66" s="55"/>
      <c r="FWR66" s="55"/>
      <c r="FWS66" s="55"/>
      <c r="FWT66" s="55"/>
      <c r="FWU66" s="55"/>
      <c r="FWV66" s="55"/>
      <c r="FWW66" s="55"/>
      <c r="FWX66" s="55"/>
      <c r="FWY66" s="55"/>
      <c r="FWZ66" s="55"/>
      <c r="FXA66" s="55"/>
      <c r="FXB66" s="55"/>
      <c r="FXC66" s="55"/>
      <c r="FXD66" s="55"/>
      <c r="FXE66" s="55"/>
      <c r="FXF66" s="55"/>
      <c r="FXK66" s="55"/>
      <c r="FXL66" s="55"/>
      <c r="FXM66" s="55"/>
      <c r="FXN66" s="55"/>
      <c r="FXP66" s="55"/>
      <c r="FXQ66" s="55"/>
      <c r="FXR66" s="55"/>
      <c r="FXS66" s="55"/>
      <c r="FXT66" s="55"/>
      <c r="FXU66" s="55"/>
      <c r="FXV66" s="55"/>
      <c r="FXW66" s="55"/>
      <c r="FXX66" s="55"/>
      <c r="FXY66" s="55"/>
      <c r="FXZ66" s="55"/>
      <c r="FYA66" s="55"/>
      <c r="FYB66" s="55"/>
      <c r="FYC66" s="55"/>
      <c r="FYD66" s="55"/>
      <c r="FYE66" s="55"/>
      <c r="FYF66" s="55"/>
      <c r="FYG66" s="55"/>
      <c r="FYH66" s="55"/>
      <c r="FYI66" s="55"/>
      <c r="FYJ66" s="55"/>
      <c r="FYK66" s="55"/>
      <c r="FYL66" s="55"/>
      <c r="FYM66" s="55"/>
      <c r="FYR66" s="55"/>
      <c r="FYS66" s="55"/>
      <c r="FYT66" s="55"/>
      <c r="FYU66" s="55"/>
      <c r="FYW66" s="55"/>
      <c r="FYX66" s="55"/>
      <c r="FYY66" s="55"/>
      <c r="FYZ66" s="55"/>
      <c r="FZA66" s="55"/>
      <c r="FZB66" s="55"/>
      <c r="FZC66" s="55"/>
      <c r="FZD66" s="55"/>
      <c r="FZE66" s="55"/>
      <c r="FZF66" s="55"/>
      <c r="FZG66" s="55"/>
      <c r="FZH66" s="55"/>
      <c r="FZI66" s="55"/>
      <c r="FZJ66" s="55"/>
      <c r="FZK66" s="55"/>
      <c r="FZL66" s="55"/>
      <c r="FZM66" s="55"/>
      <c r="FZN66" s="55"/>
      <c r="FZO66" s="55"/>
      <c r="FZP66" s="55"/>
      <c r="FZQ66" s="55"/>
      <c r="FZR66" s="55"/>
      <c r="FZS66" s="55"/>
      <c r="FZT66" s="55"/>
      <c r="FZY66" s="55"/>
      <c r="FZZ66" s="55"/>
      <c r="GAA66" s="55"/>
      <c r="GAB66" s="55"/>
      <c r="GAD66" s="55"/>
      <c r="GAE66" s="55"/>
      <c r="GAF66" s="55"/>
      <c r="GAG66" s="55"/>
      <c r="GAH66" s="55"/>
      <c r="GAI66" s="55"/>
      <c r="GAJ66" s="55"/>
      <c r="GAK66" s="55"/>
      <c r="GAL66" s="55"/>
      <c r="GAM66" s="55"/>
      <c r="GAN66" s="55"/>
      <c r="GAO66" s="55"/>
      <c r="GAP66" s="55"/>
      <c r="GAQ66" s="55"/>
      <c r="GAR66" s="55"/>
      <c r="GAS66" s="55"/>
      <c r="GAT66" s="55"/>
      <c r="GAU66" s="55"/>
      <c r="GAV66" s="55"/>
      <c r="GAW66" s="55"/>
      <c r="GAX66" s="55"/>
      <c r="GAY66" s="55"/>
      <c r="GAZ66" s="55"/>
      <c r="GBA66" s="55"/>
      <c r="GBF66" s="55"/>
      <c r="GBG66" s="55"/>
      <c r="GBH66" s="55"/>
      <c r="GBI66" s="55"/>
      <c r="GBK66" s="55"/>
      <c r="GBL66" s="55"/>
      <c r="GBM66" s="55"/>
      <c r="GBN66" s="55"/>
      <c r="GBO66" s="55"/>
      <c r="GBP66" s="55"/>
      <c r="GBQ66" s="55"/>
      <c r="GBR66" s="55"/>
      <c r="GBS66" s="55"/>
      <c r="GBT66" s="55"/>
      <c r="GBU66" s="55"/>
      <c r="GBV66" s="55"/>
      <c r="GBW66" s="55"/>
      <c r="GBX66" s="55"/>
      <c r="GBY66" s="55"/>
      <c r="GBZ66" s="55"/>
      <c r="GCA66" s="55"/>
      <c r="GCB66" s="55"/>
      <c r="GCC66" s="55"/>
      <c r="GCD66" s="55"/>
      <c r="GCE66" s="55"/>
      <c r="GCF66" s="55"/>
      <c r="GCG66" s="55"/>
      <c r="GCH66" s="55"/>
      <c r="GCM66" s="55"/>
      <c r="GCN66" s="55"/>
      <c r="GCO66" s="55"/>
      <c r="GCP66" s="55"/>
      <c r="GCR66" s="55"/>
      <c r="GCS66" s="55"/>
      <c r="GCT66" s="55"/>
      <c r="GCU66" s="55"/>
      <c r="GCV66" s="55"/>
      <c r="GCW66" s="55"/>
      <c r="GCX66" s="55"/>
      <c r="GCY66" s="55"/>
      <c r="GCZ66" s="55"/>
      <c r="GDA66" s="55"/>
      <c r="GDB66" s="55"/>
      <c r="GDC66" s="55"/>
      <c r="GDD66" s="55"/>
      <c r="GDE66" s="55"/>
      <c r="GDF66" s="55"/>
      <c r="GDG66" s="55"/>
      <c r="GDH66" s="55"/>
      <c r="GDI66" s="55"/>
      <c r="GDJ66" s="55"/>
      <c r="GDK66" s="55"/>
      <c r="GDL66" s="55"/>
      <c r="GDM66" s="55"/>
      <c r="GDN66" s="55"/>
      <c r="GDO66" s="55"/>
      <c r="GDT66" s="55"/>
      <c r="GDU66" s="55"/>
      <c r="GDV66" s="55"/>
      <c r="GDW66" s="55"/>
      <c r="GDY66" s="55"/>
      <c r="GDZ66" s="55"/>
      <c r="GEA66" s="55"/>
      <c r="GEB66" s="55"/>
      <c r="GEC66" s="55"/>
      <c r="GED66" s="55"/>
      <c r="GEE66" s="55"/>
      <c r="GEF66" s="55"/>
      <c r="GEG66" s="55"/>
      <c r="GEH66" s="55"/>
      <c r="GEI66" s="55"/>
      <c r="GEJ66" s="55"/>
      <c r="GEK66" s="55"/>
      <c r="GEL66" s="55"/>
      <c r="GEM66" s="55"/>
      <c r="GEN66" s="55"/>
      <c r="GEO66" s="55"/>
      <c r="GEP66" s="55"/>
      <c r="GEQ66" s="55"/>
      <c r="GER66" s="55"/>
      <c r="GES66" s="55"/>
      <c r="GET66" s="55"/>
      <c r="GEU66" s="55"/>
      <c r="GEV66" s="55"/>
      <c r="GFA66" s="55"/>
      <c r="GFB66" s="55"/>
      <c r="GFC66" s="55"/>
      <c r="GFD66" s="55"/>
      <c r="GFF66" s="55"/>
      <c r="GFG66" s="55"/>
      <c r="GFH66" s="55"/>
      <c r="GFI66" s="55"/>
      <c r="GFJ66" s="55"/>
      <c r="GFK66" s="55"/>
      <c r="GFL66" s="55"/>
      <c r="GFM66" s="55"/>
      <c r="GFN66" s="55"/>
      <c r="GFO66" s="55"/>
      <c r="GFP66" s="55"/>
      <c r="GFQ66" s="55"/>
      <c r="GFR66" s="55"/>
      <c r="GFS66" s="55"/>
      <c r="GFT66" s="55"/>
      <c r="GFU66" s="55"/>
      <c r="GFV66" s="55"/>
      <c r="GFW66" s="55"/>
      <c r="GFX66" s="55"/>
      <c r="GFY66" s="55"/>
      <c r="GFZ66" s="55"/>
      <c r="GGA66" s="55"/>
      <c r="GGB66" s="55"/>
      <c r="GGC66" s="55"/>
      <c r="GGH66" s="55"/>
      <c r="GGI66" s="55"/>
      <c r="GGJ66" s="55"/>
      <c r="GGK66" s="55"/>
      <c r="GGM66" s="55"/>
      <c r="GGN66" s="55"/>
      <c r="GGO66" s="55"/>
      <c r="GGP66" s="55"/>
      <c r="GGQ66" s="55"/>
      <c r="GGR66" s="55"/>
      <c r="GGS66" s="55"/>
      <c r="GGT66" s="55"/>
      <c r="GGU66" s="55"/>
      <c r="GGV66" s="55"/>
      <c r="GGW66" s="55"/>
      <c r="GGX66" s="55"/>
      <c r="GGY66" s="55"/>
      <c r="GGZ66" s="55"/>
      <c r="GHA66" s="55"/>
      <c r="GHB66" s="55"/>
      <c r="GHC66" s="55"/>
      <c r="GHD66" s="55"/>
      <c r="GHE66" s="55"/>
      <c r="GHF66" s="55"/>
      <c r="GHG66" s="55"/>
      <c r="GHH66" s="55"/>
      <c r="GHI66" s="55"/>
      <c r="GHJ66" s="55"/>
      <c r="GHO66" s="55"/>
      <c r="GHP66" s="55"/>
      <c r="GHQ66" s="55"/>
      <c r="GHR66" s="55"/>
      <c r="GHT66" s="55"/>
      <c r="GHU66" s="55"/>
      <c r="GHV66" s="55"/>
      <c r="GHW66" s="55"/>
      <c r="GHX66" s="55"/>
      <c r="GHY66" s="55"/>
      <c r="GHZ66" s="55"/>
      <c r="GIA66" s="55"/>
      <c r="GIB66" s="55"/>
      <c r="GIC66" s="55"/>
      <c r="GID66" s="55"/>
      <c r="GIE66" s="55"/>
      <c r="GIF66" s="55"/>
      <c r="GIG66" s="55"/>
      <c r="GIH66" s="55"/>
      <c r="GII66" s="55"/>
      <c r="GIJ66" s="55"/>
      <c r="GIK66" s="55"/>
      <c r="GIL66" s="55"/>
      <c r="GIM66" s="55"/>
      <c r="GIN66" s="55"/>
      <c r="GIO66" s="55"/>
      <c r="GIP66" s="55"/>
      <c r="GIQ66" s="55"/>
      <c r="GIV66" s="55"/>
      <c r="GIW66" s="55"/>
      <c r="GIX66" s="55"/>
      <c r="GIY66" s="55"/>
      <c r="GJA66" s="55"/>
      <c r="GJB66" s="55"/>
      <c r="GJC66" s="55"/>
      <c r="GJD66" s="55"/>
      <c r="GJE66" s="55"/>
      <c r="GJF66" s="55"/>
      <c r="GJG66" s="55"/>
      <c r="GJH66" s="55"/>
      <c r="GJI66" s="55"/>
      <c r="GJJ66" s="55"/>
      <c r="GJK66" s="55"/>
      <c r="GJL66" s="55"/>
      <c r="GJM66" s="55"/>
      <c r="GJN66" s="55"/>
      <c r="GJO66" s="55"/>
      <c r="GJP66" s="55"/>
      <c r="GJQ66" s="55"/>
      <c r="GJR66" s="55"/>
      <c r="GJS66" s="55"/>
      <c r="GJT66" s="55"/>
      <c r="GJU66" s="55"/>
      <c r="GJV66" s="55"/>
      <c r="GJW66" s="55"/>
      <c r="GJX66" s="55"/>
      <c r="GKC66" s="55"/>
      <c r="GKD66" s="55"/>
      <c r="GKE66" s="55"/>
      <c r="GKF66" s="55"/>
      <c r="GKH66" s="55"/>
      <c r="GKI66" s="55"/>
      <c r="GKJ66" s="55"/>
      <c r="GKK66" s="55"/>
      <c r="GKL66" s="55"/>
      <c r="GKM66" s="55"/>
      <c r="GKN66" s="55"/>
      <c r="GKO66" s="55"/>
      <c r="GKP66" s="55"/>
      <c r="GKQ66" s="55"/>
      <c r="GKR66" s="55"/>
      <c r="GKS66" s="55"/>
      <c r="GKT66" s="55"/>
      <c r="GKU66" s="55"/>
      <c r="GKV66" s="55"/>
      <c r="GKW66" s="55"/>
      <c r="GKX66" s="55"/>
      <c r="GKY66" s="55"/>
      <c r="GKZ66" s="55"/>
      <c r="GLA66" s="55"/>
      <c r="GLB66" s="55"/>
      <c r="GLC66" s="55"/>
      <c r="GLD66" s="55"/>
      <c r="GLE66" s="55"/>
      <c r="GLJ66" s="55"/>
      <c r="GLK66" s="55"/>
      <c r="GLL66" s="55"/>
      <c r="GLM66" s="55"/>
      <c r="GLO66" s="55"/>
      <c r="GLP66" s="55"/>
      <c r="GLQ66" s="55"/>
      <c r="GLR66" s="55"/>
      <c r="GLS66" s="55"/>
      <c r="GLT66" s="55"/>
      <c r="GLU66" s="55"/>
      <c r="GLV66" s="55"/>
      <c r="GLW66" s="55"/>
      <c r="GLX66" s="55"/>
      <c r="GLY66" s="55"/>
      <c r="GLZ66" s="55"/>
      <c r="GMA66" s="55"/>
      <c r="GMB66" s="55"/>
      <c r="GMC66" s="55"/>
      <c r="GMD66" s="55"/>
      <c r="GME66" s="55"/>
      <c r="GMF66" s="55"/>
      <c r="GMG66" s="55"/>
      <c r="GMH66" s="55"/>
      <c r="GMI66" s="55"/>
      <c r="GMJ66" s="55"/>
      <c r="GMK66" s="55"/>
      <c r="GML66" s="55"/>
      <c r="GMQ66" s="55"/>
      <c r="GMR66" s="55"/>
      <c r="GMS66" s="55"/>
      <c r="GMT66" s="55"/>
      <c r="GMV66" s="55"/>
      <c r="GMW66" s="55"/>
      <c r="GMX66" s="55"/>
      <c r="GMY66" s="55"/>
      <c r="GMZ66" s="55"/>
      <c r="GNA66" s="55"/>
      <c r="GNB66" s="55"/>
      <c r="GNC66" s="55"/>
      <c r="GND66" s="55"/>
      <c r="GNE66" s="55"/>
      <c r="GNF66" s="55"/>
      <c r="GNG66" s="55"/>
      <c r="GNH66" s="55"/>
      <c r="GNI66" s="55"/>
      <c r="GNJ66" s="55"/>
      <c r="GNK66" s="55"/>
      <c r="GNL66" s="55"/>
      <c r="GNM66" s="55"/>
      <c r="GNN66" s="55"/>
      <c r="GNO66" s="55"/>
      <c r="GNP66" s="55"/>
      <c r="GNQ66" s="55"/>
      <c r="GNR66" s="55"/>
      <c r="GNS66" s="55"/>
      <c r="GNX66" s="55"/>
      <c r="GNY66" s="55"/>
      <c r="GNZ66" s="55"/>
      <c r="GOA66" s="55"/>
      <c r="GOC66" s="55"/>
      <c r="GOD66" s="55"/>
      <c r="GOE66" s="55"/>
      <c r="GOF66" s="55"/>
      <c r="GOG66" s="55"/>
      <c r="GOH66" s="55"/>
      <c r="GOI66" s="55"/>
      <c r="GOJ66" s="55"/>
      <c r="GOK66" s="55"/>
      <c r="GOL66" s="55"/>
      <c r="GOM66" s="55"/>
      <c r="GON66" s="55"/>
      <c r="GOO66" s="55"/>
      <c r="GOP66" s="55"/>
      <c r="GOQ66" s="55"/>
      <c r="GOR66" s="55"/>
      <c r="GOS66" s="55"/>
      <c r="GOT66" s="55"/>
      <c r="GOU66" s="55"/>
      <c r="GOV66" s="55"/>
      <c r="GOW66" s="55"/>
      <c r="GOX66" s="55"/>
      <c r="GOY66" s="55"/>
      <c r="GOZ66" s="55"/>
      <c r="GPE66" s="55"/>
      <c r="GPF66" s="55"/>
      <c r="GPG66" s="55"/>
      <c r="GPH66" s="55"/>
      <c r="GPJ66" s="55"/>
      <c r="GPK66" s="55"/>
      <c r="GPL66" s="55"/>
      <c r="GPM66" s="55"/>
      <c r="GPN66" s="55"/>
      <c r="GPO66" s="55"/>
      <c r="GPP66" s="55"/>
      <c r="GPQ66" s="55"/>
      <c r="GPR66" s="55"/>
      <c r="GPS66" s="55"/>
      <c r="GPT66" s="55"/>
      <c r="GPU66" s="55"/>
      <c r="GPV66" s="55"/>
      <c r="GPW66" s="55"/>
      <c r="GPX66" s="55"/>
      <c r="GPY66" s="55"/>
      <c r="GPZ66" s="55"/>
      <c r="GQA66" s="55"/>
      <c r="GQB66" s="55"/>
      <c r="GQC66" s="55"/>
      <c r="GQD66" s="55"/>
      <c r="GQE66" s="55"/>
      <c r="GQF66" s="55"/>
      <c r="GQG66" s="55"/>
      <c r="GQL66" s="55"/>
      <c r="GQM66" s="55"/>
      <c r="GQN66" s="55"/>
      <c r="GQO66" s="55"/>
      <c r="GQQ66" s="55"/>
      <c r="GQR66" s="55"/>
      <c r="GQS66" s="55"/>
      <c r="GQT66" s="55"/>
      <c r="GQU66" s="55"/>
      <c r="GQV66" s="55"/>
      <c r="GQW66" s="55"/>
      <c r="GQX66" s="55"/>
      <c r="GQY66" s="55"/>
      <c r="GQZ66" s="55"/>
      <c r="GRA66" s="55"/>
      <c r="GRB66" s="55"/>
      <c r="GRC66" s="55"/>
      <c r="GRD66" s="55"/>
      <c r="GRE66" s="55"/>
      <c r="GRF66" s="55"/>
      <c r="GRG66" s="55"/>
      <c r="GRH66" s="55"/>
      <c r="GRI66" s="55"/>
      <c r="GRJ66" s="55"/>
      <c r="GRK66" s="55"/>
      <c r="GRL66" s="55"/>
      <c r="GRM66" s="55"/>
      <c r="GRN66" s="55"/>
      <c r="GRS66" s="55"/>
      <c r="GRT66" s="55"/>
      <c r="GRU66" s="55"/>
      <c r="GRV66" s="55"/>
      <c r="GRX66" s="55"/>
      <c r="GRY66" s="55"/>
      <c r="GRZ66" s="55"/>
      <c r="GSA66" s="55"/>
      <c r="GSB66" s="55"/>
      <c r="GSC66" s="55"/>
      <c r="GSD66" s="55"/>
      <c r="GSE66" s="55"/>
      <c r="GSF66" s="55"/>
      <c r="GSG66" s="55"/>
      <c r="GSH66" s="55"/>
      <c r="GSI66" s="55"/>
      <c r="GSJ66" s="55"/>
      <c r="GSK66" s="55"/>
      <c r="GSL66" s="55"/>
      <c r="GSM66" s="55"/>
      <c r="GSN66" s="55"/>
      <c r="GSO66" s="55"/>
      <c r="GSP66" s="55"/>
      <c r="GSQ66" s="55"/>
      <c r="GSR66" s="55"/>
      <c r="GSS66" s="55"/>
      <c r="GST66" s="55"/>
      <c r="GSU66" s="55"/>
      <c r="GSZ66" s="55"/>
      <c r="GTA66" s="55"/>
      <c r="GTB66" s="55"/>
      <c r="GTC66" s="55"/>
      <c r="GTE66" s="55"/>
      <c r="GTF66" s="55"/>
      <c r="GTG66" s="55"/>
      <c r="GTH66" s="55"/>
      <c r="GTI66" s="55"/>
      <c r="GTJ66" s="55"/>
      <c r="GTK66" s="55"/>
      <c r="GTL66" s="55"/>
      <c r="GTM66" s="55"/>
      <c r="GTN66" s="55"/>
      <c r="GTO66" s="55"/>
      <c r="GTP66" s="55"/>
      <c r="GTQ66" s="55"/>
      <c r="GTR66" s="55"/>
      <c r="GTS66" s="55"/>
      <c r="GTT66" s="55"/>
      <c r="GTU66" s="55"/>
      <c r="GTV66" s="55"/>
      <c r="GTW66" s="55"/>
      <c r="GTX66" s="55"/>
      <c r="GTY66" s="55"/>
      <c r="GTZ66" s="55"/>
      <c r="GUA66" s="55"/>
      <c r="GUB66" s="55"/>
      <c r="GUG66" s="55"/>
      <c r="GUH66" s="55"/>
      <c r="GUI66" s="55"/>
      <c r="GUJ66" s="55"/>
      <c r="GUL66" s="55"/>
      <c r="GUM66" s="55"/>
      <c r="GUN66" s="55"/>
      <c r="GUO66" s="55"/>
      <c r="GUP66" s="55"/>
      <c r="GUQ66" s="55"/>
      <c r="GUR66" s="55"/>
      <c r="GUS66" s="55"/>
      <c r="GUT66" s="55"/>
      <c r="GUU66" s="55"/>
      <c r="GUV66" s="55"/>
      <c r="GUW66" s="55"/>
      <c r="GUX66" s="55"/>
      <c r="GUY66" s="55"/>
      <c r="GUZ66" s="55"/>
      <c r="GVA66" s="55"/>
      <c r="GVB66" s="55"/>
      <c r="GVC66" s="55"/>
      <c r="GVD66" s="55"/>
      <c r="GVE66" s="55"/>
      <c r="GVF66" s="55"/>
      <c r="GVG66" s="55"/>
      <c r="GVH66" s="55"/>
      <c r="GVI66" s="55"/>
      <c r="GVN66" s="55"/>
      <c r="GVO66" s="55"/>
      <c r="GVP66" s="55"/>
      <c r="GVQ66" s="55"/>
      <c r="GVS66" s="55"/>
      <c r="GVT66" s="55"/>
      <c r="GVU66" s="55"/>
      <c r="GVV66" s="55"/>
      <c r="GVW66" s="55"/>
      <c r="GVX66" s="55"/>
      <c r="GVY66" s="55"/>
      <c r="GVZ66" s="55"/>
      <c r="GWA66" s="55"/>
      <c r="GWB66" s="55"/>
      <c r="GWC66" s="55"/>
      <c r="GWD66" s="55"/>
      <c r="GWE66" s="55"/>
      <c r="GWF66" s="55"/>
      <c r="GWG66" s="55"/>
      <c r="GWH66" s="55"/>
      <c r="GWI66" s="55"/>
      <c r="GWJ66" s="55"/>
      <c r="GWK66" s="55"/>
      <c r="GWL66" s="55"/>
      <c r="GWM66" s="55"/>
      <c r="GWN66" s="55"/>
      <c r="GWO66" s="55"/>
      <c r="GWP66" s="55"/>
      <c r="GWU66" s="55"/>
      <c r="GWV66" s="55"/>
      <c r="GWW66" s="55"/>
      <c r="GWX66" s="55"/>
      <c r="GWZ66" s="55"/>
      <c r="GXA66" s="55"/>
      <c r="GXB66" s="55"/>
      <c r="GXC66" s="55"/>
      <c r="GXD66" s="55"/>
      <c r="GXE66" s="55"/>
      <c r="GXF66" s="55"/>
      <c r="GXG66" s="55"/>
      <c r="GXH66" s="55"/>
      <c r="GXI66" s="55"/>
      <c r="GXJ66" s="55"/>
      <c r="GXK66" s="55"/>
      <c r="GXL66" s="55"/>
      <c r="GXM66" s="55"/>
      <c r="GXN66" s="55"/>
      <c r="GXO66" s="55"/>
      <c r="GXP66" s="55"/>
      <c r="GXQ66" s="55"/>
      <c r="GXR66" s="55"/>
      <c r="GXS66" s="55"/>
      <c r="GXT66" s="55"/>
      <c r="GXU66" s="55"/>
      <c r="GXV66" s="55"/>
      <c r="GXW66" s="55"/>
      <c r="GYB66" s="55"/>
      <c r="GYC66" s="55"/>
      <c r="GYD66" s="55"/>
      <c r="GYE66" s="55"/>
      <c r="GYG66" s="55"/>
      <c r="GYH66" s="55"/>
      <c r="GYI66" s="55"/>
      <c r="GYJ66" s="55"/>
      <c r="GYK66" s="55"/>
      <c r="GYL66" s="55"/>
      <c r="GYM66" s="55"/>
      <c r="GYN66" s="55"/>
      <c r="GYO66" s="55"/>
      <c r="GYP66" s="55"/>
      <c r="GYQ66" s="55"/>
      <c r="GYR66" s="55"/>
      <c r="GYS66" s="55"/>
      <c r="GYT66" s="55"/>
      <c r="GYU66" s="55"/>
      <c r="GYV66" s="55"/>
      <c r="GYW66" s="55"/>
      <c r="GYX66" s="55"/>
      <c r="GYY66" s="55"/>
      <c r="GYZ66" s="55"/>
      <c r="GZA66" s="55"/>
      <c r="GZB66" s="55"/>
      <c r="GZC66" s="55"/>
      <c r="GZD66" s="55"/>
      <c r="GZI66" s="55"/>
      <c r="GZJ66" s="55"/>
      <c r="GZK66" s="55"/>
      <c r="GZL66" s="55"/>
      <c r="GZN66" s="55"/>
      <c r="GZO66" s="55"/>
      <c r="GZP66" s="55"/>
      <c r="GZQ66" s="55"/>
      <c r="GZR66" s="55"/>
      <c r="GZS66" s="55"/>
      <c r="GZT66" s="55"/>
      <c r="GZU66" s="55"/>
      <c r="GZV66" s="55"/>
      <c r="GZW66" s="55"/>
      <c r="GZX66" s="55"/>
      <c r="GZY66" s="55"/>
      <c r="GZZ66" s="55"/>
      <c r="HAA66" s="55"/>
      <c r="HAB66" s="55"/>
      <c r="HAC66" s="55"/>
      <c r="HAD66" s="55"/>
      <c r="HAE66" s="55"/>
      <c r="HAF66" s="55"/>
      <c r="HAG66" s="55"/>
      <c r="HAH66" s="55"/>
      <c r="HAI66" s="55"/>
      <c r="HAJ66" s="55"/>
      <c r="HAK66" s="55"/>
      <c r="HAP66" s="55"/>
      <c r="HAQ66" s="55"/>
      <c r="HAR66" s="55"/>
      <c r="HAS66" s="55"/>
      <c r="HAU66" s="55"/>
      <c r="HAV66" s="55"/>
      <c r="HAW66" s="55"/>
      <c r="HAX66" s="55"/>
      <c r="HAY66" s="55"/>
      <c r="HAZ66" s="55"/>
      <c r="HBA66" s="55"/>
      <c r="HBB66" s="55"/>
      <c r="HBC66" s="55"/>
      <c r="HBD66" s="55"/>
      <c r="HBE66" s="55"/>
      <c r="HBF66" s="55"/>
      <c r="HBG66" s="55"/>
      <c r="HBH66" s="55"/>
      <c r="HBI66" s="55"/>
      <c r="HBJ66" s="55"/>
      <c r="HBK66" s="55"/>
      <c r="HBL66" s="55"/>
      <c r="HBM66" s="55"/>
      <c r="HBN66" s="55"/>
      <c r="HBO66" s="55"/>
      <c r="HBP66" s="55"/>
      <c r="HBQ66" s="55"/>
      <c r="HBR66" s="55"/>
      <c r="HBW66" s="55"/>
      <c r="HBX66" s="55"/>
      <c r="HBY66" s="55"/>
      <c r="HBZ66" s="55"/>
      <c r="HCB66" s="55"/>
      <c r="HCC66" s="55"/>
      <c r="HCD66" s="55"/>
      <c r="HCE66" s="55"/>
      <c r="HCF66" s="55"/>
      <c r="HCG66" s="55"/>
      <c r="HCH66" s="55"/>
      <c r="HCI66" s="55"/>
      <c r="HCJ66" s="55"/>
      <c r="HCK66" s="55"/>
      <c r="HCL66" s="55"/>
      <c r="HCM66" s="55"/>
      <c r="HCN66" s="55"/>
      <c r="HCO66" s="55"/>
      <c r="HCP66" s="55"/>
      <c r="HCQ66" s="55"/>
      <c r="HCR66" s="55"/>
      <c r="HCS66" s="55"/>
      <c r="HCT66" s="55"/>
      <c r="HCU66" s="55"/>
      <c r="HCV66" s="55"/>
      <c r="HCW66" s="55"/>
      <c r="HCX66" s="55"/>
      <c r="HCY66" s="55"/>
      <c r="HDD66" s="55"/>
      <c r="HDE66" s="55"/>
      <c r="HDF66" s="55"/>
      <c r="HDG66" s="55"/>
      <c r="HDI66" s="55"/>
      <c r="HDJ66" s="55"/>
      <c r="HDK66" s="55"/>
      <c r="HDL66" s="55"/>
      <c r="HDM66" s="55"/>
      <c r="HDN66" s="55"/>
      <c r="HDO66" s="55"/>
      <c r="HDP66" s="55"/>
      <c r="HDQ66" s="55"/>
      <c r="HDR66" s="55"/>
      <c r="HDS66" s="55"/>
      <c r="HDT66" s="55"/>
      <c r="HDU66" s="55"/>
      <c r="HDV66" s="55"/>
      <c r="HDW66" s="55"/>
      <c r="HDX66" s="55"/>
      <c r="HDY66" s="55"/>
      <c r="HDZ66" s="55"/>
      <c r="HEA66" s="55"/>
      <c r="HEB66" s="55"/>
      <c r="HEC66" s="55"/>
      <c r="HED66" s="55"/>
      <c r="HEE66" s="55"/>
      <c r="HEF66" s="55"/>
      <c r="HEK66" s="55"/>
      <c r="HEL66" s="55"/>
      <c r="HEM66" s="55"/>
      <c r="HEN66" s="55"/>
      <c r="HEP66" s="55"/>
      <c r="HEQ66" s="55"/>
      <c r="HER66" s="55"/>
      <c r="HES66" s="55"/>
      <c r="HET66" s="55"/>
      <c r="HEU66" s="55"/>
      <c r="HEV66" s="55"/>
      <c r="HEW66" s="55"/>
      <c r="HEX66" s="55"/>
      <c r="HEY66" s="55"/>
      <c r="HEZ66" s="55"/>
      <c r="HFA66" s="55"/>
      <c r="HFB66" s="55"/>
      <c r="HFC66" s="55"/>
      <c r="HFD66" s="55"/>
      <c r="HFE66" s="55"/>
      <c r="HFF66" s="55"/>
      <c r="HFG66" s="55"/>
      <c r="HFH66" s="55"/>
      <c r="HFI66" s="55"/>
      <c r="HFJ66" s="55"/>
      <c r="HFK66" s="55"/>
      <c r="HFL66" s="55"/>
      <c r="HFM66" s="55"/>
      <c r="HFR66" s="55"/>
      <c r="HFS66" s="55"/>
      <c r="HFT66" s="55"/>
      <c r="HFU66" s="55"/>
      <c r="HFW66" s="55"/>
      <c r="HFX66" s="55"/>
      <c r="HFY66" s="55"/>
      <c r="HFZ66" s="55"/>
      <c r="HGA66" s="55"/>
      <c r="HGB66" s="55"/>
      <c r="HGC66" s="55"/>
      <c r="HGD66" s="55"/>
      <c r="HGE66" s="55"/>
      <c r="HGF66" s="55"/>
      <c r="HGG66" s="55"/>
      <c r="HGH66" s="55"/>
      <c r="HGI66" s="55"/>
      <c r="HGJ66" s="55"/>
      <c r="HGK66" s="55"/>
      <c r="HGL66" s="55"/>
      <c r="HGM66" s="55"/>
      <c r="HGN66" s="55"/>
      <c r="HGO66" s="55"/>
      <c r="HGP66" s="55"/>
      <c r="HGQ66" s="55"/>
      <c r="HGR66" s="55"/>
      <c r="HGS66" s="55"/>
      <c r="HGT66" s="55"/>
      <c r="HGY66" s="55"/>
      <c r="HGZ66" s="55"/>
      <c r="HHA66" s="55"/>
      <c r="HHB66" s="55"/>
      <c r="HHD66" s="55"/>
      <c r="HHE66" s="55"/>
      <c r="HHF66" s="55"/>
      <c r="HHG66" s="55"/>
      <c r="HHH66" s="55"/>
      <c r="HHI66" s="55"/>
      <c r="HHJ66" s="55"/>
      <c r="HHK66" s="55"/>
      <c r="HHL66" s="55"/>
      <c r="HHM66" s="55"/>
      <c r="HHN66" s="55"/>
      <c r="HHO66" s="55"/>
      <c r="HHP66" s="55"/>
      <c r="HHQ66" s="55"/>
      <c r="HHR66" s="55"/>
      <c r="HHS66" s="55"/>
      <c r="HHT66" s="55"/>
      <c r="HHU66" s="55"/>
      <c r="HHV66" s="55"/>
      <c r="HHW66" s="55"/>
      <c r="HHX66" s="55"/>
      <c r="HHY66" s="55"/>
      <c r="HHZ66" s="55"/>
      <c r="HIA66" s="55"/>
      <c r="HIF66" s="55"/>
      <c r="HIG66" s="55"/>
      <c r="HIH66" s="55"/>
      <c r="HII66" s="55"/>
      <c r="HIK66" s="55"/>
      <c r="HIL66" s="55"/>
      <c r="HIM66" s="55"/>
      <c r="HIN66" s="55"/>
      <c r="HIO66" s="55"/>
      <c r="HIP66" s="55"/>
      <c r="HIQ66" s="55"/>
      <c r="HIR66" s="55"/>
      <c r="HIS66" s="55"/>
      <c r="HIT66" s="55"/>
      <c r="HIU66" s="55"/>
      <c r="HIV66" s="55"/>
      <c r="HIW66" s="55"/>
      <c r="HIX66" s="55"/>
      <c r="HIY66" s="55"/>
      <c r="HIZ66" s="55"/>
      <c r="HJA66" s="55"/>
      <c r="HJB66" s="55"/>
      <c r="HJC66" s="55"/>
      <c r="HJD66" s="55"/>
      <c r="HJE66" s="55"/>
      <c r="HJF66" s="55"/>
      <c r="HJG66" s="55"/>
      <c r="HJH66" s="55"/>
      <c r="HJM66" s="55"/>
      <c r="HJN66" s="55"/>
      <c r="HJO66" s="55"/>
      <c r="HJP66" s="55"/>
      <c r="HJR66" s="55"/>
      <c r="HJS66" s="55"/>
      <c r="HJT66" s="55"/>
      <c r="HJU66" s="55"/>
      <c r="HJV66" s="55"/>
      <c r="HJW66" s="55"/>
      <c r="HJX66" s="55"/>
      <c r="HJY66" s="55"/>
      <c r="HJZ66" s="55"/>
      <c r="HKA66" s="55"/>
      <c r="HKB66" s="55"/>
      <c r="HKC66" s="55"/>
      <c r="HKD66" s="55"/>
      <c r="HKE66" s="55"/>
      <c r="HKF66" s="55"/>
      <c r="HKG66" s="55"/>
      <c r="HKH66" s="55"/>
      <c r="HKI66" s="55"/>
      <c r="HKJ66" s="55"/>
      <c r="HKK66" s="55"/>
      <c r="HKL66" s="55"/>
      <c r="HKM66" s="55"/>
      <c r="HKN66" s="55"/>
      <c r="HKO66" s="55"/>
      <c r="HKT66" s="55"/>
      <c r="HKU66" s="55"/>
      <c r="HKV66" s="55"/>
      <c r="HKW66" s="55"/>
      <c r="HKY66" s="55"/>
      <c r="HKZ66" s="55"/>
      <c r="HLA66" s="55"/>
      <c r="HLB66" s="55"/>
      <c r="HLC66" s="55"/>
      <c r="HLD66" s="55"/>
      <c r="HLE66" s="55"/>
      <c r="HLF66" s="55"/>
      <c r="HLG66" s="55"/>
      <c r="HLH66" s="55"/>
      <c r="HLI66" s="55"/>
      <c r="HLJ66" s="55"/>
      <c r="HLK66" s="55"/>
      <c r="HLL66" s="55"/>
      <c r="HLM66" s="55"/>
      <c r="HLN66" s="55"/>
      <c r="HLO66" s="55"/>
      <c r="HLP66" s="55"/>
      <c r="HLQ66" s="55"/>
      <c r="HLR66" s="55"/>
      <c r="HLS66" s="55"/>
      <c r="HLT66" s="55"/>
      <c r="HLU66" s="55"/>
      <c r="HLV66" s="55"/>
      <c r="HMA66" s="55"/>
      <c r="HMB66" s="55"/>
      <c r="HMC66" s="55"/>
      <c r="HMD66" s="55"/>
      <c r="HMF66" s="55"/>
      <c r="HMG66" s="55"/>
      <c r="HMH66" s="55"/>
      <c r="HMI66" s="55"/>
      <c r="HMJ66" s="55"/>
      <c r="HMK66" s="55"/>
      <c r="HML66" s="55"/>
      <c r="HMM66" s="55"/>
      <c r="HMN66" s="55"/>
      <c r="HMO66" s="55"/>
      <c r="HMP66" s="55"/>
      <c r="HMQ66" s="55"/>
      <c r="HMR66" s="55"/>
      <c r="HMS66" s="55"/>
      <c r="HMT66" s="55"/>
      <c r="HMU66" s="55"/>
      <c r="HMV66" s="55"/>
      <c r="HMW66" s="55"/>
      <c r="HMX66" s="55"/>
      <c r="HMY66" s="55"/>
      <c r="HMZ66" s="55"/>
      <c r="HNA66" s="55"/>
      <c r="HNB66" s="55"/>
      <c r="HNC66" s="55"/>
      <c r="HNH66" s="55"/>
      <c r="HNI66" s="55"/>
      <c r="HNJ66" s="55"/>
      <c r="HNK66" s="55"/>
      <c r="HNM66" s="55"/>
      <c r="HNN66" s="55"/>
      <c r="HNO66" s="55"/>
      <c r="HNP66" s="55"/>
      <c r="HNQ66" s="55"/>
      <c r="HNR66" s="55"/>
      <c r="HNS66" s="55"/>
      <c r="HNT66" s="55"/>
      <c r="HNU66" s="55"/>
      <c r="HNV66" s="55"/>
      <c r="HNW66" s="55"/>
      <c r="HNX66" s="55"/>
      <c r="HNY66" s="55"/>
      <c r="HNZ66" s="55"/>
      <c r="HOA66" s="55"/>
      <c r="HOB66" s="55"/>
      <c r="HOC66" s="55"/>
      <c r="HOD66" s="55"/>
      <c r="HOE66" s="55"/>
      <c r="HOF66" s="55"/>
      <c r="HOG66" s="55"/>
      <c r="HOH66" s="55"/>
      <c r="HOI66" s="55"/>
      <c r="HOJ66" s="55"/>
      <c r="HOO66" s="55"/>
      <c r="HOP66" s="55"/>
      <c r="HOQ66" s="55"/>
      <c r="HOR66" s="55"/>
      <c r="HOT66" s="55"/>
      <c r="HOU66" s="55"/>
      <c r="HOV66" s="55"/>
      <c r="HOW66" s="55"/>
      <c r="HOX66" s="55"/>
      <c r="HOY66" s="55"/>
      <c r="HOZ66" s="55"/>
      <c r="HPA66" s="55"/>
      <c r="HPB66" s="55"/>
      <c r="HPC66" s="55"/>
      <c r="HPD66" s="55"/>
      <c r="HPE66" s="55"/>
      <c r="HPF66" s="55"/>
      <c r="HPG66" s="55"/>
      <c r="HPH66" s="55"/>
      <c r="HPI66" s="55"/>
      <c r="HPJ66" s="55"/>
      <c r="HPK66" s="55"/>
      <c r="HPL66" s="55"/>
      <c r="HPM66" s="55"/>
      <c r="HPN66" s="55"/>
      <c r="HPO66" s="55"/>
      <c r="HPP66" s="55"/>
      <c r="HPQ66" s="55"/>
      <c r="HPV66" s="55"/>
      <c r="HPW66" s="55"/>
      <c r="HPX66" s="55"/>
      <c r="HPY66" s="55"/>
      <c r="HQA66" s="55"/>
      <c r="HQB66" s="55"/>
      <c r="HQC66" s="55"/>
      <c r="HQD66" s="55"/>
      <c r="HQE66" s="55"/>
      <c r="HQF66" s="55"/>
      <c r="HQG66" s="55"/>
      <c r="HQH66" s="55"/>
      <c r="HQI66" s="55"/>
      <c r="HQJ66" s="55"/>
      <c r="HQK66" s="55"/>
      <c r="HQL66" s="55"/>
      <c r="HQM66" s="55"/>
      <c r="HQN66" s="55"/>
      <c r="HQO66" s="55"/>
      <c r="HQP66" s="55"/>
      <c r="HQQ66" s="55"/>
      <c r="HQR66" s="55"/>
      <c r="HQS66" s="55"/>
      <c r="HQT66" s="55"/>
      <c r="HQU66" s="55"/>
      <c r="HQV66" s="55"/>
      <c r="HQW66" s="55"/>
      <c r="HQX66" s="55"/>
      <c r="HRC66" s="55"/>
      <c r="HRD66" s="55"/>
      <c r="HRE66" s="55"/>
      <c r="HRF66" s="55"/>
      <c r="HRH66" s="55"/>
      <c r="HRI66" s="55"/>
      <c r="HRJ66" s="55"/>
      <c r="HRK66" s="55"/>
      <c r="HRL66" s="55"/>
      <c r="HRM66" s="55"/>
      <c r="HRN66" s="55"/>
      <c r="HRO66" s="55"/>
      <c r="HRP66" s="55"/>
      <c r="HRQ66" s="55"/>
      <c r="HRR66" s="55"/>
      <c r="HRS66" s="55"/>
      <c r="HRT66" s="55"/>
      <c r="HRU66" s="55"/>
      <c r="HRV66" s="55"/>
      <c r="HRW66" s="55"/>
      <c r="HRX66" s="55"/>
      <c r="HRY66" s="55"/>
      <c r="HRZ66" s="55"/>
      <c r="HSA66" s="55"/>
      <c r="HSB66" s="55"/>
      <c r="HSC66" s="55"/>
      <c r="HSD66" s="55"/>
      <c r="HSE66" s="55"/>
      <c r="HSJ66" s="55"/>
      <c r="HSK66" s="55"/>
      <c r="HSL66" s="55"/>
      <c r="HSM66" s="55"/>
      <c r="HSO66" s="55"/>
      <c r="HSP66" s="55"/>
      <c r="HSQ66" s="55"/>
      <c r="HSR66" s="55"/>
      <c r="HSS66" s="55"/>
      <c r="HST66" s="55"/>
      <c r="HSU66" s="55"/>
      <c r="HSV66" s="55"/>
      <c r="HSW66" s="55"/>
      <c r="HSX66" s="55"/>
      <c r="HSY66" s="55"/>
      <c r="HSZ66" s="55"/>
      <c r="HTA66" s="55"/>
      <c r="HTB66" s="55"/>
      <c r="HTC66" s="55"/>
      <c r="HTD66" s="55"/>
      <c r="HTE66" s="55"/>
      <c r="HTF66" s="55"/>
      <c r="HTG66" s="55"/>
      <c r="HTH66" s="55"/>
      <c r="HTI66" s="55"/>
      <c r="HTJ66" s="55"/>
      <c r="HTK66" s="55"/>
      <c r="HTL66" s="55"/>
      <c r="HTQ66" s="55"/>
      <c r="HTR66" s="55"/>
      <c r="HTS66" s="55"/>
      <c r="HTT66" s="55"/>
      <c r="HTV66" s="55"/>
      <c r="HTW66" s="55"/>
      <c r="HTX66" s="55"/>
      <c r="HTY66" s="55"/>
      <c r="HTZ66" s="55"/>
      <c r="HUA66" s="55"/>
      <c r="HUB66" s="55"/>
      <c r="HUC66" s="55"/>
      <c r="HUD66" s="55"/>
      <c r="HUE66" s="55"/>
      <c r="HUF66" s="55"/>
      <c r="HUG66" s="55"/>
      <c r="HUH66" s="55"/>
      <c r="HUI66" s="55"/>
      <c r="HUJ66" s="55"/>
      <c r="HUK66" s="55"/>
      <c r="HUL66" s="55"/>
      <c r="HUM66" s="55"/>
      <c r="HUN66" s="55"/>
      <c r="HUO66" s="55"/>
      <c r="HUP66" s="55"/>
      <c r="HUQ66" s="55"/>
      <c r="HUR66" s="55"/>
      <c r="HUS66" s="55"/>
      <c r="HUX66" s="55"/>
      <c r="HUY66" s="55"/>
      <c r="HUZ66" s="55"/>
      <c r="HVA66" s="55"/>
      <c r="HVC66" s="55"/>
      <c r="HVD66" s="55"/>
      <c r="HVE66" s="55"/>
      <c r="HVF66" s="55"/>
      <c r="HVG66" s="55"/>
      <c r="HVH66" s="55"/>
      <c r="HVI66" s="55"/>
      <c r="HVJ66" s="55"/>
      <c r="HVK66" s="55"/>
      <c r="HVL66" s="55"/>
      <c r="HVM66" s="55"/>
      <c r="HVN66" s="55"/>
      <c r="HVO66" s="55"/>
      <c r="HVP66" s="55"/>
      <c r="HVQ66" s="55"/>
      <c r="HVR66" s="55"/>
      <c r="HVS66" s="55"/>
      <c r="HVT66" s="55"/>
      <c r="HVU66" s="55"/>
      <c r="HVV66" s="55"/>
      <c r="HVW66" s="55"/>
      <c r="HVX66" s="55"/>
      <c r="HVY66" s="55"/>
      <c r="HVZ66" s="55"/>
      <c r="HWE66" s="55"/>
      <c r="HWF66" s="55"/>
      <c r="HWG66" s="55"/>
      <c r="HWH66" s="55"/>
      <c r="HWJ66" s="55"/>
      <c r="HWK66" s="55"/>
      <c r="HWL66" s="55"/>
      <c r="HWM66" s="55"/>
      <c r="HWN66" s="55"/>
      <c r="HWO66" s="55"/>
      <c r="HWP66" s="55"/>
      <c r="HWQ66" s="55"/>
      <c r="HWR66" s="55"/>
      <c r="HWS66" s="55"/>
      <c r="HWT66" s="55"/>
      <c r="HWU66" s="55"/>
      <c r="HWV66" s="55"/>
      <c r="HWW66" s="55"/>
      <c r="HWX66" s="55"/>
      <c r="HWY66" s="55"/>
      <c r="HWZ66" s="55"/>
      <c r="HXA66" s="55"/>
      <c r="HXB66" s="55"/>
      <c r="HXC66" s="55"/>
      <c r="HXD66" s="55"/>
      <c r="HXE66" s="55"/>
      <c r="HXF66" s="55"/>
      <c r="HXG66" s="55"/>
      <c r="HXL66" s="55"/>
      <c r="HXM66" s="55"/>
      <c r="HXN66" s="55"/>
      <c r="HXO66" s="55"/>
      <c r="HXQ66" s="55"/>
      <c r="HXR66" s="55"/>
      <c r="HXS66" s="55"/>
      <c r="HXT66" s="55"/>
      <c r="HXU66" s="55"/>
      <c r="HXV66" s="55"/>
      <c r="HXW66" s="55"/>
      <c r="HXX66" s="55"/>
      <c r="HXY66" s="55"/>
      <c r="HXZ66" s="55"/>
      <c r="HYA66" s="55"/>
      <c r="HYB66" s="55"/>
      <c r="HYC66" s="55"/>
      <c r="HYD66" s="55"/>
      <c r="HYE66" s="55"/>
      <c r="HYF66" s="55"/>
      <c r="HYG66" s="55"/>
      <c r="HYH66" s="55"/>
      <c r="HYI66" s="55"/>
      <c r="HYJ66" s="55"/>
      <c r="HYK66" s="55"/>
      <c r="HYL66" s="55"/>
      <c r="HYM66" s="55"/>
      <c r="HYN66" s="55"/>
      <c r="HYS66" s="55"/>
      <c r="HYT66" s="55"/>
      <c r="HYU66" s="55"/>
      <c r="HYV66" s="55"/>
      <c r="HYX66" s="55"/>
      <c r="HYY66" s="55"/>
      <c r="HYZ66" s="55"/>
      <c r="HZA66" s="55"/>
      <c r="HZB66" s="55"/>
      <c r="HZC66" s="55"/>
      <c r="HZD66" s="55"/>
      <c r="HZE66" s="55"/>
      <c r="HZF66" s="55"/>
      <c r="HZG66" s="55"/>
      <c r="HZH66" s="55"/>
      <c r="HZI66" s="55"/>
      <c r="HZJ66" s="55"/>
      <c r="HZK66" s="55"/>
      <c r="HZL66" s="55"/>
      <c r="HZM66" s="55"/>
      <c r="HZN66" s="55"/>
      <c r="HZO66" s="55"/>
      <c r="HZP66" s="55"/>
      <c r="HZQ66" s="55"/>
      <c r="HZR66" s="55"/>
      <c r="HZS66" s="55"/>
      <c r="HZT66" s="55"/>
      <c r="HZU66" s="55"/>
      <c r="HZZ66" s="55"/>
      <c r="IAA66" s="55"/>
      <c r="IAB66" s="55"/>
      <c r="IAC66" s="55"/>
      <c r="IAE66" s="55"/>
      <c r="IAF66" s="55"/>
      <c r="IAG66" s="55"/>
      <c r="IAH66" s="55"/>
      <c r="IAI66" s="55"/>
      <c r="IAJ66" s="55"/>
      <c r="IAK66" s="55"/>
      <c r="IAL66" s="55"/>
      <c r="IAM66" s="55"/>
      <c r="IAN66" s="55"/>
      <c r="IAO66" s="55"/>
      <c r="IAP66" s="55"/>
      <c r="IAQ66" s="55"/>
      <c r="IAR66" s="55"/>
      <c r="IAS66" s="55"/>
      <c r="IAT66" s="55"/>
      <c r="IAU66" s="55"/>
      <c r="IAV66" s="55"/>
      <c r="IAW66" s="55"/>
      <c r="IAX66" s="55"/>
      <c r="IAY66" s="55"/>
      <c r="IAZ66" s="55"/>
      <c r="IBA66" s="55"/>
      <c r="IBB66" s="55"/>
      <c r="IBG66" s="55"/>
      <c r="IBH66" s="55"/>
      <c r="IBI66" s="55"/>
      <c r="IBJ66" s="55"/>
      <c r="IBL66" s="55"/>
      <c r="IBM66" s="55"/>
      <c r="IBN66" s="55"/>
      <c r="IBO66" s="55"/>
      <c r="IBP66" s="55"/>
      <c r="IBQ66" s="55"/>
      <c r="IBR66" s="55"/>
      <c r="IBS66" s="55"/>
      <c r="IBT66" s="55"/>
      <c r="IBU66" s="55"/>
      <c r="IBV66" s="55"/>
      <c r="IBW66" s="55"/>
      <c r="IBX66" s="55"/>
      <c r="IBY66" s="55"/>
      <c r="IBZ66" s="55"/>
      <c r="ICA66" s="55"/>
      <c r="ICB66" s="55"/>
      <c r="ICC66" s="55"/>
      <c r="ICD66" s="55"/>
      <c r="ICE66" s="55"/>
      <c r="ICF66" s="55"/>
      <c r="ICG66" s="55"/>
      <c r="ICH66" s="55"/>
      <c r="ICI66" s="55"/>
      <c r="ICN66" s="55"/>
      <c r="ICO66" s="55"/>
      <c r="ICP66" s="55"/>
      <c r="ICQ66" s="55"/>
      <c r="ICS66" s="55"/>
      <c r="ICT66" s="55"/>
      <c r="ICU66" s="55"/>
      <c r="ICV66" s="55"/>
      <c r="ICW66" s="55"/>
      <c r="ICX66" s="55"/>
      <c r="ICY66" s="55"/>
      <c r="ICZ66" s="55"/>
      <c r="IDA66" s="55"/>
      <c r="IDB66" s="55"/>
      <c r="IDC66" s="55"/>
      <c r="IDD66" s="55"/>
      <c r="IDE66" s="55"/>
      <c r="IDF66" s="55"/>
      <c r="IDG66" s="55"/>
      <c r="IDH66" s="55"/>
      <c r="IDI66" s="55"/>
      <c r="IDJ66" s="55"/>
      <c r="IDK66" s="55"/>
      <c r="IDL66" s="55"/>
      <c r="IDM66" s="55"/>
      <c r="IDN66" s="55"/>
      <c r="IDO66" s="55"/>
      <c r="IDP66" s="55"/>
      <c r="IDU66" s="55"/>
      <c r="IDV66" s="55"/>
      <c r="IDW66" s="55"/>
      <c r="IDX66" s="55"/>
      <c r="IDZ66" s="55"/>
      <c r="IEA66" s="55"/>
      <c r="IEB66" s="55"/>
      <c r="IEC66" s="55"/>
      <c r="IED66" s="55"/>
      <c r="IEE66" s="55"/>
      <c r="IEF66" s="55"/>
      <c r="IEG66" s="55"/>
      <c r="IEH66" s="55"/>
      <c r="IEI66" s="55"/>
      <c r="IEJ66" s="55"/>
      <c r="IEK66" s="55"/>
      <c r="IEL66" s="55"/>
      <c r="IEM66" s="55"/>
      <c r="IEN66" s="55"/>
      <c r="IEO66" s="55"/>
      <c r="IEP66" s="55"/>
      <c r="IEQ66" s="55"/>
      <c r="IER66" s="55"/>
      <c r="IES66" s="55"/>
      <c r="IET66" s="55"/>
      <c r="IEU66" s="55"/>
      <c r="IEV66" s="55"/>
      <c r="IEW66" s="55"/>
      <c r="IFB66" s="55"/>
      <c r="IFC66" s="55"/>
      <c r="IFD66" s="55"/>
      <c r="IFE66" s="55"/>
      <c r="IFG66" s="55"/>
      <c r="IFH66" s="55"/>
      <c r="IFI66" s="55"/>
      <c r="IFJ66" s="55"/>
      <c r="IFK66" s="55"/>
      <c r="IFL66" s="55"/>
      <c r="IFM66" s="55"/>
      <c r="IFN66" s="55"/>
      <c r="IFO66" s="55"/>
      <c r="IFP66" s="55"/>
      <c r="IFQ66" s="55"/>
      <c r="IFR66" s="55"/>
      <c r="IFS66" s="55"/>
      <c r="IFT66" s="55"/>
      <c r="IFU66" s="55"/>
      <c r="IFV66" s="55"/>
      <c r="IFW66" s="55"/>
      <c r="IFX66" s="55"/>
      <c r="IFY66" s="55"/>
      <c r="IFZ66" s="55"/>
      <c r="IGA66" s="55"/>
      <c r="IGB66" s="55"/>
      <c r="IGC66" s="55"/>
      <c r="IGD66" s="55"/>
      <c r="IGI66" s="55"/>
      <c r="IGJ66" s="55"/>
      <c r="IGK66" s="55"/>
      <c r="IGL66" s="55"/>
      <c r="IGN66" s="55"/>
      <c r="IGO66" s="55"/>
      <c r="IGP66" s="55"/>
      <c r="IGQ66" s="55"/>
      <c r="IGR66" s="55"/>
      <c r="IGS66" s="55"/>
      <c r="IGT66" s="55"/>
      <c r="IGU66" s="55"/>
      <c r="IGV66" s="55"/>
      <c r="IGW66" s="55"/>
      <c r="IGX66" s="55"/>
      <c r="IGY66" s="55"/>
      <c r="IGZ66" s="55"/>
      <c r="IHA66" s="55"/>
      <c r="IHB66" s="55"/>
      <c r="IHC66" s="55"/>
      <c r="IHD66" s="55"/>
      <c r="IHE66" s="55"/>
      <c r="IHF66" s="55"/>
      <c r="IHG66" s="55"/>
      <c r="IHH66" s="55"/>
      <c r="IHI66" s="55"/>
      <c r="IHJ66" s="55"/>
      <c r="IHK66" s="55"/>
      <c r="IHP66" s="55"/>
      <c r="IHQ66" s="55"/>
      <c r="IHR66" s="55"/>
      <c r="IHS66" s="55"/>
      <c r="IHU66" s="55"/>
      <c r="IHV66" s="55"/>
      <c r="IHW66" s="55"/>
      <c r="IHX66" s="55"/>
      <c r="IHY66" s="55"/>
      <c r="IHZ66" s="55"/>
      <c r="IIA66" s="55"/>
      <c r="IIB66" s="55"/>
      <c r="IIC66" s="55"/>
      <c r="IID66" s="55"/>
      <c r="IIE66" s="55"/>
      <c r="IIF66" s="55"/>
      <c r="IIG66" s="55"/>
      <c r="IIH66" s="55"/>
      <c r="III66" s="55"/>
      <c r="IIJ66" s="55"/>
      <c r="IIK66" s="55"/>
      <c r="IIL66" s="55"/>
      <c r="IIM66" s="55"/>
      <c r="IIN66" s="55"/>
      <c r="IIO66" s="55"/>
      <c r="IIP66" s="55"/>
      <c r="IIQ66" s="55"/>
      <c r="IIR66" s="55"/>
      <c r="IIW66" s="55"/>
      <c r="IIX66" s="55"/>
      <c r="IIY66" s="55"/>
      <c r="IIZ66" s="55"/>
      <c r="IJB66" s="55"/>
      <c r="IJC66" s="55"/>
      <c r="IJD66" s="55"/>
      <c r="IJE66" s="55"/>
      <c r="IJF66" s="55"/>
      <c r="IJG66" s="55"/>
      <c r="IJH66" s="55"/>
      <c r="IJI66" s="55"/>
      <c r="IJJ66" s="55"/>
      <c r="IJK66" s="55"/>
      <c r="IJL66" s="55"/>
      <c r="IJM66" s="55"/>
      <c r="IJN66" s="55"/>
      <c r="IJO66" s="55"/>
      <c r="IJP66" s="55"/>
      <c r="IJQ66" s="55"/>
      <c r="IJR66" s="55"/>
      <c r="IJS66" s="55"/>
      <c r="IJT66" s="55"/>
      <c r="IJU66" s="55"/>
      <c r="IJV66" s="55"/>
      <c r="IJW66" s="55"/>
      <c r="IJX66" s="55"/>
      <c r="IJY66" s="55"/>
      <c r="IKD66" s="55"/>
      <c r="IKE66" s="55"/>
      <c r="IKF66" s="55"/>
      <c r="IKG66" s="55"/>
      <c r="IKI66" s="55"/>
      <c r="IKJ66" s="55"/>
      <c r="IKK66" s="55"/>
      <c r="IKL66" s="55"/>
      <c r="IKM66" s="55"/>
      <c r="IKN66" s="55"/>
      <c r="IKO66" s="55"/>
      <c r="IKP66" s="55"/>
      <c r="IKQ66" s="55"/>
      <c r="IKR66" s="55"/>
      <c r="IKS66" s="55"/>
      <c r="IKT66" s="55"/>
      <c r="IKU66" s="55"/>
      <c r="IKV66" s="55"/>
      <c r="IKW66" s="55"/>
      <c r="IKX66" s="55"/>
      <c r="IKY66" s="55"/>
      <c r="IKZ66" s="55"/>
      <c r="ILA66" s="55"/>
      <c r="ILB66" s="55"/>
      <c r="ILC66" s="55"/>
      <c r="ILD66" s="55"/>
      <c r="ILE66" s="55"/>
      <c r="ILF66" s="55"/>
      <c r="ILK66" s="55"/>
      <c r="ILL66" s="55"/>
      <c r="ILM66" s="55"/>
      <c r="ILN66" s="55"/>
      <c r="ILP66" s="55"/>
      <c r="ILQ66" s="55"/>
      <c r="ILR66" s="55"/>
      <c r="ILS66" s="55"/>
      <c r="ILT66" s="55"/>
      <c r="ILU66" s="55"/>
      <c r="ILV66" s="55"/>
      <c r="ILW66" s="55"/>
      <c r="ILX66" s="55"/>
      <c r="ILY66" s="55"/>
      <c r="ILZ66" s="55"/>
      <c r="IMA66" s="55"/>
      <c r="IMB66" s="55"/>
      <c r="IMC66" s="55"/>
      <c r="IMD66" s="55"/>
      <c r="IME66" s="55"/>
      <c r="IMF66" s="55"/>
      <c r="IMG66" s="55"/>
      <c r="IMH66" s="55"/>
      <c r="IMI66" s="55"/>
      <c r="IMJ66" s="55"/>
      <c r="IMK66" s="55"/>
      <c r="IML66" s="55"/>
      <c r="IMM66" s="55"/>
      <c r="IMR66" s="55"/>
      <c r="IMS66" s="55"/>
      <c r="IMT66" s="55"/>
      <c r="IMU66" s="55"/>
      <c r="IMW66" s="55"/>
      <c r="IMX66" s="55"/>
      <c r="IMY66" s="55"/>
      <c r="IMZ66" s="55"/>
      <c r="INA66" s="55"/>
      <c r="INB66" s="55"/>
      <c r="INC66" s="55"/>
      <c r="IND66" s="55"/>
      <c r="INE66" s="55"/>
      <c r="INF66" s="55"/>
      <c r="ING66" s="55"/>
      <c r="INH66" s="55"/>
      <c r="INI66" s="55"/>
      <c r="INJ66" s="55"/>
      <c r="INK66" s="55"/>
      <c r="INL66" s="55"/>
      <c r="INM66" s="55"/>
      <c r="INN66" s="55"/>
      <c r="INO66" s="55"/>
      <c r="INP66" s="55"/>
      <c r="INQ66" s="55"/>
      <c r="INR66" s="55"/>
      <c r="INS66" s="55"/>
      <c r="INT66" s="55"/>
      <c r="INY66" s="55"/>
      <c r="INZ66" s="55"/>
      <c r="IOA66" s="55"/>
      <c r="IOB66" s="55"/>
      <c r="IOD66" s="55"/>
      <c r="IOE66" s="55"/>
      <c r="IOF66" s="55"/>
      <c r="IOG66" s="55"/>
      <c r="IOH66" s="55"/>
      <c r="IOI66" s="55"/>
      <c r="IOJ66" s="55"/>
      <c r="IOK66" s="55"/>
      <c r="IOL66" s="55"/>
      <c r="IOM66" s="55"/>
      <c r="ION66" s="55"/>
      <c r="IOO66" s="55"/>
      <c r="IOP66" s="55"/>
      <c r="IOQ66" s="55"/>
      <c r="IOR66" s="55"/>
      <c r="IOS66" s="55"/>
      <c r="IOT66" s="55"/>
      <c r="IOU66" s="55"/>
      <c r="IOV66" s="55"/>
      <c r="IOW66" s="55"/>
      <c r="IOX66" s="55"/>
      <c r="IOY66" s="55"/>
      <c r="IOZ66" s="55"/>
      <c r="IPA66" s="55"/>
      <c r="IPF66" s="55"/>
      <c r="IPG66" s="55"/>
      <c r="IPH66" s="55"/>
      <c r="IPI66" s="55"/>
      <c r="IPK66" s="55"/>
      <c r="IPL66" s="55"/>
      <c r="IPM66" s="55"/>
      <c r="IPN66" s="55"/>
      <c r="IPO66" s="55"/>
      <c r="IPP66" s="55"/>
      <c r="IPQ66" s="55"/>
      <c r="IPR66" s="55"/>
      <c r="IPS66" s="55"/>
      <c r="IPT66" s="55"/>
      <c r="IPU66" s="55"/>
      <c r="IPV66" s="55"/>
      <c r="IPW66" s="55"/>
      <c r="IPX66" s="55"/>
      <c r="IPY66" s="55"/>
      <c r="IPZ66" s="55"/>
      <c r="IQA66" s="55"/>
      <c r="IQB66" s="55"/>
      <c r="IQC66" s="55"/>
      <c r="IQD66" s="55"/>
      <c r="IQE66" s="55"/>
      <c r="IQF66" s="55"/>
      <c r="IQG66" s="55"/>
      <c r="IQH66" s="55"/>
      <c r="IQM66" s="55"/>
      <c r="IQN66" s="55"/>
      <c r="IQO66" s="55"/>
      <c r="IQP66" s="55"/>
      <c r="IQR66" s="55"/>
      <c r="IQS66" s="55"/>
      <c r="IQT66" s="55"/>
      <c r="IQU66" s="55"/>
      <c r="IQV66" s="55"/>
      <c r="IQW66" s="55"/>
      <c r="IQX66" s="55"/>
      <c r="IQY66" s="55"/>
      <c r="IQZ66" s="55"/>
      <c r="IRA66" s="55"/>
      <c r="IRB66" s="55"/>
      <c r="IRC66" s="55"/>
      <c r="IRD66" s="55"/>
      <c r="IRE66" s="55"/>
      <c r="IRF66" s="55"/>
      <c r="IRG66" s="55"/>
      <c r="IRH66" s="55"/>
      <c r="IRI66" s="55"/>
      <c r="IRJ66" s="55"/>
      <c r="IRK66" s="55"/>
      <c r="IRL66" s="55"/>
      <c r="IRM66" s="55"/>
      <c r="IRN66" s="55"/>
      <c r="IRO66" s="55"/>
      <c r="IRT66" s="55"/>
      <c r="IRU66" s="55"/>
      <c r="IRV66" s="55"/>
      <c r="IRW66" s="55"/>
      <c r="IRY66" s="55"/>
      <c r="IRZ66" s="55"/>
      <c r="ISA66" s="55"/>
      <c r="ISB66" s="55"/>
      <c r="ISC66" s="55"/>
      <c r="ISD66" s="55"/>
      <c r="ISE66" s="55"/>
      <c r="ISF66" s="55"/>
      <c r="ISG66" s="55"/>
      <c r="ISH66" s="55"/>
      <c r="ISI66" s="55"/>
      <c r="ISJ66" s="55"/>
      <c r="ISK66" s="55"/>
      <c r="ISL66" s="55"/>
      <c r="ISM66" s="55"/>
      <c r="ISN66" s="55"/>
      <c r="ISO66" s="55"/>
      <c r="ISP66" s="55"/>
      <c r="ISQ66" s="55"/>
      <c r="ISR66" s="55"/>
      <c r="ISS66" s="55"/>
      <c r="IST66" s="55"/>
      <c r="ISU66" s="55"/>
      <c r="ISV66" s="55"/>
      <c r="ITA66" s="55"/>
      <c r="ITB66" s="55"/>
      <c r="ITC66" s="55"/>
      <c r="ITD66" s="55"/>
      <c r="ITF66" s="55"/>
      <c r="ITG66" s="55"/>
      <c r="ITH66" s="55"/>
      <c r="ITI66" s="55"/>
      <c r="ITJ66" s="55"/>
      <c r="ITK66" s="55"/>
      <c r="ITL66" s="55"/>
      <c r="ITM66" s="55"/>
      <c r="ITN66" s="55"/>
      <c r="ITO66" s="55"/>
      <c r="ITP66" s="55"/>
      <c r="ITQ66" s="55"/>
      <c r="ITR66" s="55"/>
      <c r="ITS66" s="55"/>
      <c r="ITT66" s="55"/>
      <c r="ITU66" s="55"/>
      <c r="ITV66" s="55"/>
      <c r="ITW66" s="55"/>
      <c r="ITX66" s="55"/>
      <c r="ITY66" s="55"/>
      <c r="ITZ66" s="55"/>
      <c r="IUA66" s="55"/>
      <c r="IUB66" s="55"/>
      <c r="IUC66" s="55"/>
      <c r="IUH66" s="55"/>
      <c r="IUI66" s="55"/>
      <c r="IUJ66" s="55"/>
      <c r="IUK66" s="55"/>
      <c r="IUM66" s="55"/>
      <c r="IUN66" s="55"/>
      <c r="IUO66" s="55"/>
      <c r="IUP66" s="55"/>
      <c r="IUQ66" s="55"/>
      <c r="IUR66" s="55"/>
      <c r="IUS66" s="55"/>
      <c r="IUT66" s="55"/>
      <c r="IUU66" s="55"/>
      <c r="IUV66" s="55"/>
      <c r="IUW66" s="55"/>
      <c r="IUX66" s="55"/>
      <c r="IUY66" s="55"/>
      <c r="IUZ66" s="55"/>
      <c r="IVA66" s="55"/>
      <c r="IVB66" s="55"/>
      <c r="IVC66" s="55"/>
      <c r="IVD66" s="55"/>
      <c r="IVE66" s="55"/>
      <c r="IVF66" s="55"/>
      <c r="IVG66" s="55"/>
      <c r="IVH66" s="55"/>
      <c r="IVI66" s="55"/>
      <c r="IVJ66" s="55"/>
      <c r="IVO66" s="55"/>
      <c r="IVP66" s="55"/>
      <c r="IVQ66" s="55"/>
      <c r="IVR66" s="55"/>
      <c r="IVT66" s="55"/>
      <c r="IVU66" s="55"/>
      <c r="IVV66" s="55"/>
      <c r="IVW66" s="55"/>
      <c r="IVX66" s="55"/>
      <c r="IVY66" s="55"/>
      <c r="IVZ66" s="55"/>
      <c r="IWA66" s="55"/>
      <c r="IWB66" s="55"/>
      <c r="IWC66" s="55"/>
      <c r="IWD66" s="55"/>
      <c r="IWE66" s="55"/>
      <c r="IWF66" s="55"/>
      <c r="IWG66" s="55"/>
      <c r="IWH66" s="55"/>
      <c r="IWI66" s="55"/>
      <c r="IWJ66" s="55"/>
      <c r="IWK66" s="55"/>
      <c r="IWL66" s="55"/>
      <c r="IWM66" s="55"/>
      <c r="IWN66" s="55"/>
      <c r="IWO66" s="55"/>
      <c r="IWP66" s="55"/>
      <c r="IWQ66" s="55"/>
      <c r="IWV66" s="55"/>
      <c r="IWW66" s="55"/>
      <c r="IWX66" s="55"/>
      <c r="IWY66" s="55"/>
      <c r="IXA66" s="55"/>
      <c r="IXB66" s="55"/>
      <c r="IXC66" s="55"/>
      <c r="IXD66" s="55"/>
      <c r="IXE66" s="55"/>
      <c r="IXF66" s="55"/>
      <c r="IXG66" s="55"/>
      <c r="IXH66" s="55"/>
      <c r="IXI66" s="55"/>
      <c r="IXJ66" s="55"/>
      <c r="IXK66" s="55"/>
      <c r="IXL66" s="55"/>
      <c r="IXM66" s="55"/>
      <c r="IXN66" s="55"/>
      <c r="IXO66" s="55"/>
      <c r="IXP66" s="55"/>
      <c r="IXQ66" s="55"/>
      <c r="IXR66" s="55"/>
      <c r="IXS66" s="55"/>
      <c r="IXT66" s="55"/>
      <c r="IXU66" s="55"/>
      <c r="IXV66" s="55"/>
      <c r="IXW66" s="55"/>
      <c r="IXX66" s="55"/>
      <c r="IYC66" s="55"/>
      <c r="IYD66" s="55"/>
      <c r="IYE66" s="55"/>
      <c r="IYF66" s="55"/>
      <c r="IYH66" s="55"/>
      <c r="IYI66" s="55"/>
      <c r="IYJ66" s="55"/>
      <c r="IYK66" s="55"/>
      <c r="IYL66" s="55"/>
      <c r="IYM66" s="55"/>
      <c r="IYN66" s="55"/>
      <c r="IYO66" s="55"/>
      <c r="IYP66" s="55"/>
      <c r="IYQ66" s="55"/>
      <c r="IYR66" s="55"/>
      <c r="IYS66" s="55"/>
      <c r="IYT66" s="55"/>
      <c r="IYU66" s="55"/>
      <c r="IYV66" s="55"/>
      <c r="IYW66" s="55"/>
      <c r="IYX66" s="55"/>
      <c r="IYY66" s="55"/>
      <c r="IYZ66" s="55"/>
      <c r="IZA66" s="55"/>
      <c r="IZB66" s="55"/>
      <c r="IZC66" s="55"/>
      <c r="IZD66" s="55"/>
      <c r="IZE66" s="55"/>
      <c r="IZJ66" s="55"/>
      <c r="IZK66" s="55"/>
      <c r="IZL66" s="55"/>
      <c r="IZM66" s="55"/>
      <c r="IZO66" s="55"/>
      <c r="IZP66" s="55"/>
      <c r="IZQ66" s="55"/>
      <c r="IZR66" s="55"/>
      <c r="IZS66" s="55"/>
      <c r="IZT66" s="55"/>
      <c r="IZU66" s="55"/>
      <c r="IZV66" s="55"/>
      <c r="IZW66" s="55"/>
      <c r="IZX66" s="55"/>
      <c r="IZY66" s="55"/>
      <c r="IZZ66" s="55"/>
      <c r="JAA66" s="55"/>
      <c r="JAB66" s="55"/>
      <c r="JAC66" s="55"/>
      <c r="JAD66" s="55"/>
      <c r="JAE66" s="55"/>
      <c r="JAF66" s="55"/>
      <c r="JAG66" s="55"/>
      <c r="JAH66" s="55"/>
      <c r="JAI66" s="55"/>
      <c r="JAJ66" s="55"/>
      <c r="JAK66" s="55"/>
      <c r="JAL66" s="55"/>
      <c r="JAQ66" s="55"/>
      <c r="JAR66" s="55"/>
      <c r="JAS66" s="55"/>
      <c r="JAT66" s="55"/>
      <c r="JAV66" s="55"/>
      <c r="JAW66" s="55"/>
      <c r="JAX66" s="55"/>
      <c r="JAY66" s="55"/>
      <c r="JAZ66" s="55"/>
      <c r="JBA66" s="55"/>
      <c r="JBB66" s="55"/>
      <c r="JBC66" s="55"/>
      <c r="JBD66" s="55"/>
      <c r="JBE66" s="55"/>
      <c r="JBF66" s="55"/>
      <c r="JBG66" s="55"/>
      <c r="JBH66" s="55"/>
      <c r="JBI66" s="55"/>
      <c r="JBJ66" s="55"/>
      <c r="JBK66" s="55"/>
      <c r="JBL66" s="55"/>
      <c r="JBM66" s="55"/>
      <c r="JBN66" s="55"/>
      <c r="JBO66" s="55"/>
      <c r="JBP66" s="55"/>
      <c r="JBQ66" s="55"/>
      <c r="JBR66" s="55"/>
      <c r="JBS66" s="55"/>
      <c r="JBX66" s="55"/>
      <c r="JBY66" s="55"/>
      <c r="JBZ66" s="55"/>
      <c r="JCA66" s="55"/>
      <c r="JCC66" s="55"/>
      <c r="JCD66" s="55"/>
      <c r="JCE66" s="55"/>
      <c r="JCF66" s="55"/>
      <c r="JCG66" s="55"/>
      <c r="JCH66" s="55"/>
      <c r="JCI66" s="55"/>
      <c r="JCJ66" s="55"/>
      <c r="JCK66" s="55"/>
      <c r="JCL66" s="55"/>
      <c r="JCM66" s="55"/>
      <c r="JCN66" s="55"/>
      <c r="JCO66" s="55"/>
      <c r="JCP66" s="55"/>
      <c r="JCQ66" s="55"/>
      <c r="JCR66" s="55"/>
      <c r="JCS66" s="55"/>
      <c r="JCT66" s="55"/>
      <c r="JCU66" s="55"/>
      <c r="JCV66" s="55"/>
      <c r="JCW66" s="55"/>
      <c r="JCX66" s="55"/>
      <c r="JCY66" s="55"/>
      <c r="JCZ66" s="55"/>
      <c r="JDE66" s="55"/>
      <c r="JDF66" s="55"/>
      <c r="JDG66" s="55"/>
      <c r="JDH66" s="55"/>
      <c r="JDJ66" s="55"/>
      <c r="JDK66" s="55"/>
      <c r="JDL66" s="55"/>
      <c r="JDM66" s="55"/>
      <c r="JDN66" s="55"/>
      <c r="JDO66" s="55"/>
      <c r="JDP66" s="55"/>
      <c r="JDQ66" s="55"/>
      <c r="JDR66" s="55"/>
      <c r="JDS66" s="55"/>
      <c r="JDT66" s="55"/>
      <c r="JDU66" s="55"/>
      <c r="JDV66" s="55"/>
      <c r="JDW66" s="55"/>
      <c r="JDX66" s="55"/>
      <c r="JDY66" s="55"/>
      <c r="JDZ66" s="55"/>
      <c r="JEA66" s="55"/>
      <c r="JEB66" s="55"/>
      <c r="JEC66" s="55"/>
      <c r="JED66" s="55"/>
      <c r="JEE66" s="55"/>
      <c r="JEF66" s="55"/>
      <c r="JEG66" s="55"/>
      <c r="JEL66" s="55"/>
      <c r="JEM66" s="55"/>
      <c r="JEN66" s="55"/>
      <c r="JEO66" s="55"/>
      <c r="JEQ66" s="55"/>
      <c r="JER66" s="55"/>
      <c r="JES66" s="55"/>
      <c r="JET66" s="55"/>
      <c r="JEU66" s="55"/>
      <c r="JEV66" s="55"/>
      <c r="JEW66" s="55"/>
      <c r="JEX66" s="55"/>
      <c r="JEY66" s="55"/>
      <c r="JEZ66" s="55"/>
      <c r="JFA66" s="55"/>
      <c r="JFB66" s="55"/>
      <c r="JFC66" s="55"/>
      <c r="JFD66" s="55"/>
      <c r="JFE66" s="55"/>
      <c r="JFF66" s="55"/>
      <c r="JFG66" s="55"/>
      <c r="JFH66" s="55"/>
      <c r="JFI66" s="55"/>
      <c r="JFJ66" s="55"/>
      <c r="JFK66" s="55"/>
      <c r="JFL66" s="55"/>
      <c r="JFM66" s="55"/>
      <c r="JFN66" s="55"/>
      <c r="JFS66" s="55"/>
      <c r="JFT66" s="55"/>
      <c r="JFU66" s="55"/>
      <c r="JFV66" s="55"/>
      <c r="JFX66" s="55"/>
      <c r="JFY66" s="55"/>
      <c r="JFZ66" s="55"/>
      <c r="JGA66" s="55"/>
      <c r="JGB66" s="55"/>
      <c r="JGC66" s="55"/>
      <c r="JGD66" s="55"/>
      <c r="JGE66" s="55"/>
      <c r="JGF66" s="55"/>
      <c r="JGG66" s="55"/>
      <c r="JGH66" s="55"/>
      <c r="JGI66" s="55"/>
      <c r="JGJ66" s="55"/>
      <c r="JGK66" s="55"/>
      <c r="JGL66" s="55"/>
      <c r="JGM66" s="55"/>
      <c r="JGN66" s="55"/>
      <c r="JGO66" s="55"/>
      <c r="JGP66" s="55"/>
      <c r="JGQ66" s="55"/>
      <c r="JGR66" s="55"/>
      <c r="JGS66" s="55"/>
      <c r="JGT66" s="55"/>
      <c r="JGU66" s="55"/>
      <c r="JGZ66" s="55"/>
      <c r="JHA66" s="55"/>
      <c r="JHB66" s="55"/>
      <c r="JHC66" s="55"/>
      <c r="JHE66" s="55"/>
      <c r="JHF66" s="55"/>
      <c r="JHG66" s="55"/>
      <c r="JHH66" s="55"/>
      <c r="JHI66" s="55"/>
      <c r="JHJ66" s="55"/>
      <c r="JHK66" s="55"/>
      <c r="JHL66" s="55"/>
      <c r="JHM66" s="55"/>
      <c r="JHN66" s="55"/>
      <c r="JHO66" s="55"/>
      <c r="JHP66" s="55"/>
      <c r="JHQ66" s="55"/>
      <c r="JHR66" s="55"/>
      <c r="JHS66" s="55"/>
      <c r="JHT66" s="55"/>
      <c r="JHU66" s="55"/>
      <c r="JHV66" s="55"/>
      <c r="JHW66" s="55"/>
      <c r="JHX66" s="55"/>
      <c r="JHY66" s="55"/>
      <c r="JHZ66" s="55"/>
      <c r="JIA66" s="55"/>
      <c r="JIB66" s="55"/>
      <c r="JIG66" s="55"/>
      <c r="JIH66" s="55"/>
      <c r="JII66" s="55"/>
      <c r="JIJ66" s="55"/>
      <c r="JIL66" s="55"/>
      <c r="JIM66" s="55"/>
      <c r="JIN66" s="55"/>
      <c r="JIO66" s="55"/>
      <c r="JIP66" s="55"/>
      <c r="JIQ66" s="55"/>
      <c r="JIR66" s="55"/>
      <c r="JIS66" s="55"/>
      <c r="JIT66" s="55"/>
      <c r="JIU66" s="55"/>
      <c r="JIV66" s="55"/>
      <c r="JIW66" s="55"/>
      <c r="JIX66" s="55"/>
      <c r="JIY66" s="55"/>
      <c r="JIZ66" s="55"/>
      <c r="JJA66" s="55"/>
      <c r="JJB66" s="55"/>
      <c r="JJC66" s="55"/>
      <c r="JJD66" s="55"/>
      <c r="JJE66" s="55"/>
      <c r="JJF66" s="55"/>
      <c r="JJG66" s="55"/>
      <c r="JJH66" s="55"/>
      <c r="JJI66" s="55"/>
      <c r="JJN66" s="55"/>
      <c r="JJO66" s="55"/>
      <c r="JJP66" s="55"/>
      <c r="JJQ66" s="55"/>
      <c r="JJS66" s="55"/>
      <c r="JJT66" s="55"/>
      <c r="JJU66" s="55"/>
      <c r="JJV66" s="55"/>
      <c r="JJW66" s="55"/>
      <c r="JJX66" s="55"/>
      <c r="JJY66" s="55"/>
      <c r="JJZ66" s="55"/>
      <c r="JKA66" s="55"/>
      <c r="JKB66" s="55"/>
      <c r="JKC66" s="55"/>
      <c r="JKD66" s="55"/>
      <c r="JKE66" s="55"/>
      <c r="JKF66" s="55"/>
      <c r="JKG66" s="55"/>
      <c r="JKH66" s="55"/>
      <c r="JKI66" s="55"/>
      <c r="JKJ66" s="55"/>
      <c r="JKK66" s="55"/>
      <c r="JKL66" s="55"/>
      <c r="JKM66" s="55"/>
      <c r="JKN66" s="55"/>
      <c r="JKO66" s="55"/>
      <c r="JKP66" s="55"/>
      <c r="JKU66" s="55"/>
      <c r="JKV66" s="55"/>
      <c r="JKW66" s="55"/>
      <c r="JKX66" s="55"/>
      <c r="JKZ66" s="55"/>
      <c r="JLA66" s="55"/>
      <c r="JLB66" s="55"/>
      <c r="JLC66" s="55"/>
      <c r="JLD66" s="55"/>
      <c r="JLE66" s="55"/>
      <c r="JLF66" s="55"/>
      <c r="JLG66" s="55"/>
      <c r="JLH66" s="55"/>
      <c r="JLI66" s="55"/>
      <c r="JLJ66" s="55"/>
      <c r="JLK66" s="55"/>
      <c r="JLL66" s="55"/>
      <c r="JLM66" s="55"/>
      <c r="JLN66" s="55"/>
      <c r="JLO66" s="55"/>
      <c r="JLP66" s="55"/>
      <c r="JLQ66" s="55"/>
      <c r="JLR66" s="55"/>
      <c r="JLS66" s="55"/>
      <c r="JLT66" s="55"/>
      <c r="JLU66" s="55"/>
      <c r="JLV66" s="55"/>
      <c r="JLW66" s="55"/>
      <c r="JMB66" s="55"/>
      <c r="JMC66" s="55"/>
      <c r="JMD66" s="55"/>
      <c r="JME66" s="55"/>
      <c r="JMG66" s="55"/>
      <c r="JMH66" s="55"/>
      <c r="JMI66" s="55"/>
      <c r="JMJ66" s="55"/>
      <c r="JMK66" s="55"/>
      <c r="JML66" s="55"/>
      <c r="JMM66" s="55"/>
      <c r="JMN66" s="55"/>
      <c r="JMO66" s="55"/>
      <c r="JMP66" s="55"/>
      <c r="JMQ66" s="55"/>
      <c r="JMR66" s="55"/>
      <c r="JMS66" s="55"/>
      <c r="JMT66" s="55"/>
      <c r="JMU66" s="55"/>
      <c r="JMV66" s="55"/>
      <c r="JMW66" s="55"/>
      <c r="JMX66" s="55"/>
      <c r="JMY66" s="55"/>
      <c r="JMZ66" s="55"/>
      <c r="JNA66" s="55"/>
      <c r="JNB66" s="55"/>
      <c r="JNC66" s="55"/>
      <c r="JND66" s="55"/>
      <c r="JNI66" s="55"/>
      <c r="JNJ66" s="55"/>
      <c r="JNK66" s="55"/>
      <c r="JNL66" s="55"/>
      <c r="JNN66" s="55"/>
      <c r="JNO66" s="55"/>
      <c r="JNP66" s="55"/>
      <c r="JNQ66" s="55"/>
      <c r="JNR66" s="55"/>
      <c r="JNS66" s="55"/>
      <c r="JNT66" s="55"/>
      <c r="JNU66" s="55"/>
      <c r="JNV66" s="55"/>
      <c r="JNW66" s="55"/>
      <c r="JNX66" s="55"/>
      <c r="JNY66" s="55"/>
      <c r="JNZ66" s="55"/>
      <c r="JOA66" s="55"/>
      <c r="JOB66" s="55"/>
      <c r="JOC66" s="55"/>
      <c r="JOD66" s="55"/>
      <c r="JOE66" s="55"/>
      <c r="JOF66" s="55"/>
      <c r="JOG66" s="55"/>
      <c r="JOH66" s="55"/>
      <c r="JOI66" s="55"/>
      <c r="JOJ66" s="55"/>
      <c r="JOK66" s="55"/>
      <c r="JOP66" s="55"/>
      <c r="JOQ66" s="55"/>
      <c r="JOR66" s="55"/>
      <c r="JOS66" s="55"/>
      <c r="JOU66" s="55"/>
      <c r="JOV66" s="55"/>
      <c r="JOW66" s="55"/>
      <c r="JOX66" s="55"/>
      <c r="JOY66" s="55"/>
      <c r="JOZ66" s="55"/>
      <c r="JPA66" s="55"/>
      <c r="JPB66" s="55"/>
      <c r="JPC66" s="55"/>
      <c r="JPD66" s="55"/>
      <c r="JPE66" s="55"/>
      <c r="JPF66" s="55"/>
      <c r="JPG66" s="55"/>
      <c r="JPH66" s="55"/>
      <c r="JPI66" s="55"/>
      <c r="JPJ66" s="55"/>
      <c r="JPK66" s="55"/>
      <c r="JPL66" s="55"/>
      <c r="JPM66" s="55"/>
      <c r="JPN66" s="55"/>
      <c r="JPO66" s="55"/>
      <c r="JPP66" s="55"/>
      <c r="JPQ66" s="55"/>
      <c r="JPR66" s="55"/>
      <c r="JPW66" s="55"/>
      <c r="JPX66" s="55"/>
      <c r="JPY66" s="55"/>
      <c r="JPZ66" s="55"/>
      <c r="JQB66" s="55"/>
      <c r="JQC66" s="55"/>
      <c r="JQD66" s="55"/>
      <c r="JQE66" s="55"/>
      <c r="JQF66" s="55"/>
      <c r="JQG66" s="55"/>
      <c r="JQH66" s="55"/>
      <c r="JQI66" s="55"/>
      <c r="JQJ66" s="55"/>
      <c r="JQK66" s="55"/>
      <c r="JQL66" s="55"/>
      <c r="JQM66" s="55"/>
      <c r="JQN66" s="55"/>
      <c r="JQO66" s="55"/>
      <c r="JQP66" s="55"/>
      <c r="JQQ66" s="55"/>
      <c r="JQR66" s="55"/>
      <c r="JQS66" s="55"/>
      <c r="JQT66" s="55"/>
      <c r="JQU66" s="55"/>
      <c r="JQV66" s="55"/>
      <c r="JQW66" s="55"/>
      <c r="JQX66" s="55"/>
      <c r="JQY66" s="55"/>
      <c r="JRD66" s="55"/>
      <c r="JRE66" s="55"/>
      <c r="JRF66" s="55"/>
      <c r="JRG66" s="55"/>
      <c r="JRI66" s="55"/>
      <c r="JRJ66" s="55"/>
      <c r="JRK66" s="55"/>
      <c r="JRL66" s="55"/>
      <c r="JRM66" s="55"/>
      <c r="JRN66" s="55"/>
      <c r="JRO66" s="55"/>
      <c r="JRP66" s="55"/>
      <c r="JRQ66" s="55"/>
      <c r="JRR66" s="55"/>
      <c r="JRS66" s="55"/>
      <c r="JRT66" s="55"/>
      <c r="JRU66" s="55"/>
      <c r="JRV66" s="55"/>
      <c r="JRW66" s="55"/>
      <c r="JRX66" s="55"/>
      <c r="JRY66" s="55"/>
      <c r="JRZ66" s="55"/>
      <c r="JSA66" s="55"/>
      <c r="JSB66" s="55"/>
      <c r="JSC66" s="55"/>
      <c r="JSD66" s="55"/>
      <c r="JSE66" s="55"/>
      <c r="JSF66" s="55"/>
      <c r="JSK66" s="55"/>
      <c r="JSL66" s="55"/>
      <c r="JSM66" s="55"/>
      <c r="JSN66" s="55"/>
      <c r="JSP66" s="55"/>
      <c r="JSQ66" s="55"/>
      <c r="JSR66" s="55"/>
      <c r="JSS66" s="55"/>
      <c r="JST66" s="55"/>
      <c r="JSU66" s="55"/>
      <c r="JSV66" s="55"/>
      <c r="JSW66" s="55"/>
      <c r="JSX66" s="55"/>
      <c r="JSY66" s="55"/>
      <c r="JSZ66" s="55"/>
      <c r="JTA66" s="55"/>
      <c r="JTB66" s="55"/>
      <c r="JTC66" s="55"/>
      <c r="JTD66" s="55"/>
      <c r="JTE66" s="55"/>
      <c r="JTF66" s="55"/>
      <c r="JTG66" s="55"/>
      <c r="JTH66" s="55"/>
      <c r="JTI66" s="55"/>
      <c r="JTJ66" s="55"/>
      <c r="JTK66" s="55"/>
      <c r="JTL66" s="55"/>
      <c r="JTM66" s="55"/>
      <c r="JTR66" s="55"/>
      <c r="JTS66" s="55"/>
      <c r="JTT66" s="55"/>
      <c r="JTU66" s="55"/>
      <c r="JTW66" s="55"/>
      <c r="JTX66" s="55"/>
      <c r="JTY66" s="55"/>
      <c r="JTZ66" s="55"/>
      <c r="JUA66" s="55"/>
      <c r="JUB66" s="55"/>
      <c r="JUC66" s="55"/>
      <c r="JUD66" s="55"/>
      <c r="JUE66" s="55"/>
      <c r="JUF66" s="55"/>
      <c r="JUG66" s="55"/>
      <c r="JUH66" s="55"/>
      <c r="JUI66" s="55"/>
      <c r="JUJ66" s="55"/>
      <c r="JUK66" s="55"/>
      <c r="JUL66" s="55"/>
      <c r="JUM66" s="55"/>
      <c r="JUN66" s="55"/>
      <c r="JUO66" s="55"/>
      <c r="JUP66" s="55"/>
      <c r="JUQ66" s="55"/>
      <c r="JUR66" s="55"/>
      <c r="JUS66" s="55"/>
      <c r="JUT66" s="55"/>
      <c r="JUY66" s="55"/>
      <c r="JUZ66" s="55"/>
      <c r="JVA66" s="55"/>
      <c r="JVB66" s="55"/>
      <c r="JVD66" s="55"/>
      <c r="JVE66" s="55"/>
      <c r="JVF66" s="55"/>
      <c r="JVG66" s="55"/>
      <c r="JVH66" s="55"/>
      <c r="JVI66" s="55"/>
      <c r="JVJ66" s="55"/>
      <c r="JVK66" s="55"/>
      <c r="JVL66" s="55"/>
      <c r="JVM66" s="55"/>
      <c r="JVN66" s="55"/>
      <c r="JVO66" s="55"/>
      <c r="JVP66" s="55"/>
      <c r="JVQ66" s="55"/>
      <c r="JVR66" s="55"/>
      <c r="JVS66" s="55"/>
      <c r="JVT66" s="55"/>
      <c r="JVU66" s="55"/>
      <c r="JVV66" s="55"/>
      <c r="JVW66" s="55"/>
      <c r="JVX66" s="55"/>
      <c r="JVY66" s="55"/>
      <c r="JVZ66" s="55"/>
      <c r="JWA66" s="55"/>
      <c r="JWF66" s="55"/>
      <c r="JWG66" s="55"/>
      <c r="JWH66" s="55"/>
      <c r="JWI66" s="55"/>
      <c r="JWK66" s="55"/>
      <c r="JWL66" s="55"/>
      <c r="JWM66" s="55"/>
      <c r="JWN66" s="55"/>
      <c r="JWO66" s="55"/>
      <c r="JWP66" s="55"/>
      <c r="JWQ66" s="55"/>
      <c r="JWR66" s="55"/>
      <c r="JWS66" s="55"/>
      <c r="JWT66" s="55"/>
      <c r="JWU66" s="55"/>
      <c r="JWV66" s="55"/>
      <c r="JWW66" s="55"/>
      <c r="JWX66" s="55"/>
      <c r="JWY66" s="55"/>
      <c r="JWZ66" s="55"/>
      <c r="JXA66" s="55"/>
      <c r="JXB66" s="55"/>
      <c r="JXC66" s="55"/>
      <c r="JXD66" s="55"/>
      <c r="JXE66" s="55"/>
      <c r="JXF66" s="55"/>
      <c r="JXG66" s="55"/>
      <c r="JXH66" s="55"/>
      <c r="JXM66" s="55"/>
      <c r="JXN66" s="55"/>
      <c r="JXO66" s="55"/>
      <c r="JXP66" s="55"/>
      <c r="JXR66" s="55"/>
      <c r="JXS66" s="55"/>
      <c r="JXT66" s="55"/>
      <c r="JXU66" s="55"/>
      <c r="JXV66" s="55"/>
      <c r="JXW66" s="55"/>
      <c r="JXX66" s="55"/>
      <c r="JXY66" s="55"/>
      <c r="JXZ66" s="55"/>
      <c r="JYA66" s="55"/>
      <c r="JYB66" s="55"/>
      <c r="JYC66" s="55"/>
      <c r="JYD66" s="55"/>
      <c r="JYE66" s="55"/>
      <c r="JYF66" s="55"/>
      <c r="JYG66" s="55"/>
      <c r="JYH66" s="55"/>
      <c r="JYI66" s="55"/>
      <c r="JYJ66" s="55"/>
      <c r="JYK66" s="55"/>
      <c r="JYL66" s="55"/>
      <c r="JYM66" s="55"/>
      <c r="JYN66" s="55"/>
      <c r="JYO66" s="55"/>
      <c r="JYT66" s="55"/>
      <c r="JYU66" s="55"/>
      <c r="JYV66" s="55"/>
      <c r="JYW66" s="55"/>
      <c r="JYY66" s="55"/>
      <c r="JYZ66" s="55"/>
      <c r="JZA66" s="55"/>
      <c r="JZB66" s="55"/>
      <c r="JZC66" s="55"/>
      <c r="JZD66" s="55"/>
      <c r="JZE66" s="55"/>
      <c r="JZF66" s="55"/>
      <c r="JZG66" s="55"/>
      <c r="JZH66" s="55"/>
      <c r="JZI66" s="55"/>
      <c r="JZJ66" s="55"/>
      <c r="JZK66" s="55"/>
      <c r="JZL66" s="55"/>
      <c r="JZM66" s="55"/>
      <c r="JZN66" s="55"/>
      <c r="JZO66" s="55"/>
      <c r="JZP66" s="55"/>
      <c r="JZQ66" s="55"/>
      <c r="JZR66" s="55"/>
      <c r="JZS66" s="55"/>
      <c r="JZT66" s="55"/>
      <c r="JZU66" s="55"/>
      <c r="JZV66" s="55"/>
      <c r="KAA66" s="55"/>
      <c r="KAB66" s="55"/>
      <c r="KAC66" s="55"/>
      <c r="KAD66" s="55"/>
      <c r="KAF66" s="55"/>
      <c r="KAG66" s="55"/>
      <c r="KAH66" s="55"/>
      <c r="KAI66" s="55"/>
      <c r="KAJ66" s="55"/>
      <c r="KAK66" s="55"/>
      <c r="KAL66" s="55"/>
      <c r="KAM66" s="55"/>
      <c r="KAN66" s="55"/>
      <c r="KAO66" s="55"/>
      <c r="KAP66" s="55"/>
      <c r="KAQ66" s="55"/>
      <c r="KAR66" s="55"/>
      <c r="KAS66" s="55"/>
      <c r="KAT66" s="55"/>
      <c r="KAU66" s="55"/>
      <c r="KAV66" s="55"/>
      <c r="KAW66" s="55"/>
      <c r="KAX66" s="55"/>
      <c r="KAY66" s="55"/>
      <c r="KAZ66" s="55"/>
      <c r="KBA66" s="55"/>
      <c r="KBB66" s="55"/>
      <c r="KBC66" s="55"/>
      <c r="KBH66" s="55"/>
      <c r="KBI66" s="55"/>
      <c r="KBJ66" s="55"/>
      <c r="KBK66" s="55"/>
      <c r="KBM66" s="55"/>
      <c r="KBN66" s="55"/>
      <c r="KBO66" s="55"/>
      <c r="KBP66" s="55"/>
      <c r="KBQ66" s="55"/>
      <c r="KBR66" s="55"/>
      <c r="KBS66" s="55"/>
      <c r="KBT66" s="55"/>
      <c r="KBU66" s="55"/>
      <c r="KBV66" s="55"/>
      <c r="KBW66" s="55"/>
      <c r="KBX66" s="55"/>
      <c r="KBY66" s="55"/>
      <c r="KBZ66" s="55"/>
      <c r="KCA66" s="55"/>
      <c r="KCB66" s="55"/>
      <c r="KCC66" s="55"/>
      <c r="KCD66" s="55"/>
      <c r="KCE66" s="55"/>
      <c r="KCF66" s="55"/>
      <c r="KCG66" s="55"/>
      <c r="KCH66" s="55"/>
      <c r="KCI66" s="55"/>
      <c r="KCJ66" s="55"/>
      <c r="KCO66" s="55"/>
      <c r="KCP66" s="55"/>
      <c r="KCQ66" s="55"/>
      <c r="KCR66" s="55"/>
      <c r="KCT66" s="55"/>
      <c r="KCU66" s="55"/>
      <c r="KCV66" s="55"/>
      <c r="KCW66" s="55"/>
      <c r="KCX66" s="55"/>
      <c r="KCY66" s="55"/>
      <c r="KCZ66" s="55"/>
      <c r="KDA66" s="55"/>
      <c r="KDB66" s="55"/>
      <c r="KDC66" s="55"/>
      <c r="KDD66" s="55"/>
      <c r="KDE66" s="55"/>
      <c r="KDF66" s="55"/>
      <c r="KDG66" s="55"/>
      <c r="KDH66" s="55"/>
      <c r="KDI66" s="55"/>
      <c r="KDJ66" s="55"/>
      <c r="KDK66" s="55"/>
      <c r="KDL66" s="55"/>
      <c r="KDM66" s="55"/>
      <c r="KDN66" s="55"/>
      <c r="KDO66" s="55"/>
      <c r="KDP66" s="55"/>
      <c r="KDQ66" s="55"/>
      <c r="KDV66" s="55"/>
      <c r="KDW66" s="55"/>
      <c r="KDX66" s="55"/>
      <c r="KDY66" s="55"/>
      <c r="KEA66" s="55"/>
      <c r="KEB66" s="55"/>
      <c r="KEC66" s="55"/>
      <c r="KED66" s="55"/>
      <c r="KEE66" s="55"/>
      <c r="KEF66" s="55"/>
      <c r="KEG66" s="55"/>
      <c r="KEH66" s="55"/>
      <c r="KEI66" s="55"/>
      <c r="KEJ66" s="55"/>
      <c r="KEK66" s="55"/>
      <c r="KEL66" s="55"/>
      <c r="KEM66" s="55"/>
      <c r="KEN66" s="55"/>
      <c r="KEO66" s="55"/>
      <c r="KEP66" s="55"/>
      <c r="KEQ66" s="55"/>
      <c r="KER66" s="55"/>
      <c r="KES66" s="55"/>
      <c r="KET66" s="55"/>
      <c r="KEU66" s="55"/>
      <c r="KEV66" s="55"/>
      <c r="KEW66" s="55"/>
      <c r="KEX66" s="55"/>
      <c r="KFC66" s="55"/>
      <c r="KFD66" s="55"/>
      <c r="KFE66" s="55"/>
      <c r="KFF66" s="55"/>
      <c r="KFH66" s="55"/>
      <c r="KFI66" s="55"/>
      <c r="KFJ66" s="55"/>
      <c r="KFK66" s="55"/>
      <c r="KFL66" s="55"/>
      <c r="KFM66" s="55"/>
      <c r="KFN66" s="55"/>
      <c r="KFO66" s="55"/>
      <c r="KFP66" s="55"/>
      <c r="KFQ66" s="55"/>
      <c r="KFR66" s="55"/>
      <c r="KFS66" s="55"/>
      <c r="KFT66" s="55"/>
      <c r="KFU66" s="55"/>
      <c r="KFV66" s="55"/>
      <c r="KFW66" s="55"/>
      <c r="KFX66" s="55"/>
      <c r="KFY66" s="55"/>
      <c r="KFZ66" s="55"/>
      <c r="KGA66" s="55"/>
      <c r="KGB66" s="55"/>
      <c r="KGC66" s="55"/>
      <c r="KGD66" s="55"/>
      <c r="KGE66" s="55"/>
      <c r="KGJ66" s="55"/>
      <c r="KGK66" s="55"/>
      <c r="KGL66" s="55"/>
      <c r="KGM66" s="55"/>
      <c r="KGO66" s="55"/>
      <c r="KGP66" s="55"/>
      <c r="KGQ66" s="55"/>
      <c r="KGR66" s="55"/>
      <c r="KGS66" s="55"/>
      <c r="KGT66" s="55"/>
      <c r="KGU66" s="55"/>
      <c r="KGV66" s="55"/>
      <c r="KGW66" s="55"/>
      <c r="KGX66" s="55"/>
      <c r="KGY66" s="55"/>
      <c r="KGZ66" s="55"/>
      <c r="KHA66" s="55"/>
      <c r="KHB66" s="55"/>
      <c r="KHC66" s="55"/>
      <c r="KHD66" s="55"/>
      <c r="KHE66" s="55"/>
      <c r="KHF66" s="55"/>
      <c r="KHG66" s="55"/>
      <c r="KHH66" s="55"/>
      <c r="KHI66" s="55"/>
      <c r="KHJ66" s="55"/>
      <c r="KHK66" s="55"/>
      <c r="KHL66" s="55"/>
      <c r="KHQ66" s="55"/>
      <c r="KHR66" s="55"/>
      <c r="KHS66" s="55"/>
      <c r="KHT66" s="55"/>
      <c r="KHV66" s="55"/>
      <c r="KHW66" s="55"/>
      <c r="KHX66" s="55"/>
      <c r="KHY66" s="55"/>
      <c r="KHZ66" s="55"/>
      <c r="KIA66" s="55"/>
      <c r="KIB66" s="55"/>
      <c r="KIC66" s="55"/>
      <c r="KID66" s="55"/>
      <c r="KIE66" s="55"/>
      <c r="KIF66" s="55"/>
      <c r="KIG66" s="55"/>
      <c r="KIH66" s="55"/>
      <c r="KII66" s="55"/>
      <c r="KIJ66" s="55"/>
      <c r="KIK66" s="55"/>
      <c r="KIL66" s="55"/>
      <c r="KIM66" s="55"/>
      <c r="KIN66" s="55"/>
      <c r="KIO66" s="55"/>
      <c r="KIP66" s="55"/>
      <c r="KIQ66" s="55"/>
      <c r="KIR66" s="55"/>
      <c r="KIS66" s="55"/>
      <c r="KIX66" s="55"/>
      <c r="KIY66" s="55"/>
      <c r="KIZ66" s="55"/>
      <c r="KJA66" s="55"/>
      <c r="KJC66" s="55"/>
      <c r="KJD66" s="55"/>
      <c r="KJE66" s="55"/>
      <c r="KJF66" s="55"/>
      <c r="KJG66" s="55"/>
      <c r="KJH66" s="55"/>
      <c r="KJI66" s="55"/>
      <c r="KJJ66" s="55"/>
      <c r="KJK66" s="55"/>
      <c r="KJL66" s="55"/>
      <c r="KJM66" s="55"/>
      <c r="KJN66" s="55"/>
      <c r="KJO66" s="55"/>
      <c r="KJP66" s="55"/>
      <c r="KJQ66" s="55"/>
      <c r="KJR66" s="55"/>
      <c r="KJS66" s="55"/>
      <c r="KJT66" s="55"/>
      <c r="KJU66" s="55"/>
      <c r="KJV66" s="55"/>
      <c r="KJW66" s="55"/>
      <c r="KJX66" s="55"/>
      <c r="KJY66" s="55"/>
      <c r="KJZ66" s="55"/>
      <c r="KKE66" s="55"/>
      <c r="KKF66" s="55"/>
      <c r="KKG66" s="55"/>
      <c r="KKH66" s="55"/>
      <c r="KKJ66" s="55"/>
      <c r="KKK66" s="55"/>
      <c r="KKL66" s="55"/>
      <c r="KKM66" s="55"/>
      <c r="KKN66" s="55"/>
      <c r="KKO66" s="55"/>
      <c r="KKP66" s="55"/>
      <c r="KKQ66" s="55"/>
      <c r="KKR66" s="55"/>
      <c r="KKS66" s="55"/>
      <c r="KKT66" s="55"/>
      <c r="KKU66" s="55"/>
      <c r="KKV66" s="55"/>
      <c r="KKW66" s="55"/>
      <c r="KKX66" s="55"/>
      <c r="KKY66" s="55"/>
      <c r="KKZ66" s="55"/>
      <c r="KLA66" s="55"/>
      <c r="KLB66" s="55"/>
      <c r="KLC66" s="55"/>
      <c r="KLD66" s="55"/>
      <c r="KLE66" s="55"/>
      <c r="KLF66" s="55"/>
      <c r="KLG66" s="55"/>
      <c r="KLL66" s="55"/>
      <c r="KLM66" s="55"/>
      <c r="KLN66" s="55"/>
      <c r="KLO66" s="55"/>
      <c r="KLQ66" s="55"/>
      <c r="KLR66" s="55"/>
      <c r="KLS66" s="55"/>
      <c r="KLT66" s="55"/>
      <c r="KLU66" s="55"/>
      <c r="KLV66" s="55"/>
      <c r="KLW66" s="55"/>
      <c r="KLX66" s="55"/>
      <c r="KLY66" s="55"/>
      <c r="KLZ66" s="55"/>
      <c r="KMA66" s="55"/>
      <c r="KMB66" s="55"/>
      <c r="KMC66" s="55"/>
      <c r="KMD66" s="55"/>
      <c r="KME66" s="55"/>
      <c r="KMF66" s="55"/>
      <c r="KMG66" s="55"/>
      <c r="KMH66" s="55"/>
      <c r="KMI66" s="55"/>
      <c r="KMJ66" s="55"/>
      <c r="KMK66" s="55"/>
      <c r="KML66" s="55"/>
      <c r="KMM66" s="55"/>
      <c r="KMN66" s="55"/>
      <c r="KMS66" s="55"/>
      <c r="KMT66" s="55"/>
      <c r="KMU66" s="55"/>
      <c r="KMV66" s="55"/>
      <c r="KMX66" s="55"/>
      <c r="KMY66" s="55"/>
      <c r="KMZ66" s="55"/>
      <c r="KNA66" s="55"/>
      <c r="KNB66" s="55"/>
      <c r="KNC66" s="55"/>
      <c r="KND66" s="55"/>
      <c r="KNE66" s="55"/>
      <c r="KNF66" s="55"/>
      <c r="KNG66" s="55"/>
      <c r="KNH66" s="55"/>
      <c r="KNI66" s="55"/>
      <c r="KNJ66" s="55"/>
      <c r="KNK66" s="55"/>
      <c r="KNL66" s="55"/>
      <c r="KNM66" s="55"/>
      <c r="KNN66" s="55"/>
      <c r="KNO66" s="55"/>
      <c r="KNP66" s="55"/>
      <c r="KNQ66" s="55"/>
      <c r="KNR66" s="55"/>
      <c r="KNS66" s="55"/>
      <c r="KNT66" s="55"/>
      <c r="KNU66" s="55"/>
      <c r="KNZ66" s="55"/>
      <c r="KOA66" s="55"/>
      <c r="KOB66" s="55"/>
      <c r="KOC66" s="55"/>
      <c r="KOE66" s="55"/>
      <c r="KOF66" s="55"/>
      <c r="KOG66" s="55"/>
      <c r="KOH66" s="55"/>
      <c r="KOI66" s="55"/>
      <c r="KOJ66" s="55"/>
      <c r="KOK66" s="55"/>
      <c r="KOL66" s="55"/>
      <c r="KOM66" s="55"/>
      <c r="KON66" s="55"/>
      <c r="KOO66" s="55"/>
      <c r="KOP66" s="55"/>
      <c r="KOQ66" s="55"/>
      <c r="KOR66" s="55"/>
      <c r="KOS66" s="55"/>
      <c r="KOT66" s="55"/>
      <c r="KOU66" s="55"/>
      <c r="KOV66" s="55"/>
      <c r="KOW66" s="55"/>
      <c r="KOX66" s="55"/>
      <c r="KOY66" s="55"/>
      <c r="KOZ66" s="55"/>
      <c r="KPA66" s="55"/>
      <c r="KPB66" s="55"/>
      <c r="KPG66" s="55"/>
      <c r="KPH66" s="55"/>
      <c r="KPI66" s="55"/>
      <c r="KPJ66" s="55"/>
      <c r="KPL66" s="55"/>
      <c r="KPM66" s="55"/>
      <c r="KPN66" s="55"/>
      <c r="KPO66" s="55"/>
      <c r="KPP66" s="55"/>
      <c r="KPQ66" s="55"/>
      <c r="KPR66" s="55"/>
      <c r="KPS66" s="55"/>
      <c r="KPT66" s="55"/>
      <c r="KPU66" s="55"/>
      <c r="KPV66" s="55"/>
      <c r="KPW66" s="55"/>
      <c r="KPX66" s="55"/>
      <c r="KPY66" s="55"/>
      <c r="KPZ66" s="55"/>
      <c r="KQA66" s="55"/>
      <c r="KQB66" s="55"/>
      <c r="KQC66" s="55"/>
      <c r="KQD66" s="55"/>
      <c r="KQE66" s="55"/>
      <c r="KQF66" s="55"/>
      <c r="KQG66" s="55"/>
      <c r="KQH66" s="55"/>
      <c r="KQI66" s="55"/>
      <c r="KQN66" s="55"/>
      <c r="KQO66" s="55"/>
      <c r="KQP66" s="55"/>
      <c r="KQQ66" s="55"/>
      <c r="KQS66" s="55"/>
      <c r="KQT66" s="55"/>
      <c r="KQU66" s="55"/>
      <c r="KQV66" s="55"/>
      <c r="KQW66" s="55"/>
      <c r="KQX66" s="55"/>
      <c r="KQY66" s="55"/>
      <c r="KQZ66" s="55"/>
      <c r="KRA66" s="55"/>
      <c r="KRB66" s="55"/>
      <c r="KRC66" s="55"/>
      <c r="KRD66" s="55"/>
      <c r="KRE66" s="55"/>
      <c r="KRF66" s="55"/>
      <c r="KRG66" s="55"/>
      <c r="KRH66" s="55"/>
      <c r="KRI66" s="55"/>
      <c r="KRJ66" s="55"/>
      <c r="KRK66" s="55"/>
      <c r="KRL66" s="55"/>
      <c r="KRM66" s="55"/>
      <c r="KRN66" s="55"/>
      <c r="KRO66" s="55"/>
      <c r="KRP66" s="55"/>
      <c r="KRU66" s="55"/>
      <c r="KRV66" s="55"/>
      <c r="KRW66" s="55"/>
      <c r="KRX66" s="55"/>
      <c r="KRZ66" s="55"/>
      <c r="KSA66" s="55"/>
      <c r="KSB66" s="55"/>
      <c r="KSC66" s="55"/>
      <c r="KSD66" s="55"/>
      <c r="KSE66" s="55"/>
      <c r="KSF66" s="55"/>
      <c r="KSG66" s="55"/>
      <c r="KSH66" s="55"/>
      <c r="KSI66" s="55"/>
      <c r="KSJ66" s="55"/>
      <c r="KSK66" s="55"/>
      <c r="KSL66" s="55"/>
      <c r="KSM66" s="55"/>
      <c r="KSN66" s="55"/>
      <c r="KSO66" s="55"/>
      <c r="KSP66" s="55"/>
      <c r="KSQ66" s="55"/>
      <c r="KSR66" s="55"/>
      <c r="KSS66" s="55"/>
      <c r="KST66" s="55"/>
      <c r="KSU66" s="55"/>
      <c r="KSV66" s="55"/>
      <c r="KSW66" s="55"/>
      <c r="KTB66" s="55"/>
      <c r="KTC66" s="55"/>
      <c r="KTD66" s="55"/>
      <c r="KTE66" s="55"/>
      <c r="KTG66" s="55"/>
      <c r="KTH66" s="55"/>
      <c r="KTI66" s="55"/>
      <c r="KTJ66" s="55"/>
      <c r="KTK66" s="55"/>
      <c r="KTL66" s="55"/>
      <c r="KTM66" s="55"/>
      <c r="KTN66" s="55"/>
      <c r="KTO66" s="55"/>
      <c r="KTP66" s="55"/>
      <c r="KTQ66" s="55"/>
      <c r="KTR66" s="55"/>
      <c r="KTS66" s="55"/>
      <c r="KTT66" s="55"/>
      <c r="KTU66" s="55"/>
      <c r="KTV66" s="55"/>
      <c r="KTW66" s="55"/>
      <c r="KTX66" s="55"/>
      <c r="KTY66" s="55"/>
      <c r="KTZ66" s="55"/>
      <c r="KUA66" s="55"/>
      <c r="KUB66" s="55"/>
      <c r="KUC66" s="55"/>
      <c r="KUD66" s="55"/>
      <c r="KUI66" s="55"/>
      <c r="KUJ66" s="55"/>
      <c r="KUK66" s="55"/>
      <c r="KUL66" s="55"/>
      <c r="KUN66" s="55"/>
      <c r="KUO66" s="55"/>
      <c r="KUP66" s="55"/>
      <c r="KUQ66" s="55"/>
      <c r="KUR66" s="55"/>
      <c r="KUS66" s="55"/>
      <c r="KUT66" s="55"/>
      <c r="KUU66" s="55"/>
      <c r="KUV66" s="55"/>
      <c r="KUW66" s="55"/>
      <c r="KUX66" s="55"/>
      <c r="KUY66" s="55"/>
      <c r="KUZ66" s="55"/>
      <c r="KVA66" s="55"/>
      <c r="KVB66" s="55"/>
      <c r="KVC66" s="55"/>
      <c r="KVD66" s="55"/>
      <c r="KVE66" s="55"/>
      <c r="KVF66" s="55"/>
      <c r="KVG66" s="55"/>
      <c r="KVH66" s="55"/>
      <c r="KVI66" s="55"/>
      <c r="KVJ66" s="55"/>
      <c r="KVK66" s="55"/>
      <c r="KVP66" s="55"/>
      <c r="KVQ66" s="55"/>
      <c r="KVR66" s="55"/>
      <c r="KVS66" s="55"/>
      <c r="KVU66" s="55"/>
      <c r="KVV66" s="55"/>
      <c r="KVW66" s="55"/>
      <c r="KVX66" s="55"/>
      <c r="KVY66" s="55"/>
      <c r="KVZ66" s="55"/>
      <c r="KWA66" s="55"/>
      <c r="KWB66" s="55"/>
      <c r="KWC66" s="55"/>
      <c r="KWD66" s="55"/>
      <c r="KWE66" s="55"/>
      <c r="KWF66" s="55"/>
      <c r="KWG66" s="55"/>
      <c r="KWH66" s="55"/>
      <c r="KWI66" s="55"/>
      <c r="KWJ66" s="55"/>
      <c r="KWK66" s="55"/>
      <c r="KWL66" s="55"/>
      <c r="KWM66" s="55"/>
      <c r="KWN66" s="55"/>
      <c r="KWO66" s="55"/>
      <c r="KWP66" s="55"/>
      <c r="KWQ66" s="55"/>
      <c r="KWR66" s="55"/>
      <c r="KWW66" s="55"/>
      <c r="KWX66" s="55"/>
      <c r="KWY66" s="55"/>
      <c r="KWZ66" s="55"/>
      <c r="KXB66" s="55"/>
      <c r="KXC66" s="55"/>
      <c r="KXD66" s="55"/>
      <c r="KXE66" s="55"/>
      <c r="KXF66" s="55"/>
      <c r="KXG66" s="55"/>
      <c r="KXH66" s="55"/>
      <c r="KXI66" s="55"/>
      <c r="KXJ66" s="55"/>
      <c r="KXK66" s="55"/>
      <c r="KXL66" s="55"/>
      <c r="KXM66" s="55"/>
      <c r="KXN66" s="55"/>
      <c r="KXO66" s="55"/>
      <c r="KXP66" s="55"/>
      <c r="KXQ66" s="55"/>
      <c r="KXR66" s="55"/>
      <c r="KXS66" s="55"/>
      <c r="KXT66" s="55"/>
      <c r="KXU66" s="55"/>
      <c r="KXV66" s="55"/>
      <c r="KXW66" s="55"/>
      <c r="KXX66" s="55"/>
      <c r="KXY66" s="55"/>
      <c r="KYD66" s="55"/>
      <c r="KYE66" s="55"/>
      <c r="KYF66" s="55"/>
      <c r="KYG66" s="55"/>
      <c r="KYI66" s="55"/>
      <c r="KYJ66" s="55"/>
      <c r="KYK66" s="55"/>
      <c r="KYL66" s="55"/>
      <c r="KYM66" s="55"/>
      <c r="KYN66" s="55"/>
      <c r="KYO66" s="55"/>
      <c r="KYP66" s="55"/>
      <c r="KYQ66" s="55"/>
      <c r="KYR66" s="55"/>
      <c r="KYS66" s="55"/>
      <c r="KYT66" s="55"/>
      <c r="KYU66" s="55"/>
      <c r="KYV66" s="55"/>
      <c r="KYW66" s="55"/>
      <c r="KYX66" s="55"/>
      <c r="KYY66" s="55"/>
      <c r="KYZ66" s="55"/>
      <c r="KZA66" s="55"/>
      <c r="KZB66" s="55"/>
      <c r="KZC66" s="55"/>
      <c r="KZD66" s="55"/>
      <c r="KZE66" s="55"/>
      <c r="KZF66" s="55"/>
      <c r="KZK66" s="55"/>
      <c r="KZL66" s="55"/>
      <c r="KZM66" s="55"/>
      <c r="KZN66" s="55"/>
      <c r="KZP66" s="55"/>
      <c r="KZQ66" s="55"/>
      <c r="KZR66" s="55"/>
      <c r="KZS66" s="55"/>
      <c r="KZT66" s="55"/>
      <c r="KZU66" s="55"/>
      <c r="KZV66" s="55"/>
      <c r="KZW66" s="55"/>
      <c r="KZX66" s="55"/>
      <c r="KZY66" s="55"/>
      <c r="KZZ66" s="55"/>
      <c r="LAA66" s="55"/>
      <c r="LAB66" s="55"/>
      <c r="LAC66" s="55"/>
      <c r="LAD66" s="55"/>
      <c r="LAE66" s="55"/>
      <c r="LAF66" s="55"/>
      <c r="LAG66" s="55"/>
      <c r="LAH66" s="55"/>
      <c r="LAI66" s="55"/>
      <c r="LAJ66" s="55"/>
      <c r="LAK66" s="55"/>
      <c r="LAL66" s="55"/>
      <c r="LAM66" s="55"/>
      <c r="LAR66" s="55"/>
      <c r="LAS66" s="55"/>
      <c r="LAT66" s="55"/>
      <c r="LAU66" s="55"/>
      <c r="LAW66" s="55"/>
      <c r="LAX66" s="55"/>
      <c r="LAY66" s="55"/>
      <c r="LAZ66" s="55"/>
      <c r="LBA66" s="55"/>
      <c r="LBB66" s="55"/>
      <c r="LBC66" s="55"/>
      <c r="LBD66" s="55"/>
      <c r="LBE66" s="55"/>
      <c r="LBF66" s="55"/>
      <c r="LBG66" s="55"/>
      <c r="LBH66" s="55"/>
      <c r="LBI66" s="55"/>
      <c r="LBJ66" s="55"/>
      <c r="LBK66" s="55"/>
      <c r="LBL66" s="55"/>
      <c r="LBM66" s="55"/>
      <c r="LBN66" s="55"/>
      <c r="LBO66" s="55"/>
      <c r="LBP66" s="55"/>
      <c r="LBQ66" s="55"/>
      <c r="LBR66" s="55"/>
      <c r="LBS66" s="55"/>
      <c r="LBT66" s="55"/>
      <c r="LBY66" s="55"/>
      <c r="LBZ66" s="55"/>
      <c r="LCA66" s="55"/>
      <c r="LCB66" s="55"/>
      <c r="LCD66" s="55"/>
      <c r="LCE66" s="55"/>
      <c r="LCF66" s="55"/>
      <c r="LCG66" s="55"/>
      <c r="LCH66" s="55"/>
      <c r="LCI66" s="55"/>
      <c r="LCJ66" s="55"/>
      <c r="LCK66" s="55"/>
      <c r="LCL66" s="55"/>
      <c r="LCM66" s="55"/>
      <c r="LCN66" s="55"/>
      <c r="LCO66" s="55"/>
      <c r="LCP66" s="55"/>
      <c r="LCQ66" s="55"/>
      <c r="LCR66" s="55"/>
      <c r="LCS66" s="55"/>
      <c r="LCT66" s="55"/>
      <c r="LCU66" s="55"/>
      <c r="LCV66" s="55"/>
      <c r="LCW66" s="55"/>
      <c r="LCX66" s="55"/>
      <c r="LCY66" s="55"/>
      <c r="LCZ66" s="55"/>
      <c r="LDA66" s="55"/>
      <c r="LDF66" s="55"/>
      <c r="LDG66" s="55"/>
      <c r="LDH66" s="55"/>
      <c r="LDI66" s="55"/>
      <c r="LDK66" s="55"/>
      <c r="LDL66" s="55"/>
      <c r="LDM66" s="55"/>
      <c r="LDN66" s="55"/>
      <c r="LDO66" s="55"/>
      <c r="LDP66" s="55"/>
      <c r="LDQ66" s="55"/>
      <c r="LDR66" s="55"/>
      <c r="LDS66" s="55"/>
      <c r="LDT66" s="55"/>
      <c r="LDU66" s="55"/>
      <c r="LDV66" s="55"/>
      <c r="LDW66" s="55"/>
      <c r="LDX66" s="55"/>
      <c r="LDY66" s="55"/>
      <c r="LDZ66" s="55"/>
      <c r="LEA66" s="55"/>
      <c r="LEB66" s="55"/>
      <c r="LEC66" s="55"/>
      <c r="LED66" s="55"/>
      <c r="LEE66" s="55"/>
      <c r="LEF66" s="55"/>
      <c r="LEG66" s="55"/>
      <c r="LEH66" s="55"/>
      <c r="LEM66" s="55"/>
      <c r="LEN66" s="55"/>
      <c r="LEO66" s="55"/>
      <c r="LEP66" s="55"/>
      <c r="LER66" s="55"/>
      <c r="LES66" s="55"/>
      <c r="LET66" s="55"/>
      <c r="LEU66" s="55"/>
      <c r="LEV66" s="55"/>
      <c r="LEW66" s="55"/>
      <c r="LEX66" s="55"/>
      <c r="LEY66" s="55"/>
      <c r="LEZ66" s="55"/>
      <c r="LFA66" s="55"/>
      <c r="LFB66" s="55"/>
      <c r="LFC66" s="55"/>
      <c r="LFD66" s="55"/>
      <c r="LFE66" s="55"/>
      <c r="LFF66" s="55"/>
      <c r="LFG66" s="55"/>
      <c r="LFH66" s="55"/>
      <c r="LFI66" s="55"/>
      <c r="LFJ66" s="55"/>
      <c r="LFK66" s="55"/>
      <c r="LFL66" s="55"/>
      <c r="LFM66" s="55"/>
      <c r="LFN66" s="55"/>
      <c r="LFO66" s="55"/>
      <c r="LFT66" s="55"/>
      <c r="LFU66" s="55"/>
      <c r="LFV66" s="55"/>
      <c r="LFW66" s="55"/>
      <c r="LFY66" s="55"/>
      <c r="LFZ66" s="55"/>
      <c r="LGA66" s="55"/>
      <c r="LGB66" s="55"/>
      <c r="LGC66" s="55"/>
      <c r="LGD66" s="55"/>
      <c r="LGE66" s="55"/>
      <c r="LGF66" s="55"/>
      <c r="LGG66" s="55"/>
      <c r="LGH66" s="55"/>
      <c r="LGI66" s="55"/>
      <c r="LGJ66" s="55"/>
      <c r="LGK66" s="55"/>
      <c r="LGL66" s="55"/>
      <c r="LGM66" s="55"/>
      <c r="LGN66" s="55"/>
      <c r="LGO66" s="55"/>
      <c r="LGP66" s="55"/>
      <c r="LGQ66" s="55"/>
      <c r="LGR66" s="55"/>
      <c r="LGS66" s="55"/>
      <c r="LGT66" s="55"/>
      <c r="LGU66" s="55"/>
      <c r="LGV66" s="55"/>
      <c r="LHA66" s="55"/>
      <c r="LHB66" s="55"/>
      <c r="LHC66" s="55"/>
      <c r="LHD66" s="55"/>
      <c r="LHF66" s="55"/>
      <c r="LHG66" s="55"/>
      <c r="LHH66" s="55"/>
      <c r="LHI66" s="55"/>
      <c r="LHJ66" s="55"/>
      <c r="LHK66" s="55"/>
      <c r="LHL66" s="55"/>
      <c r="LHM66" s="55"/>
      <c r="LHN66" s="55"/>
      <c r="LHO66" s="55"/>
      <c r="LHP66" s="55"/>
      <c r="LHQ66" s="55"/>
      <c r="LHR66" s="55"/>
      <c r="LHS66" s="55"/>
      <c r="LHT66" s="55"/>
      <c r="LHU66" s="55"/>
      <c r="LHV66" s="55"/>
      <c r="LHW66" s="55"/>
      <c r="LHX66" s="55"/>
      <c r="LHY66" s="55"/>
      <c r="LHZ66" s="55"/>
      <c r="LIA66" s="55"/>
      <c r="LIB66" s="55"/>
      <c r="LIC66" s="55"/>
      <c r="LIH66" s="55"/>
      <c r="LII66" s="55"/>
      <c r="LIJ66" s="55"/>
      <c r="LIK66" s="55"/>
      <c r="LIM66" s="55"/>
      <c r="LIN66" s="55"/>
      <c r="LIO66" s="55"/>
      <c r="LIP66" s="55"/>
      <c r="LIQ66" s="55"/>
      <c r="LIR66" s="55"/>
      <c r="LIS66" s="55"/>
      <c r="LIT66" s="55"/>
      <c r="LIU66" s="55"/>
      <c r="LIV66" s="55"/>
      <c r="LIW66" s="55"/>
      <c r="LIX66" s="55"/>
      <c r="LIY66" s="55"/>
      <c r="LIZ66" s="55"/>
      <c r="LJA66" s="55"/>
      <c r="LJB66" s="55"/>
      <c r="LJC66" s="55"/>
      <c r="LJD66" s="55"/>
      <c r="LJE66" s="55"/>
      <c r="LJF66" s="55"/>
      <c r="LJG66" s="55"/>
      <c r="LJH66" s="55"/>
      <c r="LJI66" s="55"/>
      <c r="LJJ66" s="55"/>
      <c r="LJO66" s="55"/>
      <c r="LJP66" s="55"/>
      <c r="LJQ66" s="55"/>
      <c r="LJR66" s="55"/>
      <c r="LJT66" s="55"/>
      <c r="LJU66" s="55"/>
      <c r="LJV66" s="55"/>
      <c r="LJW66" s="55"/>
      <c r="LJX66" s="55"/>
      <c r="LJY66" s="55"/>
      <c r="LJZ66" s="55"/>
      <c r="LKA66" s="55"/>
      <c r="LKB66" s="55"/>
      <c r="LKC66" s="55"/>
      <c r="LKD66" s="55"/>
      <c r="LKE66" s="55"/>
      <c r="LKF66" s="55"/>
      <c r="LKG66" s="55"/>
      <c r="LKH66" s="55"/>
      <c r="LKI66" s="55"/>
      <c r="LKJ66" s="55"/>
      <c r="LKK66" s="55"/>
      <c r="LKL66" s="55"/>
      <c r="LKM66" s="55"/>
      <c r="LKN66" s="55"/>
      <c r="LKO66" s="55"/>
      <c r="LKP66" s="55"/>
      <c r="LKQ66" s="55"/>
      <c r="LKV66" s="55"/>
      <c r="LKW66" s="55"/>
      <c r="LKX66" s="55"/>
      <c r="LKY66" s="55"/>
      <c r="LLA66" s="55"/>
      <c r="LLB66" s="55"/>
      <c r="LLC66" s="55"/>
      <c r="LLD66" s="55"/>
      <c r="LLE66" s="55"/>
      <c r="LLF66" s="55"/>
      <c r="LLG66" s="55"/>
      <c r="LLH66" s="55"/>
      <c r="LLI66" s="55"/>
      <c r="LLJ66" s="55"/>
      <c r="LLK66" s="55"/>
      <c r="LLL66" s="55"/>
      <c r="LLM66" s="55"/>
      <c r="LLN66" s="55"/>
      <c r="LLO66" s="55"/>
      <c r="LLP66" s="55"/>
      <c r="LLQ66" s="55"/>
      <c r="LLR66" s="55"/>
      <c r="LLS66" s="55"/>
      <c r="LLT66" s="55"/>
      <c r="LLU66" s="55"/>
      <c r="LLV66" s="55"/>
      <c r="LLW66" s="55"/>
      <c r="LLX66" s="55"/>
      <c r="LMC66" s="55"/>
      <c r="LMD66" s="55"/>
      <c r="LME66" s="55"/>
      <c r="LMF66" s="55"/>
      <c r="LMH66" s="55"/>
      <c r="LMI66" s="55"/>
      <c r="LMJ66" s="55"/>
      <c r="LMK66" s="55"/>
      <c r="LML66" s="55"/>
      <c r="LMM66" s="55"/>
      <c r="LMN66" s="55"/>
      <c r="LMO66" s="55"/>
      <c r="LMP66" s="55"/>
      <c r="LMQ66" s="55"/>
      <c r="LMR66" s="55"/>
      <c r="LMS66" s="55"/>
      <c r="LMT66" s="55"/>
      <c r="LMU66" s="55"/>
      <c r="LMV66" s="55"/>
      <c r="LMW66" s="55"/>
      <c r="LMX66" s="55"/>
      <c r="LMY66" s="55"/>
      <c r="LMZ66" s="55"/>
      <c r="LNA66" s="55"/>
      <c r="LNB66" s="55"/>
      <c r="LNC66" s="55"/>
      <c r="LND66" s="55"/>
      <c r="LNE66" s="55"/>
      <c r="LNJ66" s="55"/>
      <c r="LNK66" s="55"/>
      <c r="LNL66" s="55"/>
      <c r="LNM66" s="55"/>
      <c r="LNO66" s="55"/>
      <c r="LNP66" s="55"/>
      <c r="LNQ66" s="55"/>
      <c r="LNR66" s="55"/>
      <c r="LNS66" s="55"/>
      <c r="LNT66" s="55"/>
      <c r="LNU66" s="55"/>
      <c r="LNV66" s="55"/>
      <c r="LNW66" s="55"/>
      <c r="LNX66" s="55"/>
      <c r="LNY66" s="55"/>
      <c r="LNZ66" s="55"/>
      <c r="LOA66" s="55"/>
      <c r="LOB66" s="55"/>
      <c r="LOC66" s="55"/>
      <c r="LOD66" s="55"/>
      <c r="LOE66" s="55"/>
      <c r="LOF66" s="55"/>
      <c r="LOG66" s="55"/>
      <c r="LOH66" s="55"/>
      <c r="LOI66" s="55"/>
      <c r="LOJ66" s="55"/>
      <c r="LOK66" s="55"/>
      <c r="LOL66" s="55"/>
      <c r="LOQ66" s="55"/>
      <c r="LOR66" s="55"/>
      <c r="LOS66" s="55"/>
      <c r="LOT66" s="55"/>
      <c r="LOV66" s="55"/>
      <c r="LOW66" s="55"/>
      <c r="LOX66" s="55"/>
      <c r="LOY66" s="55"/>
      <c r="LOZ66" s="55"/>
      <c r="LPA66" s="55"/>
      <c r="LPB66" s="55"/>
      <c r="LPC66" s="55"/>
      <c r="LPD66" s="55"/>
      <c r="LPE66" s="55"/>
      <c r="LPF66" s="55"/>
      <c r="LPG66" s="55"/>
      <c r="LPH66" s="55"/>
      <c r="LPI66" s="55"/>
      <c r="LPJ66" s="55"/>
      <c r="LPK66" s="55"/>
      <c r="LPL66" s="55"/>
      <c r="LPM66" s="55"/>
      <c r="LPN66" s="55"/>
      <c r="LPO66" s="55"/>
      <c r="LPP66" s="55"/>
      <c r="LPQ66" s="55"/>
      <c r="LPR66" s="55"/>
      <c r="LPS66" s="55"/>
      <c r="LPX66" s="55"/>
      <c r="LPY66" s="55"/>
      <c r="LPZ66" s="55"/>
      <c r="LQA66" s="55"/>
      <c r="LQC66" s="55"/>
      <c r="LQD66" s="55"/>
      <c r="LQE66" s="55"/>
      <c r="LQF66" s="55"/>
      <c r="LQG66" s="55"/>
      <c r="LQH66" s="55"/>
      <c r="LQI66" s="55"/>
      <c r="LQJ66" s="55"/>
      <c r="LQK66" s="55"/>
      <c r="LQL66" s="55"/>
      <c r="LQM66" s="55"/>
      <c r="LQN66" s="55"/>
      <c r="LQO66" s="55"/>
      <c r="LQP66" s="55"/>
      <c r="LQQ66" s="55"/>
      <c r="LQR66" s="55"/>
      <c r="LQS66" s="55"/>
      <c r="LQT66" s="55"/>
      <c r="LQU66" s="55"/>
      <c r="LQV66" s="55"/>
      <c r="LQW66" s="55"/>
      <c r="LQX66" s="55"/>
      <c r="LQY66" s="55"/>
      <c r="LQZ66" s="55"/>
      <c r="LRE66" s="55"/>
      <c r="LRF66" s="55"/>
      <c r="LRG66" s="55"/>
      <c r="LRH66" s="55"/>
      <c r="LRJ66" s="55"/>
      <c r="LRK66" s="55"/>
      <c r="LRL66" s="55"/>
      <c r="LRM66" s="55"/>
      <c r="LRN66" s="55"/>
      <c r="LRO66" s="55"/>
      <c r="LRP66" s="55"/>
      <c r="LRQ66" s="55"/>
      <c r="LRR66" s="55"/>
      <c r="LRS66" s="55"/>
      <c r="LRT66" s="55"/>
      <c r="LRU66" s="55"/>
      <c r="LRV66" s="55"/>
      <c r="LRW66" s="55"/>
      <c r="LRX66" s="55"/>
      <c r="LRY66" s="55"/>
      <c r="LRZ66" s="55"/>
      <c r="LSA66" s="55"/>
      <c r="LSB66" s="55"/>
      <c r="LSC66" s="55"/>
      <c r="LSD66" s="55"/>
      <c r="LSE66" s="55"/>
      <c r="LSF66" s="55"/>
      <c r="LSG66" s="55"/>
      <c r="LSL66" s="55"/>
      <c r="LSM66" s="55"/>
      <c r="LSN66" s="55"/>
      <c r="LSO66" s="55"/>
      <c r="LSQ66" s="55"/>
      <c r="LSR66" s="55"/>
      <c r="LSS66" s="55"/>
      <c r="LST66" s="55"/>
      <c r="LSU66" s="55"/>
      <c r="LSV66" s="55"/>
      <c r="LSW66" s="55"/>
      <c r="LSX66" s="55"/>
      <c r="LSY66" s="55"/>
      <c r="LSZ66" s="55"/>
      <c r="LTA66" s="55"/>
      <c r="LTB66" s="55"/>
      <c r="LTC66" s="55"/>
      <c r="LTD66" s="55"/>
      <c r="LTE66" s="55"/>
      <c r="LTF66" s="55"/>
      <c r="LTG66" s="55"/>
      <c r="LTH66" s="55"/>
      <c r="LTI66" s="55"/>
      <c r="LTJ66" s="55"/>
      <c r="LTK66" s="55"/>
      <c r="LTL66" s="55"/>
      <c r="LTM66" s="55"/>
      <c r="LTN66" s="55"/>
      <c r="LTS66" s="55"/>
      <c r="LTT66" s="55"/>
      <c r="LTU66" s="55"/>
      <c r="LTV66" s="55"/>
      <c r="LTX66" s="55"/>
      <c r="LTY66" s="55"/>
      <c r="LTZ66" s="55"/>
      <c r="LUA66" s="55"/>
      <c r="LUB66" s="55"/>
      <c r="LUC66" s="55"/>
      <c r="LUD66" s="55"/>
      <c r="LUE66" s="55"/>
      <c r="LUF66" s="55"/>
      <c r="LUG66" s="55"/>
      <c r="LUH66" s="55"/>
      <c r="LUI66" s="55"/>
      <c r="LUJ66" s="55"/>
      <c r="LUK66" s="55"/>
      <c r="LUL66" s="55"/>
      <c r="LUM66" s="55"/>
      <c r="LUN66" s="55"/>
      <c r="LUO66" s="55"/>
      <c r="LUP66" s="55"/>
      <c r="LUQ66" s="55"/>
      <c r="LUR66" s="55"/>
      <c r="LUS66" s="55"/>
      <c r="LUT66" s="55"/>
      <c r="LUU66" s="55"/>
      <c r="LUZ66" s="55"/>
      <c r="LVA66" s="55"/>
      <c r="LVB66" s="55"/>
      <c r="LVC66" s="55"/>
      <c r="LVE66" s="55"/>
      <c r="LVF66" s="55"/>
      <c r="LVG66" s="55"/>
      <c r="LVH66" s="55"/>
      <c r="LVI66" s="55"/>
      <c r="LVJ66" s="55"/>
      <c r="LVK66" s="55"/>
      <c r="LVL66" s="55"/>
      <c r="LVM66" s="55"/>
      <c r="LVN66" s="55"/>
      <c r="LVO66" s="55"/>
      <c r="LVP66" s="55"/>
      <c r="LVQ66" s="55"/>
      <c r="LVR66" s="55"/>
      <c r="LVS66" s="55"/>
      <c r="LVT66" s="55"/>
      <c r="LVU66" s="55"/>
      <c r="LVV66" s="55"/>
      <c r="LVW66" s="55"/>
      <c r="LVX66" s="55"/>
      <c r="LVY66" s="55"/>
      <c r="LVZ66" s="55"/>
      <c r="LWA66" s="55"/>
      <c r="LWB66" s="55"/>
      <c r="LWG66" s="55"/>
      <c r="LWH66" s="55"/>
      <c r="LWI66" s="55"/>
      <c r="LWJ66" s="55"/>
      <c r="LWL66" s="55"/>
      <c r="LWM66" s="55"/>
      <c r="LWN66" s="55"/>
      <c r="LWO66" s="55"/>
      <c r="LWP66" s="55"/>
      <c r="LWQ66" s="55"/>
      <c r="LWR66" s="55"/>
      <c r="LWS66" s="55"/>
      <c r="LWT66" s="55"/>
      <c r="LWU66" s="55"/>
      <c r="LWV66" s="55"/>
      <c r="LWW66" s="55"/>
      <c r="LWX66" s="55"/>
      <c r="LWY66" s="55"/>
      <c r="LWZ66" s="55"/>
      <c r="LXA66" s="55"/>
      <c r="LXB66" s="55"/>
      <c r="LXC66" s="55"/>
      <c r="LXD66" s="55"/>
      <c r="LXE66" s="55"/>
      <c r="LXF66" s="55"/>
      <c r="LXG66" s="55"/>
      <c r="LXH66" s="55"/>
      <c r="LXI66" s="55"/>
      <c r="LXN66" s="55"/>
      <c r="LXO66" s="55"/>
      <c r="LXP66" s="55"/>
      <c r="LXQ66" s="55"/>
      <c r="LXS66" s="55"/>
      <c r="LXT66" s="55"/>
      <c r="LXU66" s="55"/>
      <c r="LXV66" s="55"/>
      <c r="LXW66" s="55"/>
      <c r="LXX66" s="55"/>
      <c r="LXY66" s="55"/>
      <c r="LXZ66" s="55"/>
      <c r="LYA66" s="55"/>
      <c r="LYB66" s="55"/>
      <c r="LYC66" s="55"/>
      <c r="LYD66" s="55"/>
      <c r="LYE66" s="55"/>
      <c r="LYF66" s="55"/>
      <c r="LYG66" s="55"/>
      <c r="LYH66" s="55"/>
      <c r="LYI66" s="55"/>
      <c r="LYJ66" s="55"/>
      <c r="LYK66" s="55"/>
      <c r="LYL66" s="55"/>
      <c r="LYM66" s="55"/>
      <c r="LYN66" s="55"/>
      <c r="LYO66" s="55"/>
      <c r="LYP66" s="55"/>
      <c r="LYU66" s="55"/>
      <c r="LYV66" s="55"/>
      <c r="LYW66" s="55"/>
      <c r="LYX66" s="55"/>
      <c r="LYZ66" s="55"/>
      <c r="LZA66" s="55"/>
      <c r="LZB66" s="55"/>
      <c r="LZC66" s="55"/>
      <c r="LZD66" s="55"/>
      <c r="LZE66" s="55"/>
      <c r="LZF66" s="55"/>
      <c r="LZG66" s="55"/>
      <c r="LZH66" s="55"/>
      <c r="LZI66" s="55"/>
      <c r="LZJ66" s="55"/>
      <c r="LZK66" s="55"/>
      <c r="LZL66" s="55"/>
      <c r="LZM66" s="55"/>
      <c r="LZN66" s="55"/>
      <c r="LZO66" s="55"/>
      <c r="LZP66" s="55"/>
      <c r="LZQ66" s="55"/>
      <c r="LZR66" s="55"/>
      <c r="LZS66" s="55"/>
      <c r="LZT66" s="55"/>
      <c r="LZU66" s="55"/>
      <c r="LZV66" s="55"/>
      <c r="LZW66" s="55"/>
      <c r="MAB66" s="55"/>
      <c r="MAC66" s="55"/>
      <c r="MAD66" s="55"/>
      <c r="MAE66" s="55"/>
      <c r="MAG66" s="55"/>
      <c r="MAH66" s="55"/>
      <c r="MAI66" s="55"/>
      <c r="MAJ66" s="55"/>
      <c r="MAK66" s="55"/>
      <c r="MAL66" s="55"/>
      <c r="MAM66" s="55"/>
      <c r="MAN66" s="55"/>
      <c r="MAO66" s="55"/>
      <c r="MAP66" s="55"/>
      <c r="MAQ66" s="55"/>
      <c r="MAR66" s="55"/>
      <c r="MAS66" s="55"/>
      <c r="MAT66" s="55"/>
      <c r="MAU66" s="55"/>
      <c r="MAV66" s="55"/>
      <c r="MAW66" s="55"/>
      <c r="MAX66" s="55"/>
      <c r="MAY66" s="55"/>
      <c r="MAZ66" s="55"/>
      <c r="MBA66" s="55"/>
      <c r="MBB66" s="55"/>
      <c r="MBC66" s="55"/>
      <c r="MBD66" s="55"/>
      <c r="MBI66" s="55"/>
      <c r="MBJ66" s="55"/>
      <c r="MBK66" s="55"/>
      <c r="MBL66" s="55"/>
      <c r="MBN66" s="55"/>
      <c r="MBO66" s="55"/>
      <c r="MBP66" s="55"/>
      <c r="MBQ66" s="55"/>
      <c r="MBR66" s="55"/>
      <c r="MBS66" s="55"/>
      <c r="MBT66" s="55"/>
      <c r="MBU66" s="55"/>
      <c r="MBV66" s="55"/>
      <c r="MBW66" s="55"/>
      <c r="MBX66" s="55"/>
      <c r="MBY66" s="55"/>
      <c r="MBZ66" s="55"/>
      <c r="MCA66" s="55"/>
      <c r="MCB66" s="55"/>
      <c r="MCC66" s="55"/>
      <c r="MCD66" s="55"/>
      <c r="MCE66" s="55"/>
      <c r="MCF66" s="55"/>
      <c r="MCG66" s="55"/>
      <c r="MCH66" s="55"/>
      <c r="MCI66" s="55"/>
      <c r="MCJ66" s="55"/>
      <c r="MCK66" s="55"/>
      <c r="MCP66" s="55"/>
      <c r="MCQ66" s="55"/>
      <c r="MCR66" s="55"/>
      <c r="MCS66" s="55"/>
      <c r="MCU66" s="55"/>
      <c r="MCV66" s="55"/>
      <c r="MCW66" s="55"/>
      <c r="MCX66" s="55"/>
      <c r="MCY66" s="55"/>
      <c r="MCZ66" s="55"/>
      <c r="MDA66" s="55"/>
      <c r="MDB66" s="55"/>
      <c r="MDC66" s="55"/>
      <c r="MDD66" s="55"/>
      <c r="MDE66" s="55"/>
      <c r="MDF66" s="55"/>
      <c r="MDG66" s="55"/>
      <c r="MDH66" s="55"/>
      <c r="MDI66" s="55"/>
      <c r="MDJ66" s="55"/>
      <c r="MDK66" s="55"/>
      <c r="MDL66" s="55"/>
      <c r="MDM66" s="55"/>
      <c r="MDN66" s="55"/>
      <c r="MDO66" s="55"/>
      <c r="MDP66" s="55"/>
      <c r="MDQ66" s="55"/>
      <c r="MDR66" s="55"/>
      <c r="MDW66" s="55"/>
      <c r="MDX66" s="55"/>
      <c r="MDY66" s="55"/>
      <c r="MDZ66" s="55"/>
      <c r="MEB66" s="55"/>
      <c r="MEC66" s="55"/>
      <c r="MED66" s="55"/>
      <c r="MEE66" s="55"/>
      <c r="MEF66" s="55"/>
      <c r="MEG66" s="55"/>
      <c r="MEH66" s="55"/>
      <c r="MEI66" s="55"/>
      <c r="MEJ66" s="55"/>
      <c r="MEK66" s="55"/>
      <c r="MEL66" s="55"/>
      <c r="MEM66" s="55"/>
      <c r="MEN66" s="55"/>
      <c r="MEO66" s="55"/>
      <c r="MEP66" s="55"/>
      <c r="MEQ66" s="55"/>
      <c r="MER66" s="55"/>
      <c r="MES66" s="55"/>
      <c r="MET66" s="55"/>
      <c r="MEU66" s="55"/>
      <c r="MEV66" s="55"/>
      <c r="MEW66" s="55"/>
      <c r="MEX66" s="55"/>
      <c r="MEY66" s="55"/>
      <c r="MFD66" s="55"/>
      <c r="MFE66" s="55"/>
      <c r="MFF66" s="55"/>
      <c r="MFG66" s="55"/>
      <c r="MFI66" s="55"/>
      <c r="MFJ66" s="55"/>
      <c r="MFK66" s="55"/>
      <c r="MFL66" s="55"/>
      <c r="MFM66" s="55"/>
      <c r="MFN66" s="55"/>
      <c r="MFO66" s="55"/>
      <c r="MFP66" s="55"/>
      <c r="MFQ66" s="55"/>
      <c r="MFR66" s="55"/>
      <c r="MFS66" s="55"/>
      <c r="MFT66" s="55"/>
      <c r="MFU66" s="55"/>
      <c r="MFV66" s="55"/>
      <c r="MFW66" s="55"/>
      <c r="MFX66" s="55"/>
      <c r="MFY66" s="55"/>
      <c r="MFZ66" s="55"/>
      <c r="MGA66" s="55"/>
      <c r="MGB66" s="55"/>
      <c r="MGC66" s="55"/>
      <c r="MGD66" s="55"/>
      <c r="MGE66" s="55"/>
      <c r="MGF66" s="55"/>
      <c r="MGK66" s="55"/>
      <c r="MGL66" s="55"/>
      <c r="MGM66" s="55"/>
      <c r="MGN66" s="55"/>
      <c r="MGP66" s="55"/>
      <c r="MGQ66" s="55"/>
      <c r="MGR66" s="55"/>
      <c r="MGS66" s="55"/>
      <c r="MGT66" s="55"/>
      <c r="MGU66" s="55"/>
      <c r="MGV66" s="55"/>
      <c r="MGW66" s="55"/>
      <c r="MGX66" s="55"/>
      <c r="MGY66" s="55"/>
      <c r="MGZ66" s="55"/>
      <c r="MHA66" s="55"/>
      <c r="MHB66" s="55"/>
      <c r="MHC66" s="55"/>
      <c r="MHD66" s="55"/>
      <c r="MHE66" s="55"/>
      <c r="MHF66" s="55"/>
      <c r="MHG66" s="55"/>
      <c r="MHH66" s="55"/>
      <c r="MHI66" s="55"/>
      <c r="MHJ66" s="55"/>
      <c r="MHK66" s="55"/>
      <c r="MHL66" s="55"/>
      <c r="MHM66" s="55"/>
      <c r="MHR66" s="55"/>
      <c r="MHS66" s="55"/>
      <c r="MHT66" s="55"/>
      <c r="MHU66" s="55"/>
      <c r="MHW66" s="55"/>
      <c r="MHX66" s="55"/>
      <c r="MHY66" s="55"/>
      <c r="MHZ66" s="55"/>
      <c r="MIA66" s="55"/>
      <c r="MIB66" s="55"/>
      <c r="MIC66" s="55"/>
      <c r="MID66" s="55"/>
      <c r="MIE66" s="55"/>
      <c r="MIF66" s="55"/>
      <c r="MIG66" s="55"/>
      <c r="MIH66" s="55"/>
      <c r="MII66" s="55"/>
      <c r="MIJ66" s="55"/>
      <c r="MIK66" s="55"/>
      <c r="MIL66" s="55"/>
      <c r="MIM66" s="55"/>
      <c r="MIN66" s="55"/>
      <c r="MIO66" s="55"/>
      <c r="MIP66" s="55"/>
      <c r="MIQ66" s="55"/>
      <c r="MIR66" s="55"/>
      <c r="MIS66" s="55"/>
      <c r="MIT66" s="55"/>
      <c r="MIY66" s="55"/>
      <c r="MIZ66" s="55"/>
      <c r="MJA66" s="55"/>
      <c r="MJB66" s="55"/>
      <c r="MJD66" s="55"/>
      <c r="MJE66" s="55"/>
      <c r="MJF66" s="55"/>
      <c r="MJG66" s="55"/>
      <c r="MJH66" s="55"/>
      <c r="MJI66" s="55"/>
      <c r="MJJ66" s="55"/>
      <c r="MJK66" s="55"/>
      <c r="MJL66" s="55"/>
      <c r="MJM66" s="55"/>
      <c r="MJN66" s="55"/>
      <c r="MJO66" s="55"/>
      <c r="MJP66" s="55"/>
      <c r="MJQ66" s="55"/>
      <c r="MJR66" s="55"/>
      <c r="MJS66" s="55"/>
      <c r="MJT66" s="55"/>
      <c r="MJU66" s="55"/>
      <c r="MJV66" s="55"/>
      <c r="MJW66" s="55"/>
      <c r="MJX66" s="55"/>
      <c r="MJY66" s="55"/>
      <c r="MJZ66" s="55"/>
      <c r="MKA66" s="55"/>
      <c r="MKF66" s="55"/>
      <c r="MKG66" s="55"/>
      <c r="MKH66" s="55"/>
      <c r="MKI66" s="55"/>
      <c r="MKK66" s="55"/>
      <c r="MKL66" s="55"/>
      <c r="MKM66" s="55"/>
      <c r="MKN66" s="55"/>
      <c r="MKO66" s="55"/>
      <c r="MKP66" s="55"/>
      <c r="MKQ66" s="55"/>
      <c r="MKR66" s="55"/>
      <c r="MKS66" s="55"/>
      <c r="MKT66" s="55"/>
      <c r="MKU66" s="55"/>
      <c r="MKV66" s="55"/>
      <c r="MKW66" s="55"/>
      <c r="MKX66" s="55"/>
      <c r="MKY66" s="55"/>
      <c r="MKZ66" s="55"/>
      <c r="MLA66" s="55"/>
      <c r="MLB66" s="55"/>
      <c r="MLC66" s="55"/>
      <c r="MLD66" s="55"/>
      <c r="MLE66" s="55"/>
      <c r="MLF66" s="55"/>
      <c r="MLG66" s="55"/>
      <c r="MLH66" s="55"/>
      <c r="MLM66" s="55"/>
      <c r="MLN66" s="55"/>
      <c r="MLO66" s="55"/>
      <c r="MLP66" s="55"/>
      <c r="MLR66" s="55"/>
      <c r="MLS66" s="55"/>
      <c r="MLT66" s="55"/>
      <c r="MLU66" s="55"/>
      <c r="MLV66" s="55"/>
      <c r="MLW66" s="55"/>
      <c r="MLX66" s="55"/>
      <c r="MLY66" s="55"/>
      <c r="MLZ66" s="55"/>
      <c r="MMA66" s="55"/>
      <c r="MMB66" s="55"/>
      <c r="MMC66" s="55"/>
      <c r="MMD66" s="55"/>
      <c r="MME66" s="55"/>
      <c r="MMF66" s="55"/>
      <c r="MMG66" s="55"/>
      <c r="MMH66" s="55"/>
      <c r="MMI66" s="55"/>
      <c r="MMJ66" s="55"/>
      <c r="MMK66" s="55"/>
      <c r="MML66" s="55"/>
      <c r="MMM66" s="55"/>
      <c r="MMN66" s="55"/>
      <c r="MMO66" s="55"/>
      <c r="MMT66" s="55"/>
      <c r="MMU66" s="55"/>
      <c r="MMV66" s="55"/>
      <c r="MMW66" s="55"/>
      <c r="MMY66" s="55"/>
      <c r="MMZ66" s="55"/>
      <c r="MNA66" s="55"/>
      <c r="MNB66" s="55"/>
      <c r="MNC66" s="55"/>
      <c r="MND66" s="55"/>
      <c r="MNE66" s="55"/>
      <c r="MNF66" s="55"/>
      <c r="MNG66" s="55"/>
      <c r="MNH66" s="55"/>
      <c r="MNI66" s="55"/>
      <c r="MNJ66" s="55"/>
      <c r="MNK66" s="55"/>
      <c r="MNL66" s="55"/>
      <c r="MNM66" s="55"/>
      <c r="MNN66" s="55"/>
      <c r="MNO66" s="55"/>
      <c r="MNP66" s="55"/>
      <c r="MNQ66" s="55"/>
      <c r="MNR66" s="55"/>
      <c r="MNS66" s="55"/>
      <c r="MNT66" s="55"/>
      <c r="MNU66" s="55"/>
      <c r="MNV66" s="55"/>
      <c r="MOA66" s="55"/>
      <c r="MOB66" s="55"/>
      <c r="MOC66" s="55"/>
      <c r="MOD66" s="55"/>
      <c r="MOF66" s="55"/>
      <c r="MOG66" s="55"/>
      <c r="MOH66" s="55"/>
      <c r="MOI66" s="55"/>
      <c r="MOJ66" s="55"/>
      <c r="MOK66" s="55"/>
      <c r="MOL66" s="55"/>
      <c r="MOM66" s="55"/>
      <c r="MON66" s="55"/>
      <c r="MOO66" s="55"/>
      <c r="MOP66" s="55"/>
      <c r="MOQ66" s="55"/>
      <c r="MOR66" s="55"/>
      <c r="MOS66" s="55"/>
      <c r="MOT66" s="55"/>
      <c r="MOU66" s="55"/>
      <c r="MOV66" s="55"/>
      <c r="MOW66" s="55"/>
      <c r="MOX66" s="55"/>
      <c r="MOY66" s="55"/>
      <c r="MOZ66" s="55"/>
      <c r="MPA66" s="55"/>
      <c r="MPB66" s="55"/>
      <c r="MPC66" s="55"/>
      <c r="MPH66" s="55"/>
      <c r="MPI66" s="55"/>
      <c r="MPJ66" s="55"/>
      <c r="MPK66" s="55"/>
      <c r="MPM66" s="55"/>
      <c r="MPN66" s="55"/>
      <c r="MPO66" s="55"/>
      <c r="MPP66" s="55"/>
      <c r="MPQ66" s="55"/>
      <c r="MPR66" s="55"/>
      <c r="MPS66" s="55"/>
      <c r="MPT66" s="55"/>
      <c r="MPU66" s="55"/>
      <c r="MPV66" s="55"/>
      <c r="MPW66" s="55"/>
      <c r="MPX66" s="55"/>
      <c r="MPY66" s="55"/>
      <c r="MPZ66" s="55"/>
      <c r="MQA66" s="55"/>
      <c r="MQB66" s="55"/>
      <c r="MQC66" s="55"/>
      <c r="MQD66" s="55"/>
      <c r="MQE66" s="55"/>
      <c r="MQF66" s="55"/>
      <c r="MQG66" s="55"/>
      <c r="MQH66" s="55"/>
      <c r="MQI66" s="55"/>
      <c r="MQJ66" s="55"/>
      <c r="MQO66" s="55"/>
      <c r="MQP66" s="55"/>
      <c r="MQQ66" s="55"/>
      <c r="MQR66" s="55"/>
      <c r="MQT66" s="55"/>
      <c r="MQU66" s="55"/>
      <c r="MQV66" s="55"/>
      <c r="MQW66" s="55"/>
      <c r="MQX66" s="55"/>
      <c r="MQY66" s="55"/>
      <c r="MQZ66" s="55"/>
      <c r="MRA66" s="55"/>
      <c r="MRB66" s="55"/>
      <c r="MRC66" s="55"/>
      <c r="MRD66" s="55"/>
      <c r="MRE66" s="55"/>
      <c r="MRF66" s="55"/>
      <c r="MRG66" s="55"/>
      <c r="MRH66" s="55"/>
      <c r="MRI66" s="55"/>
      <c r="MRJ66" s="55"/>
      <c r="MRK66" s="55"/>
      <c r="MRL66" s="55"/>
      <c r="MRM66" s="55"/>
      <c r="MRN66" s="55"/>
      <c r="MRO66" s="55"/>
      <c r="MRP66" s="55"/>
      <c r="MRQ66" s="55"/>
      <c r="MRV66" s="55"/>
      <c r="MRW66" s="55"/>
      <c r="MRX66" s="55"/>
      <c r="MRY66" s="55"/>
      <c r="MSA66" s="55"/>
      <c r="MSB66" s="55"/>
      <c r="MSC66" s="55"/>
      <c r="MSD66" s="55"/>
      <c r="MSE66" s="55"/>
      <c r="MSF66" s="55"/>
      <c r="MSG66" s="55"/>
      <c r="MSH66" s="55"/>
      <c r="MSI66" s="55"/>
      <c r="MSJ66" s="55"/>
      <c r="MSK66" s="55"/>
      <c r="MSL66" s="55"/>
      <c r="MSM66" s="55"/>
      <c r="MSN66" s="55"/>
      <c r="MSO66" s="55"/>
      <c r="MSP66" s="55"/>
      <c r="MSQ66" s="55"/>
      <c r="MSR66" s="55"/>
      <c r="MSS66" s="55"/>
      <c r="MST66" s="55"/>
      <c r="MSU66" s="55"/>
      <c r="MSV66" s="55"/>
      <c r="MSW66" s="55"/>
      <c r="MSX66" s="55"/>
      <c r="MTC66" s="55"/>
      <c r="MTD66" s="55"/>
      <c r="MTE66" s="55"/>
      <c r="MTF66" s="55"/>
      <c r="MTH66" s="55"/>
      <c r="MTI66" s="55"/>
      <c r="MTJ66" s="55"/>
      <c r="MTK66" s="55"/>
      <c r="MTL66" s="55"/>
      <c r="MTM66" s="55"/>
      <c r="MTN66" s="55"/>
      <c r="MTO66" s="55"/>
      <c r="MTP66" s="55"/>
      <c r="MTQ66" s="55"/>
      <c r="MTR66" s="55"/>
      <c r="MTS66" s="55"/>
      <c r="MTT66" s="55"/>
      <c r="MTU66" s="55"/>
      <c r="MTV66" s="55"/>
      <c r="MTW66" s="55"/>
      <c r="MTX66" s="55"/>
      <c r="MTY66" s="55"/>
      <c r="MTZ66" s="55"/>
      <c r="MUA66" s="55"/>
      <c r="MUB66" s="55"/>
      <c r="MUC66" s="55"/>
      <c r="MUD66" s="55"/>
      <c r="MUE66" s="55"/>
      <c r="MUJ66" s="55"/>
      <c r="MUK66" s="55"/>
      <c r="MUL66" s="55"/>
      <c r="MUM66" s="55"/>
      <c r="MUO66" s="55"/>
      <c r="MUP66" s="55"/>
      <c r="MUQ66" s="55"/>
      <c r="MUR66" s="55"/>
      <c r="MUS66" s="55"/>
      <c r="MUT66" s="55"/>
      <c r="MUU66" s="55"/>
      <c r="MUV66" s="55"/>
      <c r="MUW66" s="55"/>
      <c r="MUX66" s="55"/>
      <c r="MUY66" s="55"/>
      <c r="MUZ66" s="55"/>
      <c r="MVA66" s="55"/>
      <c r="MVB66" s="55"/>
      <c r="MVC66" s="55"/>
      <c r="MVD66" s="55"/>
      <c r="MVE66" s="55"/>
      <c r="MVF66" s="55"/>
      <c r="MVG66" s="55"/>
      <c r="MVH66" s="55"/>
      <c r="MVI66" s="55"/>
      <c r="MVJ66" s="55"/>
      <c r="MVK66" s="55"/>
      <c r="MVL66" s="55"/>
      <c r="MVQ66" s="55"/>
      <c r="MVR66" s="55"/>
      <c r="MVS66" s="55"/>
      <c r="MVT66" s="55"/>
      <c r="MVV66" s="55"/>
      <c r="MVW66" s="55"/>
      <c r="MVX66" s="55"/>
      <c r="MVY66" s="55"/>
      <c r="MVZ66" s="55"/>
      <c r="MWA66" s="55"/>
      <c r="MWB66" s="55"/>
      <c r="MWC66" s="55"/>
      <c r="MWD66" s="55"/>
      <c r="MWE66" s="55"/>
      <c r="MWF66" s="55"/>
      <c r="MWG66" s="55"/>
      <c r="MWH66" s="55"/>
      <c r="MWI66" s="55"/>
      <c r="MWJ66" s="55"/>
      <c r="MWK66" s="55"/>
      <c r="MWL66" s="55"/>
      <c r="MWM66" s="55"/>
      <c r="MWN66" s="55"/>
      <c r="MWO66" s="55"/>
      <c r="MWP66" s="55"/>
      <c r="MWQ66" s="55"/>
      <c r="MWR66" s="55"/>
      <c r="MWS66" s="55"/>
      <c r="MWX66" s="55"/>
      <c r="MWY66" s="55"/>
      <c r="MWZ66" s="55"/>
      <c r="MXA66" s="55"/>
      <c r="MXC66" s="55"/>
      <c r="MXD66" s="55"/>
      <c r="MXE66" s="55"/>
      <c r="MXF66" s="55"/>
      <c r="MXG66" s="55"/>
      <c r="MXH66" s="55"/>
      <c r="MXI66" s="55"/>
      <c r="MXJ66" s="55"/>
      <c r="MXK66" s="55"/>
      <c r="MXL66" s="55"/>
      <c r="MXM66" s="55"/>
      <c r="MXN66" s="55"/>
      <c r="MXO66" s="55"/>
      <c r="MXP66" s="55"/>
      <c r="MXQ66" s="55"/>
      <c r="MXR66" s="55"/>
      <c r="MXS66" s="55"/>
      <c r="MXT66" s="55"/>
      <c r="MXU66" s="55"/>
      <c r="MXV66" s="55"/>
      <c r="MXW66" s="55"/>
      <c r="MXX66" s="55"/>
      <c r="MXY66" s="55"/>
      <c r="MXZ66" s="55"/>
      <c r="MYE66" s="55"/>
      <c r="MYF66" s="55"/>
      <c r="MYG66" s="55"/>
      <c r="MYH66" s="55"/>
      <c r="MYJ66" s="55"/>
      <c r="MYK66" s="55"/>
      <c r="MYL66" s="55"/>
      <c r="MYM66" s="55"/>
      <c r="MYN66" s="55"/>
      <c r="MYO66" s="55"/>
      <c r="MYP66" s="55"/>
      <c r="MYQ66" s="55"/>
      <c r="MYR66" s="55"/>
      <c r="MYS66" s="55"/>
      <c r="MYT66" s="55"/>
      <c r="MYU66" s="55"/>
      <c r="MYV66" s="55"/>
      <c r="MYW66" s="55"/>
      <c r="MYX66" s="55"/>
      <c r="MYY66" s="55"/>
      <c r="MYZ66" s="55"/>
      <c r="MZA66" s="55"/>
      <c r="MZB66" s="55"/>
      <c r="MZC66" s="55"/>
      <c r="MZD66" s="55"/>
      <c r="MZE66" s="55"/>
      <c r="MZF66" s="55"/>
      <c r="MZG66" s="55"/>
      <c r="MZL66" s="55"/>
      <c r="MZM66" s="55"/>
      <c r="MZN66" s="55"/>
      <c r="MZO66" s="55"/>
      <c r="MZQ66" s="55"/>
      <c r="MZR66" s="55"/>
      <c r="MZS66" s="55"/>
      <c r="MZT66" s="55"/>
      <c r="MZU66" s="55"/>
      <c r="MZV66" s="55"/>
      <c r="MZW66" s="55"/>
      <c r="MZX66" s="55"/>
      <c r="MZY66" s="55"/>
      <c r="MZZ66" s="55"/>
      <c r="NAA66" s="55"/>
      <c r="NAB66" s="55"/>
      <c r="NAC66" s="55"/>
      <c r="NAD66" s="55"/>
      <c r="NAE66" s="55"/>
      <c r="NAF66" s="55"/>
      <c r="NAG66" s="55"/>
      <c r="NAH66" s="55"/>
      <c r="NAI66" s="55"/>
      <c r="NAJ66" s="55"/>
      <c r="NAK66" s="55"/>
      <c r="NAL66" s="55"/>
      <c r="NAM66" s="55"/>
      <c r="NAN66" s="55"/>
      <c r="NAS66" s="55"/>
      <c r="NAT66" s="55"/>
      <c r="NAU66" s="55"/>
      <c r="NAV66" s="55"/>
      <c r="NAX66" s="55"/>
      <c r="NAY66" s="55"/>
      <c r="NAZ66" s="55"/>
      <c r="NBA66" s="55"/>
      <c r="NBB66" s="55"/>
      <c r="NBC66" s="55"/>
      <c r="NBD66" s="55"/>
      <c r="NBE66" s="55"/>
      <c r="NBF66" s="55"/>
      <c r="NBG66" s="55"/>
      <c r="NBH66" s="55"/>
      <c r="NBI66" s="55"/>
      <c r="NBJ66" s="55"/>
      <c r="NBK66" s="55"/>
      <c r="NBL66" s="55"/>
      <c r="NBM66" s="55"/>
      <c r="NBN66" s="55"/>
      <c r="NBO66" s="55"/>
      <c r="NBP66" s="55"/>
      <c r="NBQ66" s="55"/>
      <c r="NBR66" s="55"/>
      <c r="NBS66" s="55"/>
      <c r="NBT66" s="55"/>
      <c r="NBU66" s="55"/>
      <c r="NBZ66" s="55"/>
      <c r="NCA66" s="55"/>
      <c r="NCB66" s="55"/>
      <c r="NCC66" s="55"/>
      <c r="NCE66" s="55"/>
      <c r="NCF66" s="55"/>
      <c r="NCG66" s="55"/>
      <c r="NCH66" s="55"/>
      <c r="NCI66" s="55"/>
      <c r="NCJ66" s="55"/>
      <c r="NCK66" s="55"/>
      <c r="NCL66" s="55"/>
      <c r="NCM66" s="55"/>
      <c r="NCN66" s="55"/>
      <c r="NCO66" s="55"/>
      <c r="NCP66" s="55"/>
      <c r="NCQ66" s="55"/>
      <c r="NCR66" s="55"/>
      <c r="NCS66" s="55"/>
      <c r="NCT66" s="55"/>
      <c r="NCU66" s="55"/>
      <c r="NCV66" s="55"/>
      <c r="NCW66" s="55"/>
      <c r="NCX66" s="55"/>
      <c r="NCY66" s="55"/>
      <c r="NCZ66" s="55"/>
      <c r="NDA66" s="55"/>
      <c r="NDB66" s="55"/>
      <c r="NDG66" s="55"/>
      <c r="NDH66" s="55"/>
      <c r="NDI66" s="55"/>
      <c r="NDJ66" s="55"/>
      <c r="NDL66" s="55"/>
      <c r="NDM66" s="55"/>
      <c r="NDN66" s="55"/>
      <c r="NDO66" s="55"/>
      <c r="NDP66" s="55"/>
      <c r="NDQ66" s="55"/>
      <c r="NDR66" s="55"/>
      <c r="NDS66" s="55"/>
      <c r="NDT66" s="55"/>
      <c r="NDU66" s="55"/>
      <c r="NDV66" s="55"/>
      <c r="NDW66" s="55"/>
      <c r="NDX66" s="55"/>
      <c r="NDY66" s="55"/>
      <c r="NDZ66" s="55"/>
      <c r="NEA66" s="55"/>
      <c r="NEB66" s="55"/>
      <c r="NEC66" s="55"/>
      <c r="NED66" s="55"/>
      <c r="NEE66" s="55"/>
      <c r="NEF66" s="55"/>
      <c r="NEG66" s="55"/>
      <c r="NEH66" s="55"/>
      <c r="NEI66" s="55"/>
      <c r="NEN66" s="55"/>
      <c r="NEO66" s="55"/>
      <c r="NEP66" s="55"/>
      <c r="NEQ66" s="55"/>
      <c r="NES66" s="55"/>
      <c r="NET66" s="55"/>
      <c r="NEU66" s="55"/>
      <c r="NEV66" s="55"/>
      <c r="NEW66" s="55"/>
      <c r="NEX66" s="55"/>
      <c r="NEY66" s="55"/>
      <c r="NEZ66" s="55"/>
      <c r="NFA66" s="55"/>
      <c r="NFB66" s="55"/>
      <c r="NFC66" s="55"/>
      <c r="NFD66" s="55"/>
      <c r="NFE66" s="55"/>
      <c r="NFF66" s="55"/>
      <c r="NFG66" s="55"/>
      <c r="NFH66" s="55"/>
      <c r="NFI66" s="55"/>
      <c r="NFJ66" s="55"/>
      <c r="NFK66" s="55"/>
      <c r="NFL66" s="55"/>
      <c r="NFM66" s="55"/>
      <c r="NFN66" s="55"/>
      <c r="NFO66" s="55"/>
      <c r="NFP66" s="55"/>
      <c r="NFU66" s="55"/>
      <c r="NFV66" s="55"/>
      <c r="NFW66" s="55"/>
      <c r="NFX66" s="55"/>
      <c r="NFZ66" s="55"/>
      <c r="NGA66" s="55"/>
      <c r="NGB66" s="55"/>
      <c r="NGC66" s="55"/>
      <c r="NGD66" s="55"/>
      <c r="NGE66" s="55"/>
      <c r="NGF66" s="55"/>
      <c r="NGG66" s="55"/>
      <c r="NGH66" s="55"/>
      <c r="NGI66" s="55"/>
      <c r="NGJ66" s="55"/>
      <c r="NGK66" s="55"/>
      <c r="NGL66" s="55"/>
      <c r="NGM66" s="55"/>
      <c r="NGN66" s="55"/>
      <c r="NGO66" s="55"/>
      <c r="NGP66" s="55"/>
      <c r="NGQ66" s="55"/>
      <c r="NGR66" s="55"/>
      <c r="NGS66" s="55"/>
      <c r="NGT66" s="55"/>
      <c r="NGU66" s="55"/>
      <c r="NGV66" s="55"/>
      <c r="NGW66" s="55"/>
      <c r="NHB66" s="55"/>
      <c r="NHC66" s="55"/>
      <c r="NHD66" s="55"/>
      <c r="NHE66" s="55"/>
      <c r="NHG66" s="55"/>
      <c r="NHH66" s="55"/>
      <c r="NHI66" s="55"/>
      <c r="NHJ66" s="55"/>
      <c r="NHK66" s="55"/>
      <c r="NHL66" s="55"/>
      <c r="NHM66" s="55"/>
      <c r="NHN66" s="55"/>
      <c r="NHO66" s="55"/>
      <c r="NHP66" s="55"/>
      <c r="NHQ66" s="55"/>
      <c r="NHR66" s="55"/>
      <c r="NHS66" s="55"/>
      <c r="NHT66" s="55"/>
      <c r="NHU66" s="55"/>
      <c r="NHV66" s="55"/>
      <c r="NHW66" s="55"/>
      <c r="NHX66" s="55"/>
      <c r="NHY66" s="55"/>
      <c r="NHZ66" s="55"/>
      <c r="NIA66" s="55"/>
      <c r="NIB66" s="55"/>
      <c r="NIC66" s="55"/>
      <c r="NID66" s="55"/>
      <c r="NII66" s="55"/>
      <c r="NIJ66" s="55"/>
      <c r="NIK66" s="55"/>
      <c r="NIL66" s="55"/>
      <c r="NIN66" s="55"/>
      <c r="NIO66" s="55"/>
      <c r="NIP66" s="55"/>
      <c r="NIQ66" s="55"/>
      <c r="NIR66" s="55"/>
      <c r="NIS66" s="55"/>
      <c r="NIT66" s="55"/>
      <c r="NIU66" s="55"/>
      <c r="NIV66" s="55"/>
      <c r="NIW66" s="55"/>
      <c r="NIX66" s="55"/>
      <c r="NIY66" s="55"/>
      <c r="NIZ66" s="55"/>
      <c r="NJA66" s="55"/>
      <c r="NJB66" s="55"/>
      <c r="NJC66" s="55"/>
      <c r="NJD66" s="55"/>
      <c r="NJE66" s="55"/>
      <c r="NJF66" s="55"/>
      <c r="NJG66" s="55"/>
      <c r="NJH66" s="55"/>
      <c r="NJI66" s="55"/>
      <c r="NJJ66" s="55"/>
      <c r="NJK66" s="55"/>
      <c r="NJP66" s="55"/>
      <c r="NJQ66" s="55"/>
      <c r="NJR66" s="55"/>
      <c r="NJS66" s="55"/>
      <c r="NJU66" s="55"/>
      <c r="NJV66" s="55"/>
      <c r="NJW66" s="55"/>
      <c r="NJX66" s="55"/>
      <c r="NJY66" s="55"/>
      <c r="NJZ66" s="55"/>
      <c r="NKA66" s="55"/>
      <c r="NKB66" s="55"/>
      <c r="NKC66" s="55"/>
      <c r="NKD66" s="55"/>
      <c r="NKE66" s="55"/>
      <c r="NKF66" s="55"/>
      <c r="NKG66" s="55"/>
      <c r="NKH66" s="55"/>
      <c r="NKI66" s="55"/>
      <c r="NKJ66" s="55"/>
      <c r="NKK66" s="55"/>
      <c r="NKL66" s="55"/>
      <c r="NKM66" s="55"/>
      <c r="NKN66" s="55"/>
      <c r="NKO66" s="55"/>
      <c r="NKP66" s="55"/>
      <c r="NKQ66" s="55"/>
      <c r="NKR66" s="55"/>
      <c r="NKW66" s="55"/>
      <c r="NKX66" s="55"/>
      <c r="NKY66" s="55"/>
      <c r="NKZ66" s="55"/>
      <c r="NLB66" s="55"/>
      <c r="NLC66" s="55"/>
      <c r="NLD66" s="55"/>
      <c r="NLE66" s="55"/>
      <c r="NLF66" s="55"/>
      <c r="NLG66" s="55"/>
      <c r="NLH66" s="55"/>
      <c r="NLI66" s="55"/>
      <c r="NLJ66" s="55"/>
      <c r="NLK66" s="55"/>
      <c r="NLL66" s="55"/>
      <c r="NLM66" s="55"/>
      <c r="NLN66" s="55"/>
      <c r="NLO66" s="55"/>
      <c r="NLP66" s="55"/>
      <c r="NLQ66" s="55"/>
      <c r="NLR66" s="55"/>
      <c r="NLS66" s="55"/>
      <c r="NLT66" s="55"/>
      <c r="NLU66" s="55"/>
      <c r="NLV66" s="55"/>
      <c r="NLW66" s="55"/>
      <c r="NLX66" s="55"/>
      <c r="NLY66" s="55"/>
      <c r="NMD66" s="55"/>
      <c r="NME66" s="55"/>
      <c r="NMF66" s="55"/>
      <c r="NMG66" s="55"/>
      <c r="NMI66" s="55"/>
      <c r="NMJ66" s="55"/>
      <c r="NMK66" s="55"/>
      <c r="NML66" s="55"/>
      <c r="NMM66" s="55"/>
      <c r="NMN66" s="55"/>
      <c r="NMO66" s="55"/>
      <c r="NMP66" s="55"/>
      <c r="NMQ66" s="55"/>
      <c r="NMR66" s="55"/>
      <c r="NMS66" s="55"/>
      <c r="NMT66" s="55"/>
      <c r="NMU66" s="55"/>
      <c r="NMV66" s="55"/>
      <c r="NMW66" s="55"/>
      <c r="NMX66" s="55"/>
      <c r="NMY66" s="55"/>
      <c r="NMZ66" s="55"/>
      <c r="NNA66" s="55"/>
      <c r="NNB66" s="55"/>
      <c r="NNC66" s="55"/>
      <c r="NND66" s="55"/>
      <c r="NNE66" s="55"/>
      <c r="NNF66" s="55"/>
      <c r="NNK66" s="55"/>
      <c r="NNL66" s="55"/>
      <c r="NNM66" s="55"/>
      <c r="NNN66" s="55"/>
      <c r="NNP66" s="55"/>
      <c r="NNQ66" s="55"/>
      <c r="NNR66" s="55"/>
      <c r="NNS66" s="55"/>
      <c r="NNT66" s="55"/>
      <c r="NNU66" s="55"/>
      <c r="NNV66" s="55"/>
      <c r="NNW66" s="55"/>
      <c r="NNX66" s="55"/>
      <c r="NNY66" s="55"/>
      <c r="NNZ66" s="55"/>
      <c r="NOA66" s="55"/>
      <c r="NOB66" s="55"/>
      <c r="NOC66" s="55"/>
      <c r="NOD66" s="55"/>
      <c r="NOE66" s="55"/>
      <c r="NOF66" s="55"/>
      <c r="NOG66" s="55"/>
      <c r="NOH66" s="55"/>
      <c r="NOI66" s="55"/>
      <c r="NOJ66" s="55"/>
      <c r="NOK66" s="55"/>
      <c r="NOL66" s="55"/>
      <c r="NOM66" s="55"/>
      <c r="NOR66" s="55"/>
      <c r="NOS66" s="55"/>
      <c r="NOT66" s="55"/>
      <c r="NOU66" s="55"/>
      <c r="NOW66" s="55"/>
      <c r="NOX66" s="55"/>
      <c r="NOY66" s="55"/>
      <c r="NOZ66" s="55"/>
      <c r="NPA66" s="55"/>
      <c r="NPB66" s="55"/>
      <c r="NPC66" s="55"/>
      <c r="NPD66" s="55"/>
      <c r="NPE66" s="55"/>
      <c r="NPF66" s="55"/>
      <c r="NPG66" s="55"/>
      <c r="NPH66" s="55"/>
      <c r="NPI66" s="55"/>
      <c r="NPJ66" s="55"/>
      <c r="NPK66" s="55"/>
      <c r="NPL66" s="55"/>
      <c r="NPM66" s="55"/>
      <c r="NPN66" s="55"/>
      <c r="NPO66" s="55"/>
      <c r="NPP66" s="55"/>
      <c r="NPQ66" s="55"/>
      <c r="NPR66" s="55"/>
      <c r="NPS66" s="55"/>
      <c r="NPT66" s="55"/>
      <c r="NPY66" s="55"/>
      <c r="NPZ66" s="55"/>
      <c r="NQA66" s="55"/>
      <c r="NQB66" s="55"/>
      <c r="NQD66" s="55"/>
      <c r="NQE66" s="55"/>
      <c r="NQF66" s="55"/>
      <c r="NQG66" s="55"/>
      <c r="NQH66" s="55"/>
      <c r="NQI66" s="55"/>
      <c r="NQJ66" s="55"/>
      <c r="NQK66" s="55"/>
      <c r="NQL66" s="55"/>
      <c r="NQM66" s="55"/>
      <c r="NQN66" s="55"/>
      <c r="NQO66" s="55"/>
      <c r="NQP66" s="55"/>
      <c r="NQQ66" s="55"/>
      <c r="NQR66" s="55"/>
      <c r="NQS66" s="55"/>
      <c r="NQT66" s="55"/>
      <c r="NQU66" s="55"/>
      <c r="NQV66" s="55"/>
      <c r="NQW66" s="55"/>
      <c r="NQX66" s="55"/>
      <c r="NQY66" s="55"/>
      <c r="NQZ66" s="55"/>
      <c r="NRA66" s="55"/>
      <c r="NRF66" s="55"/>
      <c r="NRG66" s="55"/>
      <c r="NRH66" s="55"/>
      <c r="NRI66" s="55"/>
      <c r="NRK66" s="55"/>
      <c r="NRL66" s="55"/>
      <c r="NRM66" s="55"/>
      <c r="NRN66" s="55"/>
      <c r="NRO66" s="55"/>
      <c r="NRP66" s="55"/>
      <c r="NRQ66" s="55"/>
      <c r="NRR66" s="55"/>
      <c r="NRS66" s="55"/>
      <c r="NRT66" s="55"/>
      <c r="NRU66" s="55"/>
      <c r="NRV66" s="55"/>
      <c r="NRW66" s="55"/>
      <c r="NRX66" s="55"/>
      <c r="NRY66" s="55"/>
      <c r="NRZ66" s="55"/>
      <c r="NSA66" s="55"/>
      <c r="NSB66" s="55"/>
      <c r="NSC66" s="55"/>
      <c r="NSD66" s="55"/>
      <c r="NSE66" s="55"/>
      <c r="NSF66" s="55"/>
      <c r="NSG66" s="55"/>
      <c r="NSH66" s="55"/>
      <c r="NSM66" s="55"/>
      <c r="NSN66" s="55"/>
      <c r="NSO66" s="55"/>
      <c r="NSP66" s="55"/>
      <c r="NSR66" s="55"/>
      <c r="NSS66" s="55"/>
      <c r="NST66" s="55"/>
      <c r="NSU66" s="55"/>
      <c r="NSV66" s="55"/>
      <c r="NSW66" s="55"/>
      <c r="NSX66" s="55"/>
      <c r="NSY66" s="55"/>
      <c r="NSZ66" s="55"/>
      <c r="NTA66" s="55"/>
      <c r="NTB66" s="55"/>
      <c r="NTC66" s="55"/>
      <c r="NTD66" s="55"/>
      <c r="NTE66" s="55"/>
      <c r="NTF66" s="55"/>
      <c r="NTG66" s="55"/>
      <c r="NTH66" s="55"/>
      <c r="NTI66" s="55"/>
      <c r="NTJ66" s="55"/>
      <c r="NTK66" s="55"/>
      <c r="NTL66" s="55"/>
      <c r="NTM66" s="55"/>
      <c r="NTN66" s="55"/>
      <c r="NTO66" s="55"/>
      <c r="NTT66" s="55"/>
      <c r="NTU66" s="55"/>
      <c r="NTV66" s="55"/>
      <c r="NTW66" s="55"/>
      <c r="NTY66" s="55"/>
      <c r="NTZ66" s="55"/>
      <c r="NUA66" s="55"/>
      <c r="NUB66" s="55"/>
      <c r="NUC66" s="55"/>
      <c r="NUD66" s="55"/>
      <c r="NUE66" s="55"/>
      <c r="NUF66" s="55"/>
      <c r="NUG66" s="55"/>
      <c r="NUH66" s="55"/>
      <c r="NUI66" s="55"/>
      <c r="NUJ66" s="55"/>
      <c r="NUK66" s="55"/>
      <c r="NUL66" s="55"/>
      <c r="NUM66" s="55"/>
      <c r="NUN66" s="55"/>
      <c r="NUO66" s="55"/>
      <c r="NUP66" s="55"/>
      <c r="NUQ66" s="55"/>
      <c r="NUR66" s="55"/>
      <c r="NUS66" s="55"/>
      <c r="NUT66" s="55"/>
      <c r="NUU66" s="55"/>
      <c r="NUV66" s="55"/>
      <c r="NVA66" s="55"/>
      <c r="NVB66" s="55"/>
      <c r="NVC66" s="55"/>
      <c r="NVD66" s="55"/>
      <c r="NVF66" s="55"/>
      <c r="NVG66" s="55"/>
      <c r="NVH66" s="55"/>
      <c r="NVI66" s="55"/>
      <c r="NVJ66" s="55"/>
      <c r="NVK66" s="55"/>
      <c r="NVL66" s="55"/>
      <c r="NVM66" s="55"/>
      <c r="NVN66" s="55"/>
      <c r="NVO66" s="55"/>
      <c r="NVP66" s="55"/>
      <c r="NVQ66" s="55"/>
      <c r="NVR66" s="55"/>
      <c r="NVS66" s="55"/>
      <c r="NVT66" s="55"/>
      <c r="NVU66" s="55"/>
      <c r="NVV66" s="55"/>
      <c r="NVW66" s="55"/>
      <c r="NVX66" s="55"/>
      <c r="NVY66" s="55"/>
      <c r="NVZ66" s="55"/>
      <c r="NWA66" s="55"/>
      <c r="NWB66" s="55"/>
      <c r="NWC66" s="55"/>
      <c r="NWH66" s="55"/>
      <c r="NWI66" s="55"/>
      <c r="NWJ66" s="55"/>
      <c r="NWK66" s="55"/>
      <c r="NWM66" s="55"/>
      <c r="NWN66" s="55"/>
      <c r="NWO66" s="55"/>
      <c r="NWP66" s="55"/>
      <c r="NWQ66" s="55"/>
      <c r="NWR66" s="55"/>
      <c r="NWS66" s="55"/>
      <c r="NWT66" s="55"/>
      <c r="NWU66" s="55"/>
      <c r="NWV66" s="55"/>
      <c r="NWW66" s="55"/>
      <c r="NWX66" s="55"/>
      <c r="NWY66" s="55"/>
      <c r="NWZ66" s="55"/>
      <c r="NXA66" s="55"/>
      <c r="NXB66" s="55"/>
      <c r="NXC66" s="55"/>
      <c r="NXD66" s="55"/>
      <c r="NXE66" s="55"/>
      <c r="NXF66" s="55"/>
      <c r="NXG66" s="55"/>
      <c r="NXH66" s="55"/>
      <c r="NXI66" s="55"/>
      <c r="NXJ66" s="55"/>
      <c r="NXO66" s="55"/>
      <c r="NXP66" s="55"/>
      <c r="NXQ66" s="55"/>
      <c r="NXR66" s="55"/>
      <c r="NXT66" s="55"/>
      <c r="NXU66" s="55"/>
      <c r="NXV66" s="55"/>
      <c r="NXW66" s="55"/>
      <c r="NXX66" s="55"/>
      <c r="NXY66" s="55"/>
      <c r="NXZ66" s="55"/>
      <c r="NYA66" s="55"/>
      <c r="NYB66" s="55"/>
      <c r="NYC66" s="55"/>
      <c r="NYD66" s="55"/>
      <c r="NYE66" s="55"/>
      <c r="NYF66" s="55"/>
      <c r="NYG66" s="55"/>
      <c r="NYH66" s="55"/>
      <c r="NYI66" s="55"/>
      <c r="NYJ66" s="55"/>
      <c r="NYK66" s="55"/>
      <c r="NYL66" s="55"/>
      <c r="NYM66" s="55"/>
      <c r="NYN66" s="55"/>
      <c r="NYO66" s="55"/>
      <c r="NYP66" s="55"/>
      <c r="NYQ66" s="55"/>
      <c r="NYV66" s="55"/>
      <c r="NYW66" s="55"/>
      <c r="NYX66" s="55"/>
      <c r="NYY66" s="55"/>
      <c r="NZA66" s="55"/>
      <c r="NZB66" s="55"/>
      <c r="NZC66" s="55"/>
      <c r="NZD66" s="55"/>
      <c r="NZE66" s="55"/>
      <c r="NZF66" s="55"/>
      <c r="NZG66" s="55"/>
      <c r="NZH66" s="55"/>
      <c r="NZI66" s="55"/>
      <c r="NZJ66" s="55"/>
      <c r="NZK66" s="55"/>
      <c r="NZL66" s="55"/>
      <c r="NZM66" s="55"/>
      <c r="NZN66" s="55"/>
      <c r="NZO66" s="55"/>
      <c r="NZP66" s="55"/>
      <c r="NZQ66" s="55"/>
      <c r="NZR66" s="55"/>
      <c r="NZS66" s="55"/>
      <c r="NZT66" s="55"/>
      <c r="NZU66" s="55"/>
      <c r="NZV66" s="55"/>
      <c r="NZW66" s="55"/>
      <c r="NZX66" s="55"/>
      <c r="OAC66" s="55"/>
      <c r="OAD66" s="55"/>
      <c r="OAE66" s="55"/>
      <c r="OAF66" s="55"/>
      <c r="OAH66" s="55"/>
      <c r="OAI66" s="55"/>
      <c r="OAJ66" s="55"/>
      <c r="OAK66" s="55"/>
      <c r="OAL66" s="55"/>
      <c r="OAM66" s="55"/>
      <c r="OAN66" s="55"/>
      <c r="OAO66" s="55"/>
      <c r="OAP66" s="55"/>
      <c r="OAQ66" s="55"/>
      <c r="OAR66" s="55"/>
      <c r="OAS66" s="55"/>
      <c r="OAT66" s="55"/>
      <c r="OAU66" s="55"/>
      <c r="OAV66" s="55"/>
      <c r="OAW66" s="55"/>
      <c r="OAX66" s="55"/>
      <c r="OAY66" s="55"/>
      <c r="OAZ66" s="55"/>
      <c r="OBA66" s="55"/>
      <c r="OBB66" s="55"/>
      <c r="OBC66" s="55"/>
      <c r="OBD66" s="55"/>
      <c r="OBE66" s="55"/>
      <c r="OBJ66" s="55"/>
      <c r="OBK66" s="55"/>
      <c r="OBL66" s="55"/>
      <c r="OBM66" s="55"/>
      <c r="OBO66" s="55"/>
      <c r="OBP66" s="55"/>
      <c r="OBQ66" s="55"/>
      <c r="OBR66" s="55"/>
      <c r="OBS66" s="55"/>
      <c r="OBT66" s="55"/>
      <c r="OBU66" s="55"/>
      <c r="OBV66" s="55"/>
      <c r="OBW66" s="55"/>
      <c r="OBX66" s="55"/>
      <c r="OBY66" s="55"/>
      <c r="OBZ66" s="55"/>
      <c r="OCA66" s="55"/>
      <c r="OCB66" s="55"/>
      <c r="OCC66" s="55"/>
      <c r="OCD66" s="55"/>
      <c r="OCE66" s="55"/>
      <c r="OCF66" s="55"/>
      <c r="OCG66" s="55"/>
      <c r="OCH66" s="55"/>
      <c r="OCI66" s="55"/>
      <c r="OCJ66" s="55"/>
      <c r="OCK66" s="55"/>
      <c r="OCL66" s="55"/>
      <c r="OCQ66" s="55"/>
      <c r="OCR66" s="55"/>
      <c r="OCS66" s="55"/>
      <c r="OCT66" s="55"/>
      <c r="OCV66" s="55"/>
      <c r="OCW66" s="55"/>
      <c r="OCX66" s="55"/>
      <c r="OCY66" s="55"/>
      <c r="OCZ66" s="55"/>
      <c r="ODA66" s="55"/>
      <c r="ODB66" s="55"/>
      <c r="ODC66" s="55"/>
      <c r="ODD66" s="55"/>
      <c r="ODE66" s="55"/>
      <c r="ODF66" s="55"/>
      <c r="ODG66" s="55"/>
      <c r="ODH66" s="55"/>
      <c r="ODI66" s="55"/>
      <c r="ODJ66" s="55"/>
      <c r="ODK66" s="55"/>
      <c r="ODL66" s="55"/>
      <c r="ODM66" s="55"/>
      <c r="ODN66" s="55"/>
      <c r="ODO66" s="55"/>
      <c r="ODP66" s="55"/>
      <c r="ODQ66" s="55"/>
      <c r="ODR66" s="55"/>
      <c r="ODS66" s="55"/>
      <c r="ODX66" s="55"/>
      <c r="ODY66" s="55"/>
      <c r="ODZ66" s="55"/>
      <c r="OEA66" s="55"/>
      <c r="OEC66" s="55"/>
      <c r="OED66" s="55"/>
      <c r="OEE66" s="55"/>
      <c r="OEF66" s="55"/>
      <c r="OEG66" s="55"/>
      <c r="OEH66" s="55"/>
      <c r="OEI66" s="55"/>
      <c r="OEJ66" s="55"/>
      <c r="OEK66" s="55"/>
      <c r="OEL66" s="55"/>
      <c r="OEM66" s="55"/>
      <c r="OEN66" s="55"/>
      <c r="OEO66" s="55"/>
      <c r="OEP66" s="55"/>
      <c r="OEQ66" s="55"/>
      <c r="OER66" s="55"/>
      <c r="OES66" s="55"/>
      <c r="OET66" s="55"/>
      <c r="OEU66" s="55"/>
      <c r="OEV66" s="55"/>
      <c r="OEW66" s="55"/>
      <c r="OEX66" s="55"/>
      <c r="OEY66" s="55"/>
      <c r="OEZ66" s="55"/>
      <c r="OFE66" s="55"/>
      <c r="OFF66" s="55"/>
      <c r="OFG66" s="55"/>
      <c r="OFH66" s="55"/>
      <c r="OFJ66" s="55"/>
      <c r="OFK66" s="55"/>
      <c r="OFL66" s="55"/>
      <c r="OFM66" s="55"/>
      <c r="OFN66" s="55"/>
      <c r="OFO66" s="55"/>
      <c r="OFP66" s="55"/>
      <c r="OFQ66" s="55"/>
      <c r="OFR66" s="55"/>
      <c r="OFS66" s="55"/>
      <c r="OFT66" s="55"/>
      <c r="OFU66" s="55"/>
      <c r="OFV66" s="55"/>
      <c r="OFW66" s="55"/>
      <c r="OFX66" s="55"/>
      <c r="OFY66" s="55"/>
      <c r="OFZ66" s="55"/>
      <c r="OGA66" s="55"/>
      <c r="OGB66" s="55"/>
      <c r="OGC66" s="55"/>
      <c r="OGD66" s="55"/>
      <c r="OGE66" s="55"/>
      <c r="OGF66" s="55"/>
      <c r="OGG66" s="55"/>
      <c r="OGL66" s="55"/>
      <c r="OGM66" s="55"/>
      <c r="OGN66" s="55"/>
      <c r="OGO66" s="55"/>
      <c r="OGQ66" s="55"/>
      <c r="OGR66" s="55"/>
      <c r="OGS66" s="55"/>
      <c r="OGT66" s="55"/>
      <c r="OGU66" s="55"/>
      <c r="OGV66" s="55"/>
      <c r="OGW66" s="55"/>
      <c r="OGX66" s="55"/>
      <c r="OGY66" s="55"/>
      <c r="OGZ66" s="55"/>
      <c r="OHA66" s="55"/>
      <c r="OHB66" s="55"/>
      <c r="OHC66" s="55"/>
      <c r="OHD66" s="55"/>
      <c r="OHE66" s="55"/>
      <c r="OHF66" s="55"/>
      <c r="OHG66" s="55"/>
      <c r="OHH66" s="55"/>
      <c r="OHI66" s="55"/>
      <c r="OHJ66" s="55"/>
      <c r="OHK66" s="55"/>
      <c r="OHL66" s="55"/>
      <c r="OHM66" s="55"/>
      <c r="OHN66" s="55"/>
      <c r="OHS66" s="55"/>
      <c r="OHT66" s="55"/>
      <c r="OHU66" s="55"/>
      <c r="OHV66" s="55"/>
      <c r="OHX66" s="55"/>
      <c r="OHY66" s="55"/>
      <c r="OHZ66" s="55"/>
      <c r="OIA66" s="55"/>
      <c r="OIB66" s="55"/>
      <c r="OIC66" s="55"/>
      <c r="OID66" s="55"/>
      <c r="OIE66" s="55"/>
      <c r="OIF66" s="55"/>
      <c r="OIG66" s="55"/>
      <c r="OIH66" s="55"/>
      <c r="OII66" s="55"/>
      <c r="OIJ66" s="55"/>
      <c r="OIK66" s="55"/>
      <c r="OIL66" s="55"/>
      <c r="OIM66" s="55"/>
      <c r="OIN66" s="55"/>
      <c r="OIO66" s="55"/>
      <c r="OIP66" s="55"/>
      <c r="OIQ66" s="55"/>
      <c r="OIR66" s="55"/>
      <c r="OIS66" s="55"/>
      <c r="OIT66" s="55"/>
      <c r="OIU66" s="55"/>
      <c r="OIZ66" s="55"/>
      <c r="OJA66" s="55"/>
      <c r="OJB66" s="55"/>
      <c r="OJC66" s="55"/>
      <c r="OJE66" s="55"/>
      <c r="OJF66" s="55"/>
      <c r="OJG66" s="55"/>
      <c r="OJH66" s="55"/>
      <c r="OJI66" s="55"/>
      <c r="OJJ66" s="55"/>
      <c r="OJK66" s="55"/>
      <c r="OJL66" s="55"/>
      <c r="OJM66" s="55"/>
      <c r="OJN66" s="55"/>
      <c r="OJO66" s="55"/>
      <c r="OJP66" s="55"/>
      <c r="OJQ66" s="55"/>
      <c r="OJR66" s="55"/>
      <c r="OJS66" s="55"/>
      <c r="OJT66" s="55"/>
      <c r="OJU66" s="55"/>
      <c r="OJV66" s="55"/>
      <c r="OJW66" s="55"/>
      <c r="OJX66" s="55"/>
      <c r="OJY66" s="55"/>
      <c r="OJZ66" s="55"/>
      <c r="OKA66" s="55"/>
      <c r="OKB66" s="55"/>
      <c r="OKG66" s="55"/>
      <c r="OKH66" s="55"/>
      <c r="OKI66" s="55"/>
      <c r="OKJ66" s="55"/>
      <c r="OKL66" s="55"/>
      <c r="OKM66" s="55"/>
      <c r="OKN66" s="55"/>
      <c r="OKO66" s="55"/>
      <c r="OKP66" s="55"/>
      <c r="OKQ66" s="55"/>
      <c r="OKR66" s="55"/>
      <c r="OKS66" s="55"/>
      <c r="OKT66" s="55"/>
      <c r="OKU66" s="55"/>
      <c r="OKV66" s="55"/>
      <c r="OKW66" s="55"/>
      <c r="OKX66" s="55"/>
      <c r="OKY66" s="55"/>
      <c r="OKZ66" s="55"/>
      <c r="OLA66" s="55"/>
      <c r="OLB66" s="55"/>
      <c r="OLC66" s="55"/>
      <c r="OLD66" s="55"/>
      <c r="OLE66" s="55"/>
      <c r="OLF66" s="55"/>
      <c r="OLG66" s="55"/>
      <c r="OLH66" s="55"/>
      <c r="OLI66" s="55"/>
      <c r="OLN66" s="55"/>
      <c r="OLO66" s="55"/>
      <c r="OLP66" s="55"/>
      <c r="OLQ66" s="55"/>
      <c r="OLS66" s="55"/>
      <c r="OLT66" s="55"/>
      <c r="OLU66" s="55"/>
      <c r="OLV66" s="55"/>
      <c r="OLW66" s="55"/>
      <c r="OLX66" s="55"/>
      <c r="OLY66" s="55"/>
      <c r="OLZ66" s="55"/>
      <c r="OMA66" s="55"/>
      <c r="OMB66" s="55"/>
      <c r="OMC66" s="55"/>
      <c r="OMD66" s="55"/>
      <c r="OME66" s="55"/>
      <c r="OMF66" s="55"/>
      <c r="OMG66" s="55"/>
      <c r="OMH66" s="55"/>
      <c r="OMI66" s="55"/>
      <c r="OMJ66" s="55"/>
      <c r="OMK66" s="55"/>
      <c r="OML66" s="55"/>
      <c r="OMM66" s="55"/>
      <c r="OMN66" s="55"/>
      <c r="OMO66" s="55"/>
      <c r="OMP66" s="55"/>
      <c r="OMU66" s="55"/>
      <c r="OMV66" s="55"/>
      <c r="OMW66" s="55"/>
      <c r="OMX66" s="55"/>
      <c r="OMZ66" s="55"/>
      <c r="ONA66" s="55"/>
      <c r="ONB66" s="55"/>
      <c r="ONC66" s="55"/>
      <c r="OND66" s="55"/>
      <c r="ONE66" s="55"/>
      <c r="ONF66" s="55"/>
      <c r="ONG66" s="55"/>
      <c r="ONH66" s="55"/>
      <c r="ONI66" s="55"/>
      <c r="ONJ66" s="55"/>
      <c r="ONK66" s="55"/>
      <c r="ONL66" s="55"/>
      <c r="ONM66" s="55"/>
      <c r="ONN66" s="55"/>
      <c r="ONO66" s="55"/>
      <c r="ONP66" s="55"/>
      <c r="ONQ66" s="55"/>
      <c r="ONR66" s="55"/>
      <c r="ONS66" s="55"/>
      <c r="ONT66" s="55"/>
      <c r="ONU66" s="55"/>
      <c r="ONV66" s="55"/>
      <c r="ONW66" s="55"/>
      <c r="OOB66" s="55"/>
      <c r="OOC66" s="55"/>
      <c r="OOD66" s="55"/>
      <c r="OOE66" s="55"/>
      <c r="OOG66" s="55"/>
      <c r="OOH66" s="55"/>
      <c r="OOI66" s="55"/>
      <c r="OOJ66" s="55"/>
      <c r="OOK66" s="55"/>
      <c r="OOL66" s="55"/>
      <c r="OOM66" s="55"/>
      <c r="OON66" s="55"/>
      <c r="OOO66" s="55"/>
      <c r="OOP66" s="55"/>
      <c r="OOQ66" s="55"/>
      <c r="OOR66" s="55"/>
      <c r="OOS66" s="55"/>
      <c r="OOT66" s="55"/>
      <c r="OOU66" s="55"/>
      <c r="OOV66" s="55"/>
      <c r="OOW66" s="55"/>
      <c r="OOX66" s="55"/>
      <c r="OOY66" s="55"/>
      <c r="OOZ66" s="55"/>
      <c r="OPA66" s="55"/>
      <c r="OPB66" s="55"/>
      <c r="OPC66" s="55"/>
      <c r="OPD66" s="55"/>
      <c r="OPI66" s="55"/>
      <c r="OPJ66" s="55"/>
      <c r="OPK66" s="55"/>
      <c r="OPL66" s="55"/>
      <c r="OPN66" s="55"/>
      <c r="OPO66" s="55"/>
      <c r="OPP66" s="55"/>
      <c r="OPQ66" s="55"/>
      <c r="OPR66" s="55"/>
      <c r="OPS66" s="55"/>
      <c r="OPT66" s="55"/>
      <c r="OPU66" s="55"/>
      <c r="OPV66" s="55"/>
      <c r="OPW66" s="55"/>
      <c r="OPX66" s="55"/>
      <c r="OPY66" s="55"/>
      <c r="OPZ66" s="55"/>
      <c r="OQA66" s="55"/>
      <c r="OQB66" s="55"/>
      <c r="OQC66" s="55"/>
      <c r="OQD66" s="55"/>
      <c r="OQE66" s="55"/>
      <c r="OQF66" s="55"/>
      <c r="OQG66" s="55"/>
      <c r="OQH66" s="55"/>
      <c r="OQI66" s="55"/>
      <c r="OQJ66" s="55"/>
      <c r="OQK66" s="55"/>
      <c r="OQP66" s="55"/>
      <c r="OQQ66" s="55"/>
      <c r="OQR66" s="55"/>
      <c r="OQS66" s="55"/>
      <c r="OQU66" s="55"/>
      <c r="OQV66" s="55"/>
      <c r="OQW66" s="55"/>
      <c r="OQX66" s="55"/>
      <c r="OQY66" s="55"/>
      <c r="OQZ66" s="55"/>
      <c r="ORA66" s="55"/>
      <c r="ORB66" s="55"/>
      <c r="ORC66" s="55"/>
      <c r="ORD66" s="55"/>
      <c r="ORE66" s="55"/>
      <c r="ORF66" s="55"/>
      <c r="ORG66" s="55"/>
      <c r="ORH66" s="55"/>
      <c r="ORI66" s="55"/>
      <c r="ORJ66" s="55"/>
      <c r="ORK66" s="55"/>
      <c r="ORL66" s="55"/>
      <c r="ORM66" s="55"/>
      <c r="ORN66" s="55"/>
      <c r="ORO66" s="55"/>
      <c r="ORP66" s="55"/>
      <c r="ORQ66" s="55"/>
      <c r="ORR66" s="55"/>
      <c r="ORW66" s="55"/>
      <c r="ORX66" s="55"/>
      <c r="ORY66" s="55"/>
      <c r="ORZ66" s="55"/>
      <c r="OSB66" s="55"/>
      <c r="OSC66" s="55"/>
      <c r="OSD66" s="55"/>
      <c r="OSE66" s="55"/>
      <c r="OSF66" s="55"/>
      <c r="OSG66" s="55"/>
      <c r="OSH66" s="55"/>
      <c r="OSI66" s="55"/>
      <c r="OSJ66" s="55"/>
      <c r="OSK66" s="55"/>
      <c r="OSL66" s="55"/>
      <c r="OSM66" s="55"/>
      <c r="OSN66" s="55"/>
      <c r="OSO66" s="55"/>
      <c r="OSP66" s="55"/>
      <c r="OSQ66" s="55"/>
      <c r="OSR66" s="55"/>
      <c r="OSS66" s="55"/>
      <c r="OST66" s="55"/>
      <c r="OSU66" s="55"/>
      <c r="OSV66" s="55"/>
      <c r="OSW66" s="55"/>
      <c r="OSX66" s="55"/>
      <c r="OSY66" s="55"/>
      <c r="OTD66" s="55"/>
      <c r="OTE66" s="55"/>
      <c r="OTF66" s="55"/>
      <c r="OTG66" s="55"/>
      <c r="OTI66" s="55"/>
      <c r="OTJ66" s="55"/>
      <c r="OTK66" s="55"/>
      <c r="OTL66" s="55"/>
      <c r="OTM66" s="55"/>
      <c r="OTN66" s="55"/>
      <c r="OTO66" s="55"/>
      <c r="OTP66" s="55"/>
      <c r="OTQ66" s="55"/>
      <c r="OTR66" s="55"/>
      <c r="OTS66" s="55"/>
      <c r="OTT66" s="55"/>
      <c r="OTU66" s="55"/>
      <c r="OTV66" s="55"/>
      <c r="OTW66" s="55"/>
      <c r="OTX66" s="55"/>
      <c r="OTY66" s="55"/>
      <c r="OTZ66" s="55"/>
      <c r="OUA66" s="55"/>
      <c r="OUB66" s="55"/>
      <c r="OUC66" s="55"/>
      <c r="OUD66" s="55"/>
      <c r="OUE66" s="55"/>
      <c r="OUF66" s="55"/>
      <c r="OUK66" s="55"/>
      <c r="OUL66" s="55"/>
      <c r="OUM66" s="55"/>
      <c r="OUN66" s="55"/>
      <c r="OUP66" s="55"/>
      <c r="OUQ66" s="55"/>
      <c r="OUR66" s="55"/>
      <c r="OUS66" s="55"/>
      <c r="OUT66" s="55"/>
      <c r="OUU66" s="55"/>
      <c r="OUV66" s="55"/>
      <c r="OUW66" s="55"/>
      <c r="OUX66" s="55"/>
      <c r="OUY66" s="55"/>
      <c r="OUZ66" s="55"/>
      <c r="OVA66" s="55"/>
      <c r="OVB66" s="55"/>
      <c r="OVC66" s="55"/>
      <c r="OVD66" s="55"/>
      <c r="OVE66" s="55"/>
      <c r="OVF66" s="55"/>
      <c r="OVG66" s="55"/>
      <c r="OVH66" s="55"/>
      <c r="OVI66" s="55"/>
      <c r="OVJ66" s="55"/>
      <c r="OVK66" s="55"/>
      <c r="OVL66" s="55"/>
      <c r="OVM66" s="55"/>
      <c r="OVR66" s="55"/>
      <c r="OVS66" s="55"/>
      <c r="OVT66" s="55"/>
      <c r="OVU66" s="55"/>
      <c r="OVW66" s="55"/>
      <c r="OVX66" s="55"/>
      <c r="OVY66" s="55"/>
      <c r="OVZ66" s="55"/>
      <c r="OWA66" s="55"/>
      <c r="OWB66" s="55"/>
      <c r="OWC66" s="55"/>
      <c r="OWD66" s="55"/>
      <c r="OWE66" s="55"/>
      <c r="OWF66" s="55"/>
      <c r="OWG66" s="55"/>
      <c r="OWH66" s="55"/>
      <c r="OWI66" s="55"/>
      <c r="OWJ66" s="55"/>
      <c r="OWK66" s="55"/>
      <c r="OWL66" s="55"/>
      <c r="OWM66" s="55"/>
      <c r="OWN66" s="55"/>
      <c r="OWO66" s="55"/>
      <c r="OWP66" s="55"/>
      <c r="OWQ66" s="55"/>
      <c r="OWR66" s="55"/>
      <c r="OWS66" s="55"/>
      <c r="OWT66" s="55"/>
      <c r="OWY66" s="55"/>
      <c r="OWZ66" s="55"/>
      <c r="OXA66" s="55"/>
      <c r="OXB66" s="55"/>
      <c r="OXD66" s="55"/>
      <c r="OXE66" s="55"/>
      <c r="OXF66" s="55"/>
      <c r="OXG66" s="55"/>
      <c r="OXH66" s="55"/>
      <c r="OXI66" s="55"/>
      <c r="OXJ66" s="55"/>
      <c r="OXK66" s="55"/>
      <c r="OXL66" s="55"/>
      <c r="OXM66" s="55"/>
      <c r="OXN66" s="55"/>
      <c r="OXO66" s="55"/>
      <c r="OXP66" s="55"/>
      <c r="OXQ66" s="55"/>
      <c r="OXR66" s="55"/>
      <c r="OXS66" s="55"/>
      <c r="OXT66" s="55"/>
      <c r="OXU66" s="55"/>
      <c r="OXV66" s="55"/>
      <c r="OXW66" s="55"/>
      <c r="OXX66" s="55"/>
      <c r="OXY66" s="55"/>
      <c r="OXZ66" s="55"/>
      <c r="OYA66" s="55"/>
      <c r="OYF66" s="55"/>
      <c r="OYG66" s="55"/>
      <c r="OYH66" s="55"/>
      <c r="OYI66" s="55"/>
      <c r="OYK66" s="55"/>
      <c r="OYL66" s="55"/>
      <c r="OYM66" s="55"/>
      <c r="OYN66" s="55"/>
      <c r="OYO66" s="55"/>
      <c r="OYP66" s="55"/>
      <c r="OYQ66" s="55"/>
      <c r="OYR66" s="55"/>
      <c r="OYS66" s="55"/>
      <c r="OYT66" s="55"/>
      <c r="OYU66" s="55"/>
      <c r="OYV66" s="55"/>
      <c r="OYW66" s="55"/>
      <c r="OYX66" s="55"/>
      <c r="OYY66" s="55"/>
      <c r="OYZ66" s="55"/>
      <c r="OZA66" s="55"/>
      <c r="OZB66" s="55"/>
      <c r="OZC66" s="55"/>
      <c r="OZD66" s="55"/>
      <c r="OZE66" s="55"/>
      <c r="OZF66" s="55"/>
      <c r="OZG66" s="55"/>
      <c r="OZH66" s="55"/>
      <c r="OZM66" s="55"/>
      <c r="OZN66" s="55"/>
      <c r="OZO66" s="55"/>
      <c r="OZP66" s="55"/>
      <c r="OZR66" s="55"/>
      <c r="OZS66" s="55"/>
      <c r="OZT66" s="55"/>
      <c r="OZU66" s="55"/>
      <c r="OZV66" s="55"/>
      <c r="OZW66" s="55"/>
      <c r="OZX66" s="55"/>
      <c r="OZY66" s="55"/>
      <c r="OZZ66" s="55"/>
      <c r="PAA66" s="55"/>
      <c r="PAB66" s="55"/>
      <c r="PAC66" s="55"/>
      <c r="PAD66" s="55"/>
      <c r="PAE66" s="55"/>
      <c r="PAF66" s="55"/>
      <c r="PAG66" s="55"/>
      <c r="PAH66" s="55"/>
      <c r="PAI66" s="55"/>
      <c r="PAJ66" s="55"/>
      <c r="PAK66" s="55"/>
      <c r="PAL66" s="55"/>
      <c r="PAM66" s="55"/>
      <c r="PAN66" s="55"/>
      <c r="PAO66" s="55"/>
      <c r="PAT66" s="55"/>
      <c r="PAU66" s="55"/>
      <c r="PAV66" s="55"/>
      <c r="PAW66" s="55"/>
      <c r="PAY66" s="55"/>
      <c r="PAZ66" s="55"/>
      <c r="PBA66" s="55"/>
      <c r="PBB66" s="55"/>
      <c r="PBC66" s="55"/>
      <c r="PBD66" s="55"/>
      <c r="PBE66" s="55"/>
      <c r="PBF66" s="55"/>
      <c r="PBG66" s="55"/>
      <c r="PBH66" s="55"/>
      <c r="PBI66" s="55"/>
      <c r="PBJ66" s="55"/>
      <c r="PBK66" s="55"/>
      <c r="PBL66" s="55"/>
      <c r="PBM66" s="55"/>
      <c r="PBN66" s="55"/>
      <c r="PBO66" s="55"/>
      <c r="PBP66" s="55"/>
      <c r="PBQ66" s="55"/>
      <c r="PBR66" s="55"/>
      <c r="PBS66" s="55"/>
      <c r="PBT66" s="55"/>
      <c r="PBU66" s="55"/>
      <c r="PBV66" s="55"/>
      <c r="PCA66" s="55"/>
      <c r="PCB66" s="55"/>
      <c r="PCC66" s="55"/>
      <c r="PCD66" s="55"/>
      <c r="PCF66" s="55"/>
      <c r="PCG66" s="55"/>
      <c r="PCH66" s="55"/>
      <c r="PCI66" s="55"/>
      <c r="PCJ66" s="55"/>
      <c r="PCK66" s="55"/>
      <c r="PCL66" s="55"/>
      <c r="PCM66" s="55"/>
      <c r="PCN66" s="55"/>
      <c r="PCO66" s="55"/>
      <c r="PCP66" s="55"/>
      <c r="PCQ66" s="55"/>
      <c r="PCR66" s="55"/>
      <c r="PCS66" s="55"/>
      <c r="PCT66" s="55"/>
      <c r="PCU66" s="55"/>
      <c r="PCV66" s="55"/>
      <c r="PCW66" s="55"/>
      <c r="PCX66" s="55"/>
      <c r="PCY66" s="55"/>
      <c r="PCZ66" s="55"/>
      <c r="PDA66" s="55"/>
      <c r="PDB66" s="55"/>
      <c r="PDC66" s="55"/>
      <c r="PDH66" s="55"/>
      <c r="PDI66" s="55"/>
      <c r="PDJ66" s="55"/>
      <c r="PDK66" s="55"/>
      <c r="PDM66" s="55"/>
      <c r="PDN66" s="55"/>
      <c r="PDO66" s="55"/>
      <c r="PDP66" s="55"/>
      <c r="PDQ66" s="55"/>
      <c r="PDR66" s="55"/>
      <c r="PDS66" s="55"/>
      <c r="PDT66" s="55"/>
      <c r="PDU66" s="55"/>
      <c r="PDV66" s="55"/>
      <c r="PDW66" s="55"/>
      <c r="PDX66" s="55"/>
      <c r="PDY66" s="55"/>
      <c r="PDZ66" s="55"/>
      <c r="PEA66" s="55"/>
      <c r="PEB66" s="55"/>
      <c r="PEC66" s="55"/>
      <c r="PED66" s="55"/>
      <c r="PEE66" s="55"/>
      <c r="PEF66" s="55"/>
      <c r="PEG66" s="55"/>
      <c r="PEH66" s="55"/>
      <c r="PEI66" s="55"/>
      <c r="PEJ66" s="55"/>
      <c r="PEO66" s="55"/>
      <c r="PEP66" s="55"/>
      <c r="PEQ66" s="55"/>
      <c r="PER66" s="55"/>
      <c r="PET66" s="55"/>
      <c r="PEU66" s="55"/>
      <c r="PEV66" s="55"/>
      <c r="PEW66" s="55"/>
      <c r="PEX66" s="55"/>
      <c r="PEY66" s="55"/>
      <c r="PEZ66" s="55"/>
      <c r="PFA66" s="55"/>
      <c r="PFB66" s="55"/>
      <c r="PFC66" s="55"/>
      <c r="PFD66" s="55"/>
      <c r="PFE66" s="55"/>
      <c r="PFF66" s="55"/>
      <c r="PFG66" s="55"/>
      <c r="PFH66" s="55"/>
      <c r="PFI66" s="55"/>
      <c r="PFJ66" s="55"/>
      <c r="PFK66" s="55"/>
      <c r="PFL66" s="55"/>
      <c r="PFM66" s="55"/>
      <c r="PFN66" s="55"/>
      <c r="PFO66" s="55"/>
      <c r="PFP66" s="55"/>
      <c r="PFQ66" s="55"/>
      <c r="PFV66" s="55"/>
      <c r="PFW66" s="55"/>
      <c r="PFX66" s="55"/>
      <c r="PFY66" s="55"/>
      <c r="PGA66" s="55"/>
      <c r="PGB66" s="55"/>
      <c r="PGC66" s="55"/>
      <c r="PGD66" s="55"/>
      <c r="PGE66" s="55"/>
      <c r="PGF66" s="55"/>
      <c r="PGG66" s="55"/>
      <c r="PGH66" s="55"/>
      <c r="PGI66" s="55"/>
      <c r="PGJ66" s="55"/>
      <c r="PGK66" s="55"/>
      <c r="PGL66" s="55"/>
      <c r="PGM66" s="55"/>
      <c r="PGN66" s="55"/>
      <c r="PGO66" s="55"/>
      <c r="PGP66" s="55"/>
      <c r="PGQ66" s="55"/>
      <c r="PGR66" s="55"/>
      <c r="PGS66" s="55"/>
      <c r="PGT66" s="55"/>
      <c r="PGU66" s="55"/>
      <c r="PGV66" s="55"/>
      <c r="PGW66" s="55"/>
      <c r="PGX66" s="55"/>
      <c r="PHC66" s="55"/>
      <c r="PHD66" s="55"/>
      <c r="PHE66" s="55"/>
      <c r="PHF66" s="55"/>
      <c r="PHH66" s="55"/>
      <c r="PHI66" s="55"/>
      <c r="PHJ66" s="55"/>
      <c r="PHK66" s="55"/>
      <c r="PHL66" s="55"/>
      <c r="PHM66" s="55"/>
      <c r="PHN66" s="55"/>
      <c r="PHO66" s="55"/>
      <c r="PHP66" s="55"/>
      <c r="PHQ66" s="55"/>
      <c r="PHR66" s="55"/>
      <c r="PHS66" s="55"/>
      <c r="PHT66" s="55"/>
      <c r="PHU66" s="55"/>
      <c r="PHV66" s="55"/>
      <c r="PHW66" s="55"/>
      <c r="PHX66" s="55"/>
      <c r="PHY66" s="55"/>
      <c r="PHZ66" s="55"/>
      <c r="PIA66" s="55"/>
      <c r="PIB66" s="55"/>
      <c r="PIC66" s="55"/>
      <c r="PID66" s="55"/>
      <c r="PIE66" s="55"/>
      <c r="PIJ66" s="55"/>
      <c r="PIK66" s="55"/>
      <c r="PIL66" s="55"/>
      <c r="PIM66" s="55"/>
      <c r="PIO66" s="55"/>
      <c r="PIP66" s="55"/>
      <c r="PIQ66" s="55"/>
      <c r="PIR66" s="55"/>
      <c r="PIS66" s="55"/>
      <c r="PIT66" s="55"/>
      <c r="PIU66" s="55"/>
      <c r="PIV66" s="55"/>
      <c r="PIW66" s="55"/>
      <c r="PIX66" s="55"/>
      <c r="PIY66" s="55"/>
      <c r="PIZ66" s="55"/>
      <c r="PJA66" s="55"/>
      <c r="PJB66" s="55"/>
      <c r="PJC66" s="55"/>
      <c r="PJD66" s="55"/>
      <c r="PJE66" s="55"/>
      <c r="PJF66" s="55"/>
      <c r="PJG66" s="55"/>
      <c r="PJH66" s="55"/>
      <c r="PJI66" s="55"/>
      <c r="PJJ66" s="55"/>
      <c r="PJK66" s="55"/>
      <c r="PJL66" s="55"/>
      <c r="PJQ66" s="55"/>
      <c r="PJR66" s="55"/>
      <c r="PJS66" s="55"/>
      <c r="PJT66" s="55"/>
      <c r="PJV66" s="55"/>
      <c r="PJW66" s="55"/>
      <c r="PJX66" s="55"/>
      <c r="PJY66" s="55"/>
      <c r="PJZ66" s="55"/>
      <c r="PKA66" s="55"/>
      <c r="PKB66" s="55"/>
      <c r="PKC66" s="55"/>
      <c r="PKD66" s="55"/>
      <c r="PKE66" s="55"/>
      <c r="PKF66" s="55"/>
      <c r="PKG66" s="55"/>
      <c r="PKH66" s="55"/>
      <c r="PKI66" s="55"/>
      <c r="PKJ66" s="55"/>
      <c r="PKK66" s="55"/>
      <c r="PKL66" s="55"/>
      <c r="PKM66" s="55"/>
      <c r="PKN66" s="55"/>
      <c r="PKO66" s="55"/>
      <c r="PKP66" s="55"/>
      <c r="PKQ66" s="55"/>
      <c r="PKR66" s="55"/>
      <c r="PKS66" s="55"/>
      <c r="PKX66" s="55"/>
      <c r="PKY66" s="55"/>
      <c r="PKZ66" s="55"/>
      <c r="PLA66" s="55"/>
      <c r="PLC66" s="55"/>
      <c r="PLD66" s="55"/>
      <c r="PLE66" s="55"/>
      <c r="PLF66" s="55"/>
      <c r="PLG66" s="55"/>
      <c r="PLH66" s="55"/>
      <c r="PLI66" s="55"/>
      <c r="PLJ66" s="55"/>
      <c r="PLK66" s="55"/>
      <c r="PLL66" s="55"/>
      <c r="PLM66" s="55"/>
      <c r="PLN66" s="55"/>
      <c r="PLO66" s="55"/>
      <c r="PLP66" s="55"/>
      <c r="PLQ66" s="55"/>
      <c r="PLR66" s="55"/>
      <c r="PLS66" s="55"/>
      <c r="PLT66" s="55"/>
      <c r="PLU66" s="55"/>
      <c r="PLV66" s="55"/>
      <c r="PLW66" s="55"/>
      <c r="PLX66" s="55"/>
      <c r="PLY66" s="55"/>
      <c r="PLZ66" s="55"/>
      <c r="PME66" s="55"/>
      <c r="PMF66" s="55"/>
      <c r="PMG66" s="55"/>
      <c r="PMH66" s="55"/>
      <c r="PMJ66" s="55"/>
      <c r="PMK66" s="55"/>
      <c r="PML66" s="55"/>
      <c r="PMM66" s="55"/>
      <c r="PMN66" s="55"/>
      <c r="PMO66" s="55"/>
      <c r="PMP66" s="55"/>
      <c r="PMQ66" s="55"/>
      <c r="PMR66" s="55"/>
      <c r="PMS66" s="55"/>
      <c r="PMT66" s="55"/>
      <c r="PMU66" s="55"/>
      <c r="PMV66" s="55"/>
      <c r="PMW66" s="55"/>
      <c r="PMX66" s="55"/>
      <c r="PMY66" s="55"/>
      <c r="PMZ66" s="55"/>
      <c r="PNA66" s="55"/>
      <c r="PNB66" s="55"/>
      <c r="PNC66" s="55"/>
      <c r="PND66" s="55"/>
      <c r="PNE66" s="55"/>
      <c r="PNF66" s="55"/>
      <c r="PNG66" s="55"/>
      <c r="PNL66" s="55"/>
      <c r="PNM66" s="55"/>
      <c r="PNN66" s="55"/>
      <c r="PNO66" s="55"/>
      <c r="PNQ66" s="55"/>
      <c r="PNR66" s="55"/>
      <c r="PNS66" s="55"/>
      <c r="PNT66" s="55"/>
      <c r="PNU66" s="55"/>
      <c r="PNV66" s="55"/>
      <c r="PNW66" s="55"/>
      <c r="PNX66" s="55"/>
      <c r="PNY66" s="55"/>
      <c r="PNZ66" s="55"/>
      <c r="POA66" s="55"/>
      <c r="POB66" s="55"/>
      <c r="POC66" s="55"/>
      <c r="POD66" s="55"/>
      <c r="POE66" s="55"/>
      <c r="POF66" s="55"/>
      <c r="POG66" s="55"/>
      <c r="POH66" s="55"/>
      <c r="POI66" s="55"/>
      <c r="POJ66" s="55"/>
      <c r="POK66" s="55"/>
      <c r="POL66" s="55"/>
      <c r="POM66" s="55"/>
      <c r="PON66" s="55"/>
      <c r="POS66" s="55"/>
      <c r="POT66" s="55"/>
      <c r="POU66" s="55"/>
      <c r="POV66" s="55"/>
      <c r="POX66" s="55"/>
      <c r="POY66" s="55"/>
      <c r="POZ66" s="55"/>
      <c r="PPA66" s="55"/>
      <c r="PPB66" s="55"/>
      <c r="PPC66" s="55"/>
      <c r="PPD66" s="55"/>
      <c r="PPE66" s="55"/>
      <c r="PPF66" s="55"/>
      <c r="PPG66" s="55"/>
      <c r="PPH66" s="55"/>
      <c r="PPI66" s="55"/>
      <c r="PPJ66" s="55"/>
      <c r="PPK66" s="55"/>
      <c r="PPL66" s="55"/>
      <c r="PPM66" s="55"/>
      <c r="PPN66" s="55"/>
      <c r="PPO66" s="55"/>
      <c r="PPP66" s="55"/>
      <c r="PPQ66" s="55"/>
      <c r="PPR66" s="55"/>
      <c r="PPS66" s="55"/>
      <c r="PPT66" s="55"/>
      <c r="PPU66" s="55"/>
      <c r="PPZ66" s="55"/>
      <c r="PQA66" s="55"/>
      <c r="PQB66" s="55"/>
      <c r="PQC66" s="55"/>
      <c r="PQE66" s="55"/>
      <c r="PQF66" s="55"/>
      <c r="PQG66" s="55"/>
      <c r="PQH66" s="55"/>
      <c r="PQI66" s="55"/>
      <c r="PQJ66" s="55"/>
      <c r="PQK66" s="55"/>
      <c r="PQL66" s="55"/>
      <c r="PQM66" s="55"/>
      <c r="PQN66" s="55"/>
      <c r="PQO66" s="55"/>
      <c r="PQP66" s="55"/>
      <c r="PQQ66" s="55"/>
      <c r="PQR66" s="55"/>
      <c r="PQS66" s="55"/>
      <c r="PQT66" s="55"/>
      <c r="PQU66" s="55"/>
      <c r="PQV66" s="55"/>
      <c r="PQW66" s="55"/>
      <c r="PQX66" s="55"/>
      <c r="PQY66" s="55"/>
      <c r="PQZ66" s="55"/>
      <c r="PRA66" s="55"/>
      <c r="PRB66" s="55"/>
      <c r="PRG66" s="55"/>
      <c r="PRH66" s="55"/>
      <c r="PRI66" s="55"/>
      <c r="PRJ66" s="55"/>
      <c r="PRL66" s="55"/>
      <c r="PRM66" s="55"/>
      <c r="PRN66" s="55"/>
      <c r="PRO66" s="55"/>
      <c r="PRP66" s="55"/>
      <c r="PRQ66" s="55"/>
      <c r="PRR66" s="55"/>
      <c r="PRS66" s="55"/>
      <c r="PRT66" s="55"/>
      <c r="PRU66" s="55"/>
      <c r="PRV66" s="55"/>
      <c r="PRW66" s="55"/>
      <c r="PRX66" s="55"/>
      <c r="PRY66" s="55"/>
      <c r="PRZ66" s="55"/>
      <c r="PSA66" s="55"/>
      <c r="PSB66" s="55"/>
      <c r="PSC66" s="55"/>
      <c r="PSD66" s="55"/>
      <c r="PSE66" s="55"/>
      <c r="PSF66" s="55"/>
      <c r="PSG66" s="55"/>
      <c r="PSH66" s="55"/>
      <c r="PSI66" s="55"/>
      <c r="PSN66" s="55"/>
      <c r="PSO66" s="55"/>
      <c r="PSP66" s="55"/>
      <c r="PSQ66" s="55"/>
      <c r="PSS66" s="55"/>
      <c r="PST66" s="55"/>
      <c r="PSU66" s="55"/>
      <c r="PSV66" s="55"/>
      <c r="PSW66" s="55"/>
      <c r="PSX66" s="55"/>
      <c r="PSY66" s="55"/>
      <c r="PSZ66" s="55"/>
      <c r="PTA66" s="55"/>
      <c r="PTB66" s="55"/>
      <c r="PTC66" s="55"/>
      <c r="PTD66" s="55"/>
      <c r="PTE66" s="55"/>
      <c r="PTF66" s="55"/>
      <c r="PTG66" s="55"/>
      <c r="PTH66" s="55"/>
      <c r="PTI66" s="55"/>
      <c r="PTJ66" s="55"/>
      <c r="PTK66" s="55"/>
      <c r="PTL66" s="55"/>
      <c r="PTM66" s="55"/>
      <c r="PTN66" s="55"/>
      <c r="PTO66" s="55"/>
      <c r="PTP66" s="55"/>
      <c r="PTU66" s="55"/>
      <c r="PTV66" s="55"/>
      <c r="PTW66" s="55"/>
      <c r="PTX66" s="55"/>
      <c r="PTZ66" s="55"/>
      <c r="PUA66" s="55"/>
      <c r="PUB66" s="55"/>
      <c r="PUC66" s="55"/>
      <c r="PUD66" s="55"/>
      <c r="PUE66" s="55"/>
      <c r="PUF66" s="55"/>
      <c r="PUG66" s="55"/>
      <c r="PUH66" s="55"/>
      <c r="PUI66" s="55"/>
      <c r="PUJ66" s="55"/>
      <c r="PUK66" s="55"/>
      <c r="PUL66" s="55"/>
      <c r="PUM66" s="55"/>
      <c r="PUN66" s="55"/>
      <c r="PUO66" s="55"/>
      <c r="PUP66" s="55"/>
      <c r="PUQ66" s="55"/>
      <c r="PUR66" s="55"/>
      <c r="PUS66" s="55"/>
      <c r="PUT66" s="55"/>
      <c r="PUU66" s="55"/>
      <c r="PUV66" s="55"/>
      <c r="PUW66" s="55"/>
      <c r="PVB66" s="55"/>
      <c r="PVC66" s="55"/>
      <c r="PVD66" s="55"/>
      <c r="PVE66" s="55"/>
      <c r="PVG66" s="55"/>
      <c r="PVH66" s="55"/>
      <c r="PVI66" s="55"/>
      <c r="PVJ66" s="55"/>
      <c r="PVK66" s="55"/>
      <c r="PVL66" s="55"/>
      <c r="PVM66" s="55"/>
      <c r="PVN66" s="55"/>
      <c r="PVO66" s="55"/>
      <c r="PVP66" s="55"/>
      <c r="PVQ66" s="55"/>
      <c r="PVR66" s="55"/>
      <c r="PVS66" s="55"/>
      <c r="PVT66" s="55"/>
      <c r="PVU66" s="55"/>
      <c r="PVV66" s="55"/>
      <c r="PVW66" s="55"/>
      <c r="PVX66" s="55"/>
      <c r="PVY66" s="55"/>
      <c r="PVZ66" s="55"/>
      <c r="PWA66" s="55"/>
      <c r="PWB66" s="55"/>
      <c r="PWC66" s="55"/>
      <c r="PWD66" s="55"/>
      <c r="PWI66" s="55"/>
      <c r="PWJ66" s="55"/>
      <c r="PWK66" s="55"/>
      <c r="PWL66" s="55"/>
      <c r="PWN66" s="55"/>
      <c r="PWO66" s="55"/>
      <c r="PWP66" s="55"/>
      <c r="PWQ66" s="55"/>
      <c r="PWR66" s="55"/>
      <c r="PWS66" s="55"/>
      <c r="PWT66" s="55"/>
      <c r="PWU66" s="55"/>
      <c r="PWV66" s="55"/>
      <c r="PWW66" s="55"/>
      <c r="PWX66" s="55"/>
      <c r="PWY66" s="55"/>
      <c r="PWZ66" s="55"/>
      <c r="PXA66" s="55"/>
      <c r="PXB66" s="55"/>
      <c r="PXC66" s="55"/>
      <c r="PXD66" s="55"/>
      <c r="PXE66" s="55"/>
      <c r="PXF66" s="55"/>
      <c r="PXG66" s="55"/>
      <c r="PXH66" s="55"/>
      <c r="PXI66" s="55"/>
      <c r="PXJ66" s="55"/>
      <c r="PXK66" s="55"/>
      <c r="PXP66" s="55"/>
      <c r="PXQ66" s="55"/>
      <c r="PXR66" s="55"/>
      <c r="PXS66" s="55"/>
      <c r="PXU66" s="55"/>
      <c r="PXV66" s="55"/>
      <c r="PXW66" s="55"/>
      <c r="PXX66" s="55"/>
      <c r="PXY66" s="55"/>
      <c r="PXZ66" s="55"/>
      <c r="PYA66" s="55"/>
      <c r="PYB66" s="55"/>
      <c r="PYC66" s="55"/>
      <c r="PYD66" s="55"/>
      <c r="PYE66" s="55"/>
      <c r="PYF66" s="55"/>
      <c r="PYG66" s="55"/>
      <c r="PYH66" s="55"/>
      <c r="PYI66" s="55"/>
      <c r="PYJ66" s="55"/>
      <c r="PYK66" s="55"/>
      <c r="PYL66" s="55"/>
      <c r="PYM66" s="55"/>
      <c r="PYN66" s="55"/>
      <c r="PYO66" s="55"/>
      <c r="PYP66" s="55"/>
      <c r="PYQ66" s="55"/>
      <c r="PYR66" s="55"/>
      <c r="PYW66" s="55"/>
      <c r="PYX66" s="55"/>
      <c r="PYY66" s="55"/>
      <c r="PYZ66" s="55"/>
      <c r="PZB66" s="55"/>
      <c r="PZC66" s="55"/>
      <c r="PZD66" s="55"/>
      <c r="PZE66" s="55"/>
      <c r="PZF66" s="55"/>
      <c r="PZG66" s="55"/>
      <c r="PZH66" s="55"/>
      <c r="PZI66" s="55"/>
      <c r="PZJ66" s="55"/>
      <c r="PZK66" s="55"/>
      <c r="PZL66" s="55"/>
      <c r="PZM66" s="55"/>
      <c r="PZN66" s="55"/>
      <c r="PZO66" s="55"/>
      <c r="PZP66" s="55"/>
      <c r="PZQ66" s="55"/>
      <c r="PZR66" s="55"/>
      <c r="PZS66" s="55"/>
      <c r="PZT66" s="55"/>
      <c r="PZU66" s="55"/>
      <c r="PZV66" s="55"/>
      <c r="PZW66" s="55"/>
      <c r="PZX66" s="55"/>
      <c r="PZY66" s="55"/>
      <c r="QAD66" s="55"/>
      <c r="QAE66" s="55"/>
      <c r="QAF66" s="55"/>
      <c r="QAG66" s="55"/>
      <c r="QAI66" s="55"/>
      <c r="QAJ66" s="55"/>
      <c r="QAK66" s="55"/>
      <c r="QAL66" s="55"/>
      <c r="QAM66" s="55"/>
      <c r="QAN66" s="55"/>
      <c r="QAO66" s="55"/>
      <c r="QAP66" s="55"/>
      <c r="QAQ66" s="55"/>
      <c r="QAR66" s="55"/>
      <c r="QAS66" s="55"/>
      <c r="QAT66" s="55"/>
      <c r="QAU66" s="55"/>
      <c r="QAV66" s="55"/>
      <c r="QAW66" s="55"/>
      <c r="QAX66" s="55"/>
      <c r="QAY66" s="55"/>
      <c r="QAZ66" s="55"/>
      <c r="QBA66" s="55"/>
      <c r="QBB66" s="55"/>
      <c r="QBC66" s="55"/>
      <c r="QBD66" s="55"/>
      <c r="QBE66" s="55"/>
      <c r="QBF66" s="55"/>
      <c r="QBK66" s="55"/>
      <c r="QBL66" s="55"/>
      <c r="QBM66" s="55"/>
      <c r="QBN66" s="55"/>
      <c r="QBP66" s="55"/>
      <c r="QBQ66" s="55"/>
      <c r="QBR66" s="55"/>
      <c r="QBS66" s="55"/>
      <c r="QBT66" s="55"/>
      <c r="QBU66" s="55"/>
      <c r="QBV66" s="55"/>
      <c r="QBW66" s="55"/>
      <c r="QBX66" s="55"/>
      <c r="QBY66" s="55"/>
      <c r="QBZ66" s="55"/>
      <c r="QCA66" s="55"/>
      <c r="QCB66" s="55"/>
      <c r="QCC66" s="55"/>
      <c r="QCD66" s="55"/>
      <c r="QCE66" s="55"/>
      <c r="QCF66" s="55"/>
      <c r="QCG66" s="55"/>
      <c r="QCH66" s="55"/>
      <c r="QCI66" s="55"/>
      <c r="QCJ66" s="55"/>
      <c r="QCK66" s="55"/>
      <c r="QCL66" s="55"/>
      <c r="QCM66" s="55"/>
      <c r="QCR66" s="55"/>
      <c r="QCS66" s="55"/>
      <c r="QCT66" s="55"/>
      <c r="QCU66" s="55"/>
      <c r="QCW66" s="55"/>
      <c r="QCX66" s="55"/>
      <c r="QCY66" s="55"/>
      <c r="QCZ66" s="55"/>
      <c r="QDA66" s="55"/>
      <c r="QDB66" s="55"/>
      <c r="QDC66" s="55"/>
      <c r="QDD66" s="55"/>
      <c r="QDE66" s="55"/>
      <c r="QDF66" s="55"/>
      <c r="QDG66" s="55"/>
      <c r="QDH66" s="55"/>
      <c r="QDI66" s="55"/>
      <c r="QDJ66" s="55"/>
      <c r="QDK66" s="55"/>
      <c r="QDL66" s="55"/>
      <c r="QDM66" s="55"/>
      <c r="QDN66" s="55"/>
      <c r="QDO66" s="55"/>
      <c r="QDP66" s="55"/>
      <c r="QDQ66" s="55"/>
      <c r="QDR66" s="55"/>
      <c r="QDS66" s="55"/>
      <c r="QDT66" s="55"/>
      <c r="QDY66" s="55"/>
      <c r="QDZ66" s="55"/>
      <c r="QEA66" s="55"/>
      <c r="QEB66" s="55"/>
      <c r="QED66" s="55"/>
      <c r="QEE66" s="55"/>
      <c r="QEF66" s="55"/>
      <c r="QEG66" s="55"/>
      <c r="QEH66" s="55"/>
      <c r="QEI66" s="55"/>
      <c r="QEJ66" s="55"/>
      <c r="QEK66" s="55"/>
      <c r="QEL66" s="55"/>
      <c r="QEM66" s="55"/>
      <c r="QEN66" s="55"/>
      <c r="QEO66" s="55"/>
      <c r="QEP66" s="55"/>
      <c r="QEQ66" s="55"/>
      <c r="QER66" s="55"/>
      <c r="QES66" s="55"/>
      <c r="QET66" s="55"/>
      <c r="QEU66" s="55"/>
      <c r="QEV66" s="55"/>
      <c r="QEW66" s="55"/>
      <c r="QEX66" s="55"/>
      <c r="QEY66" s="55"/>
      <c r="QEZ66" s="55"/>
      <c r="QFA66" s="55"/>
      <c r="QFF66" s="55"/>
      <c r="QFG66" s="55"/>
      <c r="QFH66" s="55"/>
      <c r="QFI66" s="55"/>
      <c r="QFK66" s="55"/>
      <c r="QFL66" s="55"/>
      <c r="QFM66" s="55"/>
      <c r="QFN66" s="55"/>
      <c r="QFO66" s="55"/>
      <c r="QFP66" s="55"/>
      <c r="QFQ66" s="55"/>
      <c r="QFR66" s="55"/>
      <c r="QFS66" s="55"/>
      <c r="QFT66" s="55"/>
      <c r="QFU66" s="55"/>
      <c r="QFV66" s="55"/>
      <c r="QFW66" s="55"/>
      <c r="QFX66" s="55"/>
      <c r="QFY66" s="55"/>
      <c r="QFZ66" s="55"/>
      <c r="QGA66" s="55"/>
      <c r="QGB66" s="55"/>
      <c r="QGC66" s="55"/>
      <c r="QGD66" s="55"/>
      <c r="QGE66" s="55"/>
      <c r="QGF66" s="55"/>
      <c r="QGG66" s="55"/>
      <c r="QGH66" s="55"/>
      <c r="QGM66" s="55"/>
      <c r="QGN66" s="55"/>
      <c r="QGO66" s="55"/>
      <c r="QGP66" s="55"/>
      <c r="QGR66" s="55"/>
      <c r="QGS66" s="55"/>
      <c r="QGT66" s="55"/>
      <c r="QGU66" s="55"/>
      <c r="QGV66" s="55"/>
      <c r="QGW66" s="55"/>
      <c r="QGX66" s="55"/>
      <c r="QGY66" s="55"/>
      <c r="QGZ66" s="55"/>
      <c r="QHA66" s="55"/>
      <c r="QHB66" s="55"/>
      <c r="QHC66" s="55"/>
      <c r="QHD66" s="55"/>
      <c r="QHE66" s="55"/>
      <c r="QHF66" s="55"/>
      <c r="QHG66" s="55"/>
      <c r="QHH66" s="55"/>
      <c r="QHI66" s="55"/>
      <c r="QHJ66" s="55"/>
      <c r="QHK66" s="55"/>
      <c r="QHL66" s="55"/>
      <c r="QHM66" s="55"/>
      <c r="QHN66" s="55"/>
      <c r="QHO66" s="55"/>
      <c r="QHT66" s="55"/>
      <c r="QHU66" s="55"/>
      <c r="QHV66" s="55"/>
      <c r="QHW66" s="55"/>
      <c r="QHY66" s="55"/>
      <c r="QHZ66" s="55"/>
      <c r="QIA66" s="55"/>
      <c r="QIB66" s="55"/>
      <c r="QIC66" s="55"/>
      <c r="QID66" s="55"/>
      <c r="QIE66" s="55"/>
      <c r="QIF66" s="55"/>
      <c r="QIG66" s="55"/>
      <c r="QIH66" s="55"/>
      <c r="QII66" s="55"/>
      <c r="QIJ66" s="55"/>
      <c r="QIK66" s="55"/>
      <c r="QIL66" s="55"/>
      <c r="QIM66" s="55"/>
      <c r="QIN66" s="55"/>
      <c r="QIO66" s="55"/>
      <c r="QIP66" s="55"/>
      <c r="QIQ66" s="55"/>
      <c r="QIR66" s="55"/>
      <c r="QIS66" s="55"/>
      <c r="QIT66" s="55"/>
      <c r="QIU66" s="55"/>
      <c r="QIV66" s="55"/>
      <c r="QJA66" s="55"/>
      <c r="QJB66" s="55"/>
      <c r="QJC66" s="55"/>
      <c r="QJD66" s="55"/>
      <c r="QJF66" s="55"/>
      <c r="QJG66" s="55"/>
      <c r="QJH66" s="55"/>
      <c r="QJI66" s="55"/>
      <c r="QJJ66" s="55"/>
      <c r="QJK66" s="55"/>
      <c r="QJL66" s="55"/>
      <c r="QJM66" s="55"/>
      <c r="QJN66" s="55"/>
      <c r="QJO66" s="55"/>
      <c r="QJP66" s="55"/>
      <c r="QJQ66" s="55"/>
      <c r="QJR66" s="55"/>
      <c r="QJS66" s="55"/>
      <c r="QJT66" s="55"/>
      <c r="QJU66" s="55"/>
      <c r="QJV66" s="55"/>
      <c r="QJW66" s="55"/>
      <c r="QJX66" s="55"/>
      <c r="QJY66" s="55"/>
      <c r="QJZ66" s="55"/>
      <c r="QKA66" s="55"/>
      <c r="QKB66" s="55"/>
      <c r="QKC66" s="55"/>
      <c r="QKH66" s="55"/>
      <c r="QKI66" s="55"/>
      <c r="QKJ66" s="55"/>
      <c r="QKK66" s="55"/>
      <c r="QKM66" s="55"/>
      <c r="QKN66" s="55"/>
      <c r="QKO66" s="55"/>
      <c r="QKP66" s="55"/>
      <c r="QKQ66" s="55"/>
      <c r="QKR66" s="55"/>
      <c r="QKS66" s="55"/>
      <c r="QKT66" s="55"/>
      <c r="QKU66" s="55"/>
      <c r="QKV66" s="55"/>
      <c r="QKW66" s="55"/>
      <c r="QKX66" s="55"/>
      <c r="QKY66" s="55"/>
      <c r="QKZ66" s="55"/>
      <c r="QLA66" s="55"/>
      <c r="QLB66" s="55"/>
      <c r="QLC66" s="55"/>
      <c r="QLD66" s="55"/>
      <c r="QLE66" s="55"/>
      <c r="QLF66" s="55"/>
      <c r="QLG66" s="55"/>
      <c r="QLH66" s="55"/>
      <c r="QLI66" s="55"/>
      <c r="QLJ66" s="55"/>
      <c r="QLO66" s="55"/>
      <c r="QLP66" s="55"/>
      <c r="QLQ66" s="55"/>
      <c r="QLR66" s="55"/>
      <c r="QLT66" s="55"/>
      <c r="QLU66" s="55"/>
      <c r="QLV66" s="55"/>
      <c r="QLW66" s="55"/>
      <c r="QLX66" s="55"/>
      <c r="QLY66" s="55"/>
      <c r="QLZ66" s="55"/>
      <c r="QMA66" s="55"/>
      <c r="QMB66" s="55"/>
      <c r="QMC66" s="55"/>
      <c r="QMD66" s="55"/>
      <c r="QME66" s="55"/>
      <c r="QMF66" s="55"/>
      <c r="QMG66" s="55"/>
      <c r="QMH66" s="55"/>
      <c r="QMI66" s="55"/>
      <c r="QMJ66" s="55"/>
      <c r="QMK66" s="55"/>
      <c r="QML66" s="55"/>
      <c r="QMM66" s="55"/>
      <c r="QMN66" s="55"/>
      <c r="QMO66" s="55"/>
      <c r="QMP66" s="55"/>
      <c r="QMQ66" s="55"/>
      <c r="QMV66" s="55"/>
      <c r="QMW66" s="55"/>
      <c r="QMX66" s="55"/>
      <c r="QMY66" s="55"/>
      <c r="QNA66" s="55"/>
      <c r="QNB66" s="55"/>
      <c r="QNC66" s="55"/>
      <c r="QND66" s="55"/>
      <c r="QNE66" s="55"/>
      <c r="QNF66" s="55"/>
      <c r="QNG66" s="55"/>
      <c r="QNH66" s="55"/>
      <c r="QNI66" s="55"/>
      <c r="QNJ66" s="55"/>
      <c r="QNK66" s="55"/>
      <c r="QNL66" s="55"/>
      <c r="QNM66" s="55"/>
      <c r="QNN66" s="55"/>
      <c r="QNO66" s="55"/>
      <c r="QNP66" s="55"/>
      <c r="QNQ66" s="55"/>
      <c r="QNR66" s="55"/>
      <c r="QNS66" s="55"/>
      <c r="QNT66" s="55"/>
      <c r="QNU66" s="55"/>
      <c r="QNV66" s="55"/>
      <c r="QNW66" s="55"/>
      <c r="QNX66" s="55"/>
      <c r="QOC66" s="55"/>
      <c r="QOD66" s="55"/>
      <c r="QOE66" s="55"/>
      <c r="QOF66" s="55"/>
      <c r="QOH66" s="55"/>
      <c r="QOI66" s="55"/>
      <c r="QOJ66" s="55"/>
      <c r="QOK66" s="55"/>
      <c r="QOL66" s="55"/>
      <c r="QOM66" s="55"/>
      <c r="QON66" s="55"/>
      <c r="QOO66" s="55"/>
      <c r="QOP66" s="55"/>
      <c r="QOQ66" s="55"/>
      <c r="QOR66" s="55"/>
      <c r="QOS66" s="55"/>
      <c r="QOT66" s="55"/>
      <c r="QOU66" s="55"/>
      <c r="QOV66" s="55"/>
      <c r="QOW66" s="55"/>
      <c r="QOX66" s="55"/>
      <c r="QOY66" s="55"/>
      <c r="QOZ66" s="55"/>
      <c r="QPA66" s="55"/>
      <c r="QPB66" s="55"/>
      <c r="QPC66" s="55"/>
      <c r="QPD66" s="55"/>
      <c r="QPE66" s="55"/>
      <c r="QPJ66" s="55"/>
      <c r="QPK66" s="55"/>
      <c r="QPL66" s="55"/>
      <c r="QPM66" s="55"/>
      <c r="QPO66" s="55"/>
      <c r="QPP66" s="55"/>
      <c r="QPQ66" s="55"/>
      <c r="QPR66" s="55"/>
      <c r="QPS66" s="55"/>
      <c r="QPT66" s="55"/>
      <c r="QPU66" s="55"/>
      <c r="QPV66" s="55"/>
      <c r="QPW66" s="55"/>
      <c r="QPX66" s="55"/>
      <c r="QPY66" s="55"/>
      <c r="QPZ66" s="55"/>
      <c r="QQA66" s="55"/>
      <c r="QQB66" s="55"/>
      <c r="QQC66" s="55"/>
      <c r="QQD66" s="55"/>
      <c r="QQE66" s="55"/>
      <c r="QQF66" s="55"/>
      <c r="QQG66" s="55"/>
      <c r="QQH66" s="55"/>
      <c r="QQI66" s="55"/>
      <c r="QQJ66" s="55"/>
      <c r="QQK66" s="55"/>
      <c r="QQL66" s="55"/>
      <c r="QQQ66" s="55"/>
      <c r="QQR66" s="55"/>
      <c r="QQS66" s="55"/>
      <c r="QQT66" s="55"/>
      <c r="QQV66" s="55"/>
      <c r="QQW66" s="55"/>
      <c r="QQX66" s="55"/>
      <c r="QQY66" s="55"/>
      <c r="QQZ66" s="55"/>
      <c r="QRA66" s="55"/>
      <c r="QRB66" s="55"/>
      <c r="QRC66" s="55"/>
      <c r="QRD66" s="55"/>
      <c r="QRE66" s="55"/>
      <c r="QRF66" s="55"/>
      <c r="QRG66" s="55"/>
      <c r="QRH66" s="55"/>
      <c r="QRI66" s="55"/>
      <c r="QRJ66" s="55"/>
      <c r="QRK66" s="55"/>
      <c r="QRL66" s="55"/>
      <c r="QRM66" s="55"/>
      <c r="QRN66" s="55"/>
      <c r="QRO66" s="55"/>
      <c r="QRP66" s="55"/>
      <c r="QRQ66" s="55"/>
      <c r="QRR66" s="55"/>
      <c r="QRS66" s="55"/>
      <c r="QRX66" s="55"/>
      <c r="QRY66" s="55"/>
      <c r="QRZ66" s="55"/>
      <c r="QSA66" s="55"/>
      <c r="QSC66" s="55"/>
      <c r="QSD66" s="55"/>
      <c r="QSE66" s="55"/>
      <c r="QSF66" s="55"/>
      <c r="QSG66" s="55"/>
      <c r="QSH66" s="55"/>
      <c r="QSI66" s="55"/>
      <c r="QSJ66" s="55"/>
      <c r="QSK66" s="55"/>
      <c r="QSL66" s="55"/>
      <c r="QSM66" s="55"/>
      <c r="QSN66" s="55"/>
      <c r="QSO66" s="55"/>
      <c r="QSP66" s="55"/>
      <c r="QSQ66" s="55"/>
      <c r="QSR66" s="55"/>
      <c r="QSS66" s="55"/>
      <c r="QST66" s="55"/>
      <c r="QSU66" s="55"/>
      <c r="QSV66" s="55"/>
      <c r="QSW66" s="55"/>
      <c r="QSX66" s="55"/>
      <c r="QSY66" s="55"/>
      <c r="QSZ66" s="55"/>
      <c r="QTE66" s="55"/>
      <c r="QTF66" s="55"/>
      <c r="QTG66" s="55"/>
      <c r="QTH66" s="55"/>
      <c r="QTJ66" s="55"/>
      <c r="QTK66" s="55"/>
      <c r="QTL66" s="55"/>
      <c r="QTM66" s="55"/>
      <c r="QTN66" s="55"/>
      <c r="QTO66" s="55"/>
      <c r="QTP66" s="55"/>
      <c r="QTQ66" s="55"/>
      <c r="QTR66" s="55"/>
      <c r="QTS66" s="55"/>
      <c r="QTT66" s="55"/>
      <c r="QTU66" s="55"/>
      <c r="QTV66" s="55"/>
      <c r="QTW66" s="55"/>
      <c r="QTX66" s="55"/>
      <c r="QTY66" s="55"/>
      <c r="QTZ66" s="55"/>
      <c r="QUA66" s="55"/>
      <c r="QUB66" s="55"/>
      <c r="QUC66" s="55"/>
      <c r="QUD66" s="55"/>
      <c r="QUE66" s="55"/>
      <c r="QUF66" s="55"/>
      <c r="QUG66" s="55"/>
      <c r="QUL66" s="55"/>
      <c r="QUM66" s="55"/>
      <c r="QUN66" s="55"/>
      <c r="QUO66" s="55"/>
      <c r="QUQ66" s="55"/>
      <c r="QUR66" s="55"/>
      <c r="QUS66" s="55"/>
      <c r="QUT66" s="55"/>
      <c r="QUU66" s="55"/>
      <c r="QUV66" s="55"/>
      <c r="QUW66" s="55"/>
      <c r="QUX66" s="55"/>
      <c r="QUY66" s="55"/>
      <c r="QUZ66" s="55"/>
      <c r="QVA66" s="55"/>
      <c r="QVB66" s="55"/>
      <c r="QVC66" s="55"/>
      <c r="QVD66" s="55"/>
      <c r="QVE66" s="55"/>
      <c r="QVF66" s="55"/>
      <c r="QVG66" s="55"/>
      <c r="QVH66" s="55"/>
      <c r="QVI66" s="55"/>
      <c r="QVJ66" s="55"/>
      <c r="QVK66" s="55"/>
      <c r="QVL66" s="55"/>
      <c r="QVM66" s="55"/>
      <c r="QVN66" s="55"/>
      <c r="QVS66" s="55"/>
      <c r="QVT66" s="55"/>
      <c r="QVU66" s="55"/>
      <c r="QVV66" s="55"/>
      <c r="QVX66" s="55"/>
      <c r="QVY66" s="55"/>
      <c r="QVZ66" s="55"/>
      <c r="QWA66" s="55"/>
      <c r="QWB66" s="55"/>
      <c r="QWC66" s="55"/>
      <c r="QWD66" s="55"/>
      <c r="QWE66" s="55"/>
      <c r="QWF66" s="55"/>
      <c r="QWG66" s="55"/>
      <c r="QWH66" s="55"/>
      <c r="QWI66" s="55"/>
      <c r="QWJ66" s="55"/>
      <c r="QWK66" s="55"/>
      <c r="QWL66" s="55"/>
      <c r="QWM66" s="55"/>
      <c r="QWN66" s="55"/>
      <c r="QWO66" s="55"/>
      <c r="QWP66" s="55"/>
      <c r="QWQ66" s="55"/>
      <c r="QWR66" s="55"/>
      <c r="QWS66" s="55"/>
      <c r="QWT66" s="55"/>
      <c r="QWU66" s="55"/>
      <c r="QWZ66" s="55"/>
      <c r="QXA66" s="55"/>
      <c r="QXB66" s="55"/>
      <c r="QXC66" s="55"/>
      <c r="QXE66" s="55"/>
      <c r="QXF66" s="55"/>
      <c r="QXG66" s="55"/>
      <c r="QXH66" s="55"/>
      <c r="QXI66" s="55"/>
      <c r="QXJ66" s="55"/>
      <c r="QXK66" s="55"/>
      <c r="QXL66" s="55"/>
      <c r="QXM66" s="55"/>
      <c r="QXN66" s="55"/>
      <c r="QXO66" s="55"/>
      <c r="QXP66" s="55"/>
      <c r="QXQ66" s="55"/>
      <c r="QXR66" s="55"/>
      <c r="QXS66" s="55"/>
      <c r="QXT66" s="55"/>
      <c r="QXU66" s="55"/>
      <c r="QXV66" s="55"/>
      <c r="QXW66" s="55"/>
      <c r="QXX66" s="55"/>
      <c r="QXY66" s="55"/>
      <c r="QXZ66" s="55"/>
      <c r="QYA66" s="55"/>
      <c r="QYB66" s="55"/>
      <c r="QYG66" s="55"/>
      <c r="QYH66" s="55"/>
      <c r="QYI66" s="55"/>
      <c r="QYJ66" s="55"/>
      <c r="QYL66" s="55"/>
      <c r="QYM66" s="55"/>
      <c r="QYN66" s="55"/>
      <c r="QYO66" s="55"/>
      <c r="QYP66" s="55"/>
      <c r="QYQ66" s="55"/>
      <c r="QYR66" s="55"/>
      <c r="QYS66" s="55"/>
      <c r="QYT66" s="55"/>
      <c r="QYU66" s="55"/>
      <c r="QYV66" s="55"/>
      <c r="QYW66" s="55"/>
      <c r="QYX66" s="55"/>
      <c r="QYY66" s="55"/>
      <c r="QYZ66" s="55"/>
      <c r="QZA66" s="55"/>
      <c r="QZB66" s="55"/>
      <c r="QZC66" s="55"/>
      <c r="QZD66" s="55"/>
      <c r="QZE66" s="55"/>
      <c r="QZF66" s="55"/>
      <c r="QZG66" s="55"/>
      <c r="QZH66" s="55"/>
      <c r="QZI66" s="55"/>
      <c r="QZN66" s="55"/>
      <c r="QZO66" s="55"/>
      <c r="QZP66" s="55"/>
      <c r="QZQ66" s="55"/>
      <c r="QZS66" s="55"/>
      <c r="QZT66" s="55"/>
      <c r="QZU66" s="55"/>
      <c r="QZV66" s="55"/>
      <c r="QZW66" s="55"/>
      <c r="QZX66" s="55"/>
      <c r="QZY66" s="55"/>
      <c r="QZZ66" s="55"/>
      <c r="RAA66" s="55"/>
      <c r="RAB66" s="55"/>
      <c r="RAC66" s="55"/>
      <c r="RAD66" s="55"/>
      <c r="RAE66" s="55"/>
      <c r="RAF66" s="55"/>
      <c r="RAG66" s="55"/>
      <c r="RAH66" s="55"/>
      <c r="RAI66" s="55"/>
      <c r="RAJ66" s="55"/>
      <c r="RAK66" s="55"/>
      <c r="RAL66" s="55"/>
      <c r="RAM66" s="55"/>
      <c r="RAN66" s="55"/>
      <c r="RAO66" s="55"/>
      <c r="RAP66" s="55"/>
      <c r="RAU66" s="55"/>
      <c r="RAV66" s="55"/>
      <c r="RAW66" s="55"/>
      <c r="RAX66" s="55"/>
      <c r="RAZ66" s="55"/>
      <c r="RBA66" s="55"/>
      <c r="RBB66" s="55"/>
      <c r="RBC66" s="55"/>
      <c r="RBD66" s="55"/>
      <c r="RBE66" s="55"/>
      <c r="RBF66" s="55"/>
      <c r="RBG66" s="55"/>
      <c r="RBH66" s="55"/>
      <c r="RBI66" s="55"/>
      <c r="RBJ66" s="55"/>
      <c r="RBK66" s="55"/>
      <c r="RBL66" s="55"/>
      <c r="RBM66" s="55"/>
      <c r="RBN66" s="55"/>
      <c r="RBO66" s="55"/>
      <c r="RBP66" s="55"/>
      <c r="RBQ66" s="55"/>
      <c r="RBR66" s="55"/>
      <c r="RBS66" s="55"/>
      <c r="RBT66" s="55"/>
      <c r="RBU66" s="55"/>
      <c r="RBV66" s="55"/>
      <c r="RBW66" s="55"/>
      <c r="RCB66" s="55"/>
      <c r="RCC66" s="55"/>
      <c r="RCD66" s="55"/>
      <c r="RCE66" s="55"/>
      <c r="RCG66" s="55"/>
      <c r="RCH66" s="55"/>
      <c r="RCI66" s="55"/>
      <c r="RCJ66" s="55"/>
      <c r="RCK66" s="55"/>
      <c r="RCL66" s="55"/>
      <c r="RCM66" s="55"/>
      <c r="RCN66" s="55"/>
      <c r="RCO66" s="55"/>
      <c r="RCP66" s="55"/>
      <c r="RCQ66" s="55"/>
      <c r="RCR66" s="55"/>
      <c r="RCS66" s="55"/>
      <c r="RCT66" s="55"/>
      <c r="RCU66" s="55"/>
      <c r="RCV66" s="55"/>
      <c r="RCW66" s="55"/>
      <c r="RCX66" s="55"/>
      <c r="RCY66" s="55"/>
      <c r="RCZ66" s="55"/>
      <c r="RDA66" s="55"/>
      <c r="RDB66" s="55"/>
      <c r="RDC66" s="55"/>
      <c r="RDD66" s="55"/>
      <c r="RDI66" s="55"/>
      <c r="RDJ66" s="55"/>
      <c r="RDK66" s="55"/>
      <c r="RDL66" s="55"/>
      <c r="RDN66" s="55"/>
      <c r="RDO66" s="55"/>
      <c r="RDP66" s="55"/>
      <c r="RDQ66" s="55"/>
      <c r="RDR66" s="55"/>
      <c r="RDS66" s="55"/>
      <c r="RDT66" s="55"/>
      <c r="RDU66" s="55"/>
      <c r="RDV66" s="55"/>
      <c r="RDW66" s="55"/>
      <c r="RDX66" s="55"/>
      <c r="RDY66" s="55"/>
      <c r="RDZ66" s="55"/>
      <c r="REA66" s="55"/>
      <c r="REB66" s="55"/>
      <c r="REC66" s="55"/>
      <c r="RED66" s="55"/>
      <c r="REE66" s="55"/>
      <c r="REF66" s="55"/>
      <c r="REG66" s="55"/>
      <c r="REH66" s="55"/>
      <c r="REI66" s="55"/>
      <c r="REJ66" s="55"/>
      <c r="REK66" s="55"/>
      <c r="REP66" s="55"/>
      <c r="REQ66" s="55"/>
      <c r="RER66" s="55"/>
      <c r="RES66" s="55"/>
      <c r="REU66" s="55"/>
      <c r="REV66" s="55"/>
      <c r="REW66" s="55"/>
      <c r="REX66" s="55"/>
      <c r="REY66" s="55"/>
      <c r="REZ66" s="55"/>
      <c r="RFA66" s="55"/>
      <c r="RFB66" s="55"/>
      <c r="RFC66" s="55"/>
      <c r="RFD66" s="55"/>
      <c r="RFE66" s="55"/>
      <c r="RFF66" s="55"/>
      <c r="RFG66" s="55"/>
      <c r="RFH66" s="55"/>
      <c r="RFI66" s="55"/>
      <c r="RFJ66" s="55"/>
      <c r="RFK66" s="55"/>
      <c r="RFL66" s="55"/>
      <c r="RFM66" s="55"/>
      <c r="RFN66" s="55"/>
      <c r="RFO66" s="55"/>
      <c r="RFP66" s="55"/>
      <c r="RFQ66" s="55"/>
      <c r="RFR66" s="55"/>
      <c r="RFW66" s="55"/>
      <c r="RFX66" s="55"/>
      <c r="RFY66" s="55"/>
      <c r="RFZ66" s="55"/>
      <c r="RGB66" s="55"/>
      <c r="RGC66" s="55"/>
      <c r="RGD66" s="55"/>
      <c r="RGE66" s="55"/>
      <c r="RGF66" s="55"/>
      <c r="RGG66" s="55"/>
      <c r="RGH66" s="55"/>
      <c r="RGI66" s="55"/>
      <c r="RGJ66" s="55"/>
      <c r="RGK66" s="55"/>
      <c r="RGL66" s="55"/>
      <c r="RGM66" s="55"/>
      <c r="RGN66" s="55"/>
      <c r="RGO66" s="55"/>
      <c r="RGP66" s="55"/>
      <c r="RGQ66" s="55"/>
      <c r="RGR66" s="55"/>
      <c r="RGS66" s="55"/>
      <c r="RGT66" s="55"/>
      <c r="RGU66" s="55"/>
      <c r="RGV66" s="55"/>
      <c r="RGW66" s="55"/>
      <c r="RGX66" s="55"/>
      <c r="RGY66" s="55"/>
      <c r="RHD66" s="55"/>
      <c r="RHE66" s="55"/>
      <c r="RHF66" s="55"/>
      <c r="RHG66" s="55"/>
      <c r="RHI66" s="55"/>
      <c r="RHJ66" s="55"/>
      <c r="RHK66" s="55"/>
      <c r="RHL66" s="55"/>
      <c r="RHM66" s="55"/>
      <c r="RHN66" s="55"/>
      <c r="RHO66" s="55"/>
      <c r="RHP66" s="55"/>
      <c r="RHQ66" s="55"/>
      <c r="RHR66" s="55"/>
      <c r="RHS66" s="55"/>
      <c r="RHT66" s="55"/>
      <c r="RHU66" s="55"/>
      <c r="RHV66" s="55"/>
      <c r="RHW66" s="55"/>
      <c r="RHX66" s="55"/>
      <c r="RHY66" s="55"/>
      <c r="RHZ66" s="55"/>
      <c r="RIA66" s="55"/>
      <c r="RIB66" s="55"/>
      <c r="RIC66" s="55"/>
      <c r="RID66" s="55"/>
      <c r="RIE66" s="55"/>
      <c r="RIF66" s="55"/>
      <c r="RIK66" s="55"/>
      <c r="RIL66" s="55"/>
      <c r="RIM66" s="55"/>
      <c r="RIN66" s="55"/>
      <c r="RIP66" s="55"/>
      <c r="RIQ66" s="55"/>
      <c r="RIR66" s="55"/>
      <c r="RIS66" s="55"/>
      <c r="RIT66" s="55"/>
      <c r="RIU66" s="55"/>
      <c r="RIV66" s="55"/>
      <c r="RIW66" s="55"/>
      <c r="RIX66" s="55"/>
      <c r="RIY66" s="55"/>
      <c r="RIZ66" s="55"/>
      <c r="RJA66" s="55"/>
      <c r="RJB66" s="55"/>
      <c r="RJC66" s="55"/>
      <c r="RJD66" s="55"/>
      <c r="RJE66" s="55"/>
      <c r="RJF66" s="55"/>
      <c r="RJG66" s="55"/>
      <c r="RJH66" s="55"/>
      <c r="RJI66" s="55"/>
      <c r="RJJ66" s="55"/>
      <c r="RJK66" s="55"/>
      <c r="RJL66" s="55"/>
      <c r="RJM66" s="55"/>
      <c r="RJR66" s="55"/>
      <c r="RJS66" s="55"/>
      <c r="RJT66" s="55"/>
      <c r="RJU66" s="55"/>
      <c r="RJW66" s="55"/>
      <c r="RJX66" s="55"/>
      <c r="RJY66" s="55"/>
      <c r="RJZ66" s="55"/>
      <c r="RKA66" s="55"/>
      <c r="RKB66" s="55"/>
      <c r="RKC66" s="55"/>
      <c r="RKD66" s="55"/>
      <c r="RKE66" s="55"/>
      <c r="RKF66" s="55"/>
      <c r="RKG66" s="55"/>
      <c r="RKH66" s="55"/>
      <c r="RKI66" s="55"/>
      <c r="RKJ66" s="55"/>
      <c r="RKK66" s="55"/>
      <c r="RKL66" s="55"/>
      <c r="RKM66" s="55"/>
      <c r="RKN66" s="55"/>
      <c r="RKO66" s="55"/>
      <c r="RKP66" s="55"/>
      <c r="RKQ66" s="55"/>
      <c r="RKR66" s="55"/>
      <c r="RKS66" s="55"/>
      <c r="RKT66" s="55"/>
      <c r="RKY66" s="55"/>
      <c r="RKZ66" s="55"/>
      <c r="RLA66" s="55"/>
      <c r="RLB66" s="55"/>
      <c r="RLD66" s="55"/>
      <c r="RLE66" s="55"/>
      <c r="RLF66" s="55"/>
      <c r="RLG66" s="55"/>
      <c r="RLH66" s="55"/>
      <c r="RLI66" s="55"/>
      <c r="RLJ66" s="55"/>
      <c r="RLK66" s="55"/>
      <c r="RLL66" s="55"/>
      <c r="RLM66" s="55"/>
      <c r="RLN66" s="55"/>
      <c r="RLO66" s="55"/>
      <c r="RLP66" s="55"/>
      <c r="RLQ66" s="55"/>
      <c r="RLR66" s="55"/>
      <c r="RLS66" s="55"/>
      <c r="RLT66" s="55"/>
      <c r="RLU66" s="55"/>
      <c r="RLV66" s="55"/>
      <c r="RLW66" s="55"/>
      <c r="RLX66" s="55"/>
      <c r="RLY66" s="55"/>
      <c r="RLZ66" s="55"/>
      <c r="RMA66" s="55"/>
      <c r="RMF66" s="55"/>
      <c r="RMG66" s="55"/>
      <c r="RMH66" s="55"/>
      <c r="RMI66" s="55"/>
      <c r="RMK66" s="55"/>
      <c r="RML66" s="55"/>
      <c r="RMM66" s="55"/>
      <c r="RMN66" s="55"/>
      <c r="RMO66" s="55"/>
      <c r="RMP66" s="55"/>
      <c r="RMQ66" s="55"/>
      <c r="RMR66" s="55"/>
      <c r="RMS66" s="55"/>
      <c r="RMT66" s="55"/>
      <c r="RMU66" s="55"/>
      <c r="RMV66" s="55"/>
      <c r="RMW66" s="55"/>
      <c r="RMX66" s="55"/>
      <c r="RMY66" s="55"/>
      <c r="RMZ66" s="55"/>
      <c r="RNA66" s="55"/>
      <c r="RNB66" s="55"/>
      <c r="RNC66" s="55"/>
      <c r="RND66" s="55"/>
      <c r="RNE66" s="55"/>
      <c r="RNF66" s="55"/>
      <c r="RNG66" s="55"/>
      <c r="RNH66" s="55"/>
      <c r="RNM66" s="55"/>
      <c r="RNN66" s="55"/>
      <c r="RNO66" s="55"/>
      <c r="RNP66" s="55"/>
      <c r="RNR66" s="55"/>
      <c r="RNS66" s="55"/>
      <c r="RNT66" s="55"/>
      <c r="RNU66" s="55"/>
      <c r="RNV66" s="55"/>
      <c r="RNW66" s="55"/>
      <c r="RNX66" s="55"/>
      <c r="RNY66" s="55"/>
      <c r="RNZ66" s="55"/>
      <c r="ROA66" s="55"/>
      <c r="ROB66" s="55"/>
      <c r="ROC66" s="55"/>
      <c r="ROD66" s="55"/>
      <c r="ROE66" s="55"/>
      <c r="ROF66" s="55"/>
      <c r="ROG66" s="55"/>
      <c r="ROH66" s="55"/>
      <c r="ROI66" s="55"/>
      <c r="ROJ66" s="55"/>
      <c r="ROK66" s="55"/>
      <c r="ROL66" s="55"/>
      <c r="ROM66" s="55"/>
      <c r="RON66" s="55"/>
      <c r="ROO66" s="55"/>
      <c r="ROT66" s="55"/>
      <c r="ROU66" s="55"/>
      <c r="ROV66" s="55"/>
      <c r="ROW66" s="55"/>
      <c r="ROY66" s="55"/>
      <c r="ROZ66" s="55"/>
      <c r="RPA66" s="55"/>
      <c r="RPB66" s="55"/>
      <c r="RPC66" s="55"/>
      <c r="RPD66" s="55"/>
      <c r="RPE66" s="55"/>
      <c r="RPF66" s="55"/>
      <c r="RPG66" s="55"/>
      <c r="RPH66" s="55"/>
      <c r="RPI66" s="55"/>
      <c r="RPJ66" s="55"/>
      <c r="RPK66" s="55"/>
      <c r="RPL66" s="55"/>
      <c r="RPM66" s="55"/>
      <c r="RPN66" s="55"/>
      <c r="RPO66" s="55"/>
      <c r="RPP66" s="55"/>
      <c r="RPQ66" s="55"/>
      <c r="RPR66" s="55"/>
      <c r="RPS66" s="55"/>
      <c r="RPT66" s="55"/>
      <c r="RPU66" s="55"/>
      <c r="RPV66" s="55"/>
      <c r="RQA66" s="55"/>
      <c r="RQB66" s="55"/>
      <c r="RQC66" s="55"/>
      <c r="RQD66" s="55"/>
      <c r="RQF66" s="55"/>
      <c r="RQG66" s="55"/>
      <c r="RQH66" s="55"/>
      <c r="RQI66" s="55"/>
      <c r="RQJ66" s="55"/>
      <c r="RQK66" s="55"/>
      <c r="RQL66" s="55"/>
      <c r="RQM66" s="55"/>
      <c r="RQN66" s="55"/>
      <c r="RQO66" s="55"/>
      <c r="RQP66" s="55"/>
      <c r="RQQ66" s="55"/>
      <c r="RQR66" s="55"/>
      <c r="RQS66" s="55"/>
      <c r="RQT66" s="55"/>
      <c r="RQU66" s="55"/>
      <c r="RQV66" s="55"/>
      <c r="RQW66" s="55"/>
      <c r="RQX66" s="55"/>
      <c r="RQY66" s="55"/>
      <c r="RQZ66" s="55"/>
      <c r="RRA66" s="55"/>
      <c r="RRB66" s="55"/>
      <c r="RRC66" s="55"/>
      <c r="RRH66" s="55"/>
      <c r="RRI66" s="55"/>
      <c r="RRJ66" s="55"/>
      <c r="RRK66" s="55"/>
      <c r="RRM66" s="55"/>
      <c r="RRN66" s="55"/>
      <c r="RRO66" s="55"/>
      <c r="RRP66" s="55"/>
      <c r="RRQ66" s="55"/>
      <c r="RRR66" s="55"/>
      <c r="RRS66" s="55"/>
      <c r="RRT66" s="55"/>
      <c r="RRU66" s="55"/>
      <c r="RRV66" s="55"/>
      <c r="RRW66" s="55"/>
      <c r="RRX66" s="55"/>
      <c r="RRY66" s="55"/>
      <c r="RRZ66" s="55"/>
      <c r="RSA66" s="55"/>
      <c r="RSB66" s="55"/>
      <c r="RSC66" s="55"/>
      <c r="RSD66" s="55"/>
      <c r="RSE66" s="55"/>
      <c r="RSF66" s="55"/>
      <c r="RSG66" s="55"/>
      <c r="RSH66" s="55"/>
      <c r="RSI66" s="55"/>
      <c r="RSJ66" s="55"/>
      <c r="RSO66" s="55"/>
      <c r="RSP66" s="55"/>
      <c r="RSQ66" s="55"/>
      <c r="RSR66" s="55"/>
      <c r="RST66" s="55"/>
      <c r="RSU66" s="55"/>
      <c r="RSV66" s="55"/>
      <c r="RSW66" s="55"/>
      <c r="RSX66" s="55"/>
      <c r="RSY66" s="55"/>
      <c r="RSZ66" s="55"/>
      <c r="RTA66" s="55"/>
      <c r="RTB66" s="55"/>
      <c r="RTC66" s="55"/>
      <c r="RTD66" s="55"/>
      <c r="RTE66" s="55"/>
      <c r="RTF66" s="55"/>
      <c r="RTG66" s="55"/>
      <c r="RTH66" s="55"/>
      <c r="RTI66" s="55"/>
      <c r="RTJ66" s="55"/>
      <c r="RTK66" s="55"/>
      <c r="RTL66" s="55"/>
      <c r="RTM66" s="55"/>
      <c r="RTN66" s="55"/>
      <c r="RTO66" s="55"/>
      <c r="RTP66" s="55"/>
      <c r="RTQ66" s="55"/>
      <c r="RTV66" s="55"/>
      <c r="RTW66" s="55"/>
      <c r="RTX66" s="55"/>
      <c r="RTY66" s="55"/>
      <c r="RUA66" s="55"/>
      <c r="RUB66" s="55"/>
      <c r="RUC66" s="55"/>
      <c r="RUD66" s="55"/>
      <c r="RUE66" s="55"/>
      <c r="RUF66" s="55"/>
      <c r="RUG66" s="55"/>
      <c r="RUH66" s="55"/>
      <c r="RUI66" s="55"/>
      <c r="RUJ66" s="55"/>
      <c r="RUK66" s="55"/>
      <c r="RUL66" s="55"/>
      <c r="RUM66" s="55"/>
      <c r="RUN66" s="55"/>
      <c r="RUO66" s="55"/>
      <c r="RUP66" s="55"/>
      <c r="RUQ66" s="55"/>
      <c r="RUR66" s="55"/>
      <c r="RUS66" s="55"/>
      <c r="RUT66" s="55"/>
      <c r="RUU66" s="55"/>
      <c r="RUV66" s="55"/>
      <c r="RUW66" s="55"/>
      <c r="RUX66" s="55"/>
      <c r="RVC66" s="55"/>
      <c r="RVD66" s="55"/>
      <c r="RVE66" s="55"/>
      <c r="RVF66" s="55"/>
      <c r="RVH66" s="55"/>
      <c r="RVI66" s="55"/>
      <c r="RVJ66" s="55"/>
      <c r="RVK66" s="55"/>
      <c r="RVL66" s="55"/>
      <c r="RVM66" s="55"/>
      <c r="RVN66" s="55"/>
      <c r="RVO66" s="55"/>
      <c r="RVP66" s="55"/>
      <c r="RVQ66" s="55"/>
      <c r="RVR66" s="55"/>
      <c r="RVS66" s="55"/>
      <c r="RVT66" s="55"/>
      <c r="RVU66" s="55"/>
      <c r="RVV66" s="55"/>
      <c r="RVW66" s="55"/>
      <c r="RVX66" s="55"/>
      <c r="RVY66" s="55"/>
      <c r="RVZ66" s="55"/>
      <c r="RWA66" s="55"/>
      <c r="RWB66" s="55"/>
      <c r="RWC66" s="55"/>
      <c r="RWD66" s="55"/>
      <c r="RWE66" s="55"/>
      <c r="RWJ66" s="55"/>
      <c r="RWK66" s="55"/>
      <c r="RWL66" s="55"/>
      <c r="RWM66" s="55"/>
      <c r="RWO66" s="55"/>
      <c r="RWP66" s="55"/>
      <c r="RWQ66" s="55"/>
      <c r="RWR66" s="55"/>
      <c r="RWS66" s="55"/>
      <c r="RWT66" s="55"/>
      <c r="RWU66" s="55"/>
      <c r="RWV66" s="55"/>
      <c r="RWW66" s="55"/>
      <c r="RWX66" s="55"/>
      <c r="RWY66" s="55"/>
      <c r="RWZ66" s="55"/>
      <c r="RXA66" s="55"/>
      <c r="RXB66" s="55"/>
      <c r="RXC66" s="55"/>
      <c r="RXD66" s="55"/>
      <c r="RXE66" s="55"/>
      <c r="RXF66" s="55"/>
      <c r="RXG66" s="55"/>
      <c r="RXH66" s="55"/>
      <c r="RXI66" s="55"/>
      <c r="RXJ66" s="55"/>
      <c r="RXK66" s="55"/>
      <c r="RXL66" s="55"/>
      <c r="RXQ66" s="55"/>
      <c r="RXR66" s="55"/>
      <c r="RXS66" s="55"/>
      <c r="RXT66" s="55"/>
      <c r="RXV66" s="55"/>
      <c r="RXW66" s="55"/>
      <c r="RXX66" s="55"/>
      <c r="RXY66" s="55"/>
      <c r="RXZ66" s="55"/>
      <c r="RYA66" s="55"/>
      <c r="RYB66" s="55"/>
      <c r="RYC66" s="55"/>
      <c r="RYD66" s="55"/>
      <c r="RYE66" s="55"/>
      <c r="RYF66" s="55"/>
      <c r="RYG66" s="55"/>
      <c r="RYH66" s="55"/>
      <c r="RYI66" s="55"/>
      <c r="RYJ66" s="55"/>
      <c r="RYK66" s="55"/>
      <c r="RYL66" s="55"/>
      <c r="RYM66" s="55"/>
      <c r="RYN66" s="55"/>
      <c r="RYO66" s="55"/>
      <c r="RYP66" s="55"/>
      <c r="RYQ66" s="55"/>
      <c r="RYR66" s="55"/>
      <c r="RYS66" s="55"/>
      <c r="RYX66" s="55"/>
      <c r="RYY66" s="55"/>
      <c r="RYZ66" s="55"/>
      <c r="RZA66" s="55"/>
      <c r="RZC66" s="55"/>
      <c r="RZD66" s="55"/>
      <c r="RZE66" s="55"/>
      <c r="RZF66" s="55"/>
      <c r="RZG66" s="55"/>
      <c r="RZH66" s="55"/>
      <c r="RZI66" s="55"/>
      <c r="RZJ66" s="55"/>
      <c r="RZK66" s="55"/>
      <c r="RZL66" s="55"/>
      <c r="RZM66" s="55"/>
      <c r="RZN66" s="55"/>
      <c r="RZO66" s="55"/>
      <c r="RZP66" s="55"/>
      <c r="RZQ66" s="55"/>
      <c r="RZR66" s="55"/>
      <c r="RZS66" s="55"/>
      <c r="RZT66" s="55"/>
      <c r="RZU66" s="55"/>
      <c r="RZV66" s="55"/>
      <c r="RZW66" s="55"/>
      <c r="RZX66" s="55"/>
      <c r="RZY66" s="55"/>
      <c r="RZZ66" s="55"/>
      <c r="SAE66" s="55"/>
      <c r="SAF66" s="55"/>
      <c r="SAG66" s="55"/>
      <c r="SAH66" s="55"/>
      <c r="SAJ66" s="55"/>
      <c r="SAK66" s="55"/>
      <c r="SAL66" s="55"/>
      <c r="SAM66" s="55"/>
      <c r="SAN66" s="55"/>
      <c r="SAO66" s="55"/>
      <c r="SAP66" s="55"/>
      <c r="SAQ66" s="55"/>
      <c r="SAR66" s="55"/>
      <c r="SAS66" s="55"/>
      <c r="SAT66" s="55"/>
      <c r="SAU66" s="55"/>
      <c r="SAV66" s="55"/>
      <c r="SAW66" s="55"/>
      <c r="SAX66" s="55"/>
      <c r="SAY66" s="55"/>
      <c r="SAZ66" s="55"/>
      <c r="SBA66" s="55"/>
      <c r="SBB66" s="55"/>
      <c r="SBC66" s="55"/>
      <c r="SBD66" s="55"/>
      <c r="SBE66" s="55"/>
      <c r="SBF66" s="55"/>
      <c r="SBG66" s="55"/>
      <c r="SBL66" s="55"/>
      <c r="SBM66" s="55"/>
      <c r="SBN66" s="55"/>
      <c r="SBO66" s="55"/>
      <c r="SBQ66" s="55"/>
      <c r="SBR66" s="55"/>
      <c r="SBS66" s="55"/>
      <c r="SBT66" s="55"/>
      <c r="SBU66" s="55"/>
      <c r="SBV66" s="55"/>
      <c r="SBW66" s="55"/>
      <c r="SBX66" s="55"/>
      <c r="SBY66" s="55"/>
      <c r="SBZ66" s="55"/>
      <c r="SCA66" s="55"/>
      <c r="SCB66" s="55"/>
      <c r="SCC66" s="55"/>
      <c r="SCD66" s="55"/>
      <c r="SCE66" s="55"/>
      <c r="SCF66" s="55"/>
      <c r="SCG66" s="55"/>
      <c r="SCH66" s="55"/>
      <c r="SCI66" s="55"/>
      <c r="SCJ66" s="55"/>
      <c r="SCK66" s="55"/>
      <c r="SCL66" s="55"/>
      <c r="SCM66" s="55"/>
      <c r="SCN66" s="55"/>
      <c r="SCS66" s="55"/>
      <c r="SCT66" s="55"/>
      <c r="SCU66" s="55"/>
      <c r="SCV66" s="55"/>
      <c r="SCX66" s="55"/>
      <c r="SCY66" s="55"/>
      <c r="SCZ66" s="55"/>
      <c r="SDA66" s="55"/>
      <c r="SDB66" s="55"/>
      <c r="SDC66" s="55"/>
      <c r="SDD66" s="55"/>
      <c r="SDE66" s="55"/>
      <c r="SDF66" s="55"/>
      <c r="SDG66" s="55"/>
      <c r="SDH66" s="55"/>
      <c r="SDI66" s="55"/>
      <c r="SDJ66" s="55"/>
      <c r="SDK66" s="55"/>
      <c r="SDL66" s="55"/>
      <c r="SDM66" s="55"/>
      <c r="SDN66" s="55"/>
      <c r="SDO66" s="55"/>
      <c r="SDP66" s="55"/>
      <c r="SDQ66" s="55"/>
      <c r="SDR66" s="55"/>
      <c r="SDS66" s="55"/>
      <c r="SDT66" s="55"/>
      <c r="SDU66" s="55"/>
      <c r="SDZ66" s="55"/>
      <c r="SEA66" s="55"/>
      <c r="SEB66" s="55"/>
      <c r="SEC66" s="55"/>
      <c r="SEE66" s="55"/>
      <c r="SEF66" s="55"/>
      <c r="SEG66" s="55"/>
      <c r="SEH66" s="55"/>
      <c r="SEI66" s="55"/>
      <c r="SEJ66" s="55"/>
      <c r="SEK66" s="55"/>
      <c r="SEL66" s="55"/>
      <c r="SEM66" s="55"/>
      <c r="SEN66" s="55"/>
      <c r="SEO66" s="55"/>
      <c r="SEP66" s="55"/>
      <c r="SEQ66" s="55"/>
      <c r="SER66" s="55"/>
      <c r="SES66" s="55"/>
      <c r="SET66" s="55"/>
      <c r="SEU66" s="55"/>
      <c r="SEV66" s="55"/>
      <c r="SEW66" s="55"/>
      <c r="SEX66" s="55"/>
      <c r="SEY66" s="55"/>
      <c r="SEZ66" s="55"/>
      <c r="SFA66" s="55"/>
      <c r="SFB66" s="55"/>
      <c r="SFG66" s="55"/>
      <c r="SFH66" s="55"/>
      <c r="SFI66" s="55"/>
      <c r="SFJ66" s="55"/>
      <c r="SFL66" s="55"/>
      <c r="SFM66" s="55"/>
      <c r="SFN66" s="55"/>
      <c r="SFO66" s="55"/>
      <c r="SFP66" s="55"/>
      <c r="SFQ66" s="55"/>
      <c r="SFR66" s="55"/>
      <c r="SFS66" s="55"/>
      <c r="SFT66" s="55"/>
      <c r="SFU66" s="55"/>
      <c r="SFV66" s="55"/>
      <c r="SFW66" s="55"/>
      <c r="SFX66" s="55"/>
      <c r="SFY66" s="55"/>
      <c r="SFZ66" s="55"/>
      <c r="SGA66" s="55"/>
      <c r="SGB66" s="55"/>
      <c r="SGC66" s="55"/>
      <c r="SGD66" s="55"/>
      <c r="SGE66" s="55"/>
      <c r="SGF66" s="55"/>
      <c r="SGG66" s="55"/>
      <c r="SGH66" s="55"/>
      <c r="SGI66" s="55"/>
      <c r="SGN66" s="55"/>
      <c r="SGO66" s="55"/>
      <c r="SGP66" s="55"/>
      <c r="SGQ66" s="55"/>
      <c r="SGS66" s="55"/>
      <c r="SGT66" s="55"/>
      <c r="SGU66" s="55"/>
      <c r="SGV66" s="55"/>
      <c r="SGW66" s="55"/>
      <c r="SGX66" s="55"/>
      <c r="SGY66" s="55"/>
      <c r="SGZ66" s="55"/>
      <c r="SHA66" s="55"/>
      <c r="SHB66" s="55"/>
      <c r="SHC66" s="55"/>
      <c r="SHD66" s="55"/>
      <c r="SHE66" s="55"/>
      <c r="SHF66" s="55"/>
      <c r="SHG66" s="55"/>
      <c r="SHH66" s="55"/>
      <c r="SHI66" s="55"/>
      <c r="SHJ66" s="55"/>
      <c r="SHK66" s="55"/>
      <c r="SHL66" s="55"/>
      <c r="SHM66" s="55"/>
      <c r="SHN66" s="55"/>
      <c r="SHO66" s="55"/>
      <c r="SHP66" s="55"/>
      <c r="SHU66" s="55"/>
      <c r="SHV66" s="55"/>
      <c r="SHW66" s="55"/>
      <c r="SHX66" s="55"/>
      <c r="SHZ66" s="55"/>
      <c r="SIA66" s="55"/>
      <c r="SIB66" s="55"/>
      <c r="SIC66" s="55"/>
      <c r="SID66" s="55"/>
      <c r="SIE66" s="55"/>
      <c r="SIF66" s="55"/>
      <c r="SIG66" s="55"/>
      <c r="SIH66" s="55"/>
      <c r="SII66" s="55"/>
      <c r="SIJ66" s="55"/>
      <c r="SIK66" s="55"/>
      <c r="SIL66" s="55"/>
      <c r="SIM66" s="55"/>
      <c r="SIN66" s="55"/>
      <c r="SIO66" s="55"/>
      <c r="SIP66" s="55"/>
      <c r="SIQ66" s="55"/>
      <c r="SIR66" s="55"/>
      <c r="SIS66" s="55"/>
      <c r="SIT66" s="55"/>
      <c r="SIU66" s="55"/>
      <c r="SIV66" s="55"/>
      <c r="SIW66" s="55"/>
      <c r="SJB66" s="55"/>
      <c r="SJC66" s="55"/>
      <c r="SJD66" s="55"/>
      <c r="SJE66" s="55"/>
      <c r="SJG66" s="55"/>
      <c r="SJH66" s="55"/>
      <c r="SJI66" s="55"/>
      <c r="SJJ66" s="55"/>
      <c r="SJK66" s="55"/>
      <c r="SJL66" s="55"/>
      <c r="SJM66" s="55"/>
      <c r="SJN66" s="55"/>
      <c r="SJO66" s="55"/>
      <c r="SJP66" s="55"/>
      <c r="SJQ66" s="55"/>
      <c r="SJR66" s="55"/>
      <c r="SJS66" s="55"/>
      <c r="SJT66" s="55"/>
      <c r="SJU66" s="55"/>
      <c r="SJV66" s="55"/>
      <c r="SJW66" s="55"/>
      <c r="SJX66" s="55"/>
      <c r="SJY66" s="55"/>
      <c r="SJZ66" s="55"/>
      <c r="SKA66" s="55"/>
      <c r="SKB66" s="55"/>
      <c r="SKC66" s="55"/>
      <c r="SKD66" s="55"/>
      <c r="SKI66" s="55"/>
      <c r="SKJ66" s="55"/>
      <c r="SKK66" s="55"/>
      <c r="SKL66" s="55"/>
      <c r="SKN66" s="55"/>
      <c r="SKO66" s="55"/>
      <c r="SKP66" s="55"/>
      <c r="SKQ66" s="55"/>
      <c r="SKR66" s="55"/>
      <c r="SKS66" s="55"/>
      <c r="SKT66" s="55"/>
      <c r="SKU66" s="55"/>
      <c r="SKV66" s="55"/>
      <c r="SKW66" s="55"/>
      <c r="SKX66" s="55"/>
      <c r="SKY66" s="55"/>
      <c r="SKZ66" s="55"/>
      <c r="SLA66" s="55"/>
      <c r="SLB66" s="55"/>
      <c r="SLC66" s="55"/>
      <c r="SLD66" s="55"/>
      <c r="SLE66" s="55"/>
      <c r="SLF66" s="55"/>
      <c r="SLG66" s="55"/>
      <c r="SLH66" s="55"/>
      <c r="SLI66" s="55"/>
      <c r="SLJ66" s="55"/>
      <c r="SLK66" s="55"/>
      <c r="SLP66" s="55"/>
      <c r="SLQ66" s="55"/>
      <c r="SLR66" s="55"/>
      <c r="SLS66" s="55"/>
      <c r="SLU66" s="55"/>
      <c r="SLV66" s="55"/>
      <c r="SLW66" s="55"/>
      <c r="SLX66" s="55"/>
      <c r="SLY66" s="55"/>
      <c r="SLZ66" s="55"/>
      <c r="SMA66" s="55"/>
      <c r="SMB66" s="55"/>
      <c r="SMC66" s="55"/>
      <c r="SMD66" s="55"/>
      <c r="SME66" s="55"/>
      <c r="SMF66" s="55"/>
      <c r="SMG66" s="55"/>
      <c r="SMH66" s="55"/>
      <c r="SMI66" s="55"/>
      <c r="SMJ66" s="55"/>
      <c r="SMK66" s="55"/>
      <c r="SML66" s="55"/>
      <c r="SMM66" s="55"/>
      <c r="SMN66" s="55"/>
      <c r="SMO66" s="55"/>
      <c r="SMP66" s="55"/>
      <c r="SMQ66" s="55"/>
      <c r="SMR66" s="55"/>
      <c r="SMW66" s="55"/>
      <c r="SMX66" s="55"/>
      <c r="SMY66" s="55"/>
      <c r="SMZ66" s="55"/>
      <c r="SNB66" s="55"/>
      <c r="SNC66" s="55"/>
      <c r="SND66" s="55"/>
      <c r="SNE66" s="55"/>
      <c r="SNF66" s="55"/>
      <c r="SNG66" s="55"/>
      <c r="SNH66" s="55"/>
      <c r="SNI66" s="55"/>
      <c r="SNJ66" s="55"/>
      <c r="SNK66" s="55"/>
      <c r="SNL66" s="55"/>
      <c r="SNM66" s="55"/>
      <c r="SNN66" s="55"/>
      <c r="SNO66" s="55"/>
      <c r="SNP66" s="55"/>
      <c r="SNQ66" s="55"/>
      <c r="SNR66" s="55"/>
      <c r="SNS66" s="55"/>
      <c r="SNT66" s="55"/>
      <c r="SNU66" s="55"/>
      <c r="SNV66" s="55"/>
      <c r="SNW66" s="55"/>
      <c r="SNX66" s="55"/>
      <c r="SNY66" s="55"/>
      <c r="SOD66" s="55"/>
      <c r="SOE66" s="55"/>
      <c r="SOF66" s="55"/>
      <c r="SOG66" s="55"/>
      <c r="SOI66" s="55"/>
      <c r="SOJ66" s="55"/>
      <c r="SOK66" s="55"/>
      <c r="SOL66" s="55"/>
      <c r="SOM66" s="55"/>
      <c r="SON66" s="55"/>
      <c r="SOO66" s="55"/>
      <c r="SOP66" s="55"/>
      <c r="SOQ66" s="55"/>
      <c r="SOR66" s="55"/>
      <c r="SOS66" s="55"/>
      <c r="SOT66" s="55"/>
      <c r="SOU66" s="55"/>
      <c r="SOV66" s="55"/>
      <c r="SOW66" s="55"/>
      <c r="SOX66" s="55"/>
      <c r="SOY66" s="55"/>
      <c r="SOZ66" s="55"/>
      <c r="SPA66" s="55"/>
      <c r="SPB66" s="55"/>
      <c r="SPC66" s="55"/>
      <c r="SPD66" s="55"/>
      <c r="SPE66" s="55"/>
      <c r="SPF66" s="55"/>
      <c r="SPK66" s="55"/>
      <c r="SPL66" s="55"/>
      <c r="SPM66" s="55"/>
      <c r="SPN66" s="55"/>
      <c r="SPP66" s="55"/>
      <c r="SPQ66" s="55"/>
      <c r="SPR66" s="55"/>
      <c r="SPS66" s="55"/>
      <c r="SPT66" s="55"/>
      <c r="SPU66" s="55"/>
      <c r="SPV66" s="55"/>
      <c r="SPW66" s="55"/>
      <c r="SPX66" s="55"/>
      <c r="SPY66" s="55"/>
      <c r="SPZ66" s="55"/>
      <c r="SQA66" s="55"/>
      <c r="SQB66" s="55"/>
      <c r="SQC66" s="55"/>
      <c r="SQD66" s="55"/>
      <c r="SQE66" s="55"/>
      <c r="SQF66" s="55"/>
      <c r="SQG66" s="55"/>
      <c r="SQH66" s="55"/>
      <c r="SQI66" s="55"/>
      <c r="SQJ66" s="55"/>
      <c r="SQK66" s="55"/>
      <c r="SQL66" s="55"/>
      <c r="SQM66" s="55"/>
      <c r="SQR66" s="55"/>
      <c r="SQS66" s="55"/>
      <c r="SQT66" s="55"/>
      <c r="SQU66" s="55"/>
      <c r="SQW66" s="55"/>
      <c r="SQX66" s="55"/>
      <c r="SQY66" s="55"/>
      <c r="SQZ66" s="55"/>
      <c r="SRA66" s="55"/>
      <c r="SRB66" s="55"/>
      <c r="SRC66" s="55"/>
      <c r="SRD66" s="55"/>
      <c r="SRE66" s="55"/>
      <c r="SRF66" s="55"/>
      <c r="SRG66" s="55"/>
      <c r="SRH66" s="55"/>
      <c r="SRI66" s="55"/>
      <c r="SRJ66" s="55"/>
      <c r="SRK66" s="55"/>
      <c r="SRL66" s="55"/>
      <c r="SRM66" s="55"/>
      <c r="SRN66" s="55"/>
      <c r="SRO66" s="55"/>
      <c r="SRP66" s="55"/>
      <c r="SRQ66" s="55"/>
      <c r="SRR66" s="55"/>
      <c r="SRS66" s="55"/>
      <c r="SRT66" s="55"/>
      <c r="SRY66" s="55"/>
      <c r="SRZ66" s="55"/>
      <c r="SSA66" s="55"/>
      <c r="SSB66" s="55"/>
      <c r="SSD66" s="55"/>
      <c r="SSE66" s="55"/>
      <c r="SSF66" s="55"/>
      <c r="SSG66" s="55"/>
      <c r="SSH66" s="55"/>
      <c r="SSI66" s="55"/>
      <c r="SSJ66" s="55"/>
      <c r="SSK66" s="55"/>
      <c r="SSL66" s="55"/>
      <c r="SSM66" s="55"/>
      <c r="SSN66" s="55"/>
      <c r="SSO66" s="55"/>
      <c r="SSP66" s="55"/>
      <c r="SSQ66" s="55"/>
      <c r="SSR66" s="55"/>
      <c r="SSS66" s="55"/>
      <c r="SST66" s="55"/>
      <c r="SSU66" s="55"/>
      <c r="SSV66" s="55"/>
      <c r="SSW66" s="55"/>
      <c r="SSX66" s="55"/>
      <c r="SSY66" s="55"/>
      <c r="SSZ66" s="55"/>
      <c r="STA66" s="55"/>
      <c r="STF66" s="55"/>
      <c r="STG66" s="55"/>
      <c r="STH66" s="55"/>
      <c r="STI66" s="55"/>
      <c r="STK66" s="55"/>
      <c r="STL66" s="55"/>
      <c r="STM66" s="55"/>
      <c r="STN66" s="55"/>
      <c r="STO66" s="55"/>
      <c r="STP66" s="55"/>
      <c r="STQ66" s="55"/>
      <c r="STR66" s="55"/>
      <c r="STS66" s="55"/>
      <c r="STT66" s="55"/>
      <c r="STU66" s="55"/>
      <c r="STV66" s="55"/>
      <c r="STW66" s="55"/>
      <c r="STX66" s="55"/>
      <c r="STY66" s="55"/>
      <c r="STZ66" s="55"/>
      <c r="SUA66" s="55"/>
      <c r="SUB66" s="55"/>
      <c r="SUC66" s="55"/>
      <c r="SUD66" s="55"/>
      <c r="SUE66" s="55"/>
      <c r="SUF66" s="55"/>
      <c r="SUG66" s="55"/>
      <c r="SUH66" s="55"/>
      <c r="SUM66" s="55"/>
      <c r="SUN66" s="55"/>
      <c r="SUO66" s="55"/>
      <c r="SUP66" s="55"/>
      <c r="SUR66" s="55"/>
      <c r="SUS66" s="55"/>
      <c r="SUT66" s="55"/>
      <c r="SUU66" s="55"/>
      <c r="SUV66" s="55"/>
      <c r="SUW66" s="55"/>
      <c r="SUX66" s="55"/>
      <c r="SUY66" s="55"/>
      <c r="SUZ66" s="55"/>
      <c r="SVA66" s="55"/>
      <c r="SVB66" s="55"/>
      <c r="SVC66" s="55"/>
      <c r="SVD66" s="55"/>
      <c r="SVE66" s="55"/>
      <c r="SVF66" s="55"/>
      <c r="SVG66" s="55"/>
      <c r="SVH66" s="55"/>
      <c r="SVI66" s="55"/>
      <c r="SVJ66" s="55"/>
      <c r="SVK66" s="55"/>
      <c r="SVL66" s="55"/>
      <c r="SVM66" s="55"/>
      <c r="SVN66" s="55"/>
      <c r="SVO66" s="55"/>
      <c r="SVT66" s="55"/>
      <c r="SVU66" s="55"/>
      <c r="SVV66" s="55"/>
      <c r="SVW66" s="55"/>
      <c r="SVY66" s="55"/>
      <c r="SVZ66" s="55"/>
      <c r="SWA66" s="55"/>
      <c r="SWB66" s="55"/>
      <c r="SWC66" s="55"/>
      <c r="SWD66" s="55"/>
      <c r="SWE66" s="55"/>
      <c r="SWF66" s="55"/>
      <c r="SWG66" s="55"/>
      <c r="SWH66" s="55"/>
      <c r="SWI66" s="55"/>
      <c r="SWJ66" s="55"/>
      <c r="SWK66" s="55"/>
      <c r="SWL66" s="55"/>
      <c r="SWM66" s="55"/>
      <c r="SWN66" s="55"/>
      <c r="SWO66" s="55"/>
      <c r="SWP66" s="55"/>
      <c r="SWQ66" s="55"/>
      <c r="SWR66" s="55"/>
      <c r="SWS66" s="55"/>
      <c r="SWT66" s="55"/>
      <c r="SWU66" s="55"/>
      <c r="SWV66" s="55"/>
      <c r="SXA66" s="55"/>
      <c r="SXB66" s="55"/>
      <c r="SXC66" s="55"/>
      <c r="SXD66" s="55"/>
      <c r="SXF66" s="55"/>
      <c r="SXG66" s="55"/>
      <c r="SXH66" s="55"/>
      <c r="SXI66" s="55"/>
      <c r="SXJ66" s="55"/>
      <c r="SXK66" s="55"/>
      <c r="SXL66" s="55"/>
      <c r="SXM66" s="55"/>
      <c r="SXN66" s="55"/>
      <c r="SXO66" s="55"/>
      <c r="SXP66" s="55"/>
      <c r="SXQ66" s="55"/>
      <c r="SXR66" s="55"/>
      <c r="SXS66" s="55"/>
      <c r="SXT66" s="55"/>
      <c r="SXU66" s="55"/>
      <c r="SXV66" s="55"/>
      <c r="SXW66" s="55"/>
      <c r="SXX66" s="55"/>
      <c r="SXY66" s="55"/>
      <c r="SXZ66" s="55"/>
      <c r="SYA66" s="55"/>
      <c r="SYB66" s="55"/>
      <c r="SYC66" s="55"/>
      <c r="SYH66" s="55"/>
      <c r="SYI66" s="55"/>
      <c r="SYJ66" s="55"/>
      <c r="SYK66" s="55"/>
      <c r="SYM66" s="55"/>
      <c r="SYN66" s="55"/>
      <c r="SYO66" s="55"/>
      <c r="SYP66" s="55"/>
      <c r="SYQ66" s="55"/>
      <c r="SYR66" s="55"/>
      <c r="SYS66" s="55"/>
      <c r="SYT66" s="55"/>
      <c r="SYU66" s="55"/>
      <c r="SYV66" s="55"/>
      <c r="SYW66" s="55"/>
      <c r="SYX66" s="55"/>
      <c r="SYY66" s="55"/>
      <c r="SYZ66" s="55"/>
      <c r="SZA66" s="55"/>
      <c r="SZB66" s="55"/>
      <c r="SZC66" s="55"/>
      <c r="SZD66" s="55"/>
      <c r="SZE66" s="55"/>
      <c r="SZF66" s="55"/>
      <c r="SZG66" s="55"/>
      <c r="SZH66" s="55"/>
      <c r="SZI66" s="55"/>
      <c r="SZJ66" s="55"/>
      <c r="SZO66" s="55"/>
      <c r="SZP66" s="55"/>
      <c r="SZQ66" s="55"/>
      <c r="SZR66" s="55"/>
      <c r="SZT66" s="55"/>
      <c r="SZU66" s="55"/>
      <c r="SZV66" s="55"/>
      <c r="SZW66" s="55"/>
      <c r="SZX66" s="55"/>
      <c r="SZY66" s="55"/>
      <c r="SZZ66" s="55"/>
      <c r="TAA66" s="55"/>
      <c r="TAB66" s="55"/>
      <c r="TAC66" s="55"/>
      <c r="TAD66" s="55"/>
      <c r="TAE66" s="55"/>
      <c r="TAF66" s="55"/>
      <c r="TAG66" s="55"/>
      <c r="TAH66" s="55"/>
      <c r="TAI66" s="55"/>
      <c r="TAJ66" s="55"/>
      <c r="TAK66" s="55"/>
      <c r="TAL66" s="55"/>
      <c r="TAM66" s="55"/>
      <c r="TAN66" s="55"/>
      <c r="TAO66" s="55"/>
      <c r="TAP66" s="55"/>
      <c r="TAQ66" s="55"/>
      <c r="TAV66" s="55"/>
      <c r="TAW66" s="55"/>
      <c r="TAX66" s="55"/>
      <c r="TAY66" s="55"/>
      <c r="TBA66" s="55"/>
      <c r="TBB66" s="55"/>
      <c r="TBC66" s="55"/>
      <c r="TBD66" s="55"/>
      <c r="TBE66" s="55"/>
      <c r="TBF66" s="55"/>
      <c r="TBG66" s="55"/>
      <c r="TBH66" s="55"/>
      <c r="TBI66" s="55"/>
      <c r="TBJ66" s="55"/>
      <c r="TBK66" s="55"/>
      <c r="TBL66" s="55"/>
      <c r="TBM66" s="55"/>
      <c r="TBN66" s="55"/>
      <c r="TBO66" s="55"/>
      <c r="TBP66" s="55"/>
      <c r="TBQ66" s="55"/>
      <c r="TBR66" s="55"/>
      <c r="TBS66" s="55"/>
      <c r="TBT66" s="55"/>
      <c r="TBU66" s="55"/>
      <c r="TBV66" s="55"/>
      <c r="TBW66" s="55"/>
      <c r="TBX66" s="55"/>
      <c r="TCC66" s="55"/>
      <c r="TCD66" s="55"/>
      <c r="TCE66" s="55"/>
      <c r="TCF66" s="55"/>
      <c r="TCH66" s="55"/>
      <c r="TCI66" s="55"/>
      <c r="TCJ66" s="55"/>
      <c r="TCK66" s="55"/>
      <c r="TCL66" s="55"/>
      <c r="TCM66" s="55"/>
      <c r="TCN66" s="55"/>
      <c r="TCO66" s="55"/>
      <c r="TCP66" s="55"/>
      <c r="TCQ66" s="55"/>
      <c r="TCR66" s="55"/>
      <c r="TCS66" s="55"/>
      <c r="TCT66" s="55"/>
      <c r="TCU66" s="55"/>
      <c r="TCV66" s="55"/>
      <c r="TCW66" s="55"/>
      <c r="TCX66" s="55"/>
      <c r="TCY66" s="55"/>
      <c r="TCZ66" s="55"/>
      <c r="TDA66" s="55"/>
      <c r="TDB66" s="55"/>
      <c r="TDC66" s="55"/>
      <c r="TDD66" s="55"/>
      <c r="TDE66" s="55"/>
      <c r="TDJ66" s="55"/>
      <c r="TDK66" s="55"/>
      <c r="TDL66" s="55"/>
      <c r="TDM66" s="55"/>
      <c r="TDO66" s="55"/>
      <c r="TDP66" s="55"/>
      <c r="TDQ66" s="55"/>
      <c r="TDR66" s="55"/>
      <c r="TDS66" s="55"/>
      <c r="TDT66" s="55"/>
      <c r="TDU66" s="55"/>
      <c r="TDV66" s="55"/>
      <c r="TDW66" s="55"/>
      <c r="TDX66" s="55"/>
      <c r="TDY66" s="55"/>
      <c r="TDZ66" s="55"/>
      <c r="TEA66" s="55"/>
      <c r="TEB66" s="55"/>
      <c r="TEC66" s="55"/>
      <c r="TED66" s="55"/>
      <c r="TEE66" s="55"/>
      <c r="TEF66" s="55"/>
      <c r="TEG66" s="55"/>
      <c r="TEH66" s="55"/>
      <c r="TEI66" s="55"/>
      <c r="TEJ66" s="55"/>
      <c r="TEK66" s="55"/>
      <c r="TEL66" s="55"/>
      <c r="TEQ66" s="55"/>
      <c r="TER66" s="55"/>
      <c r="TES66" s="55"/>
      <c r="TET66" s="55"/>
      <c r="TEV66" s="55"/>
      <c r="TEW66" s="55"/>
      <c r="TEX66" s="55"/>
      <c r="TEY66" s="55"/>
      <c r="TEZ66" s="55"/>
      <c r="TFA66" s="55"/>
      <c r="TFB66" s="55"/>
      <c r="TFC66" s="55"/>
      <c r="TFD66" s="55"/>
      <c r="TFE66" s="55"/>
      <c r="TFF66" s="55"/>
      <c r="TFG66" s="55"/>
      <c r="TFH66" s="55"/>
      <c r="TFI66" s="55"/>
      <c r="TFJ66" s="55"/>
      <c r="TFK66" s="55"/>
      <c r="TFL66" s="55"/>
      <c r="TFM66" s="55"/>
      <c r="TFN66" s="55"/>
      <c r="TFO66" s="55"/>
      <c r="TFP66" s="55"/>
      <c r="TFQ66" s="55"/>
      <c r="TFR66" s="55"/>
      <c r="TFS66" s="55"/>
      <c r="TFX66" s="55"/>
      <c r="TFY66" s="55"/>
      <c r="TFZ66" s="55"/>
      <c r="TGA66" s="55"/>
      <c r="TGC66" s="55"/>
      <c r="TGD66" s="55"/>
      <c r="TGE66" s="55"/>
      <c r="TGF66" s="55"/>
      <c r="TGG66" s="55"/>
      <c r="TGH66" s="55"/>
      <c r="TGI66" s="55"/>
      <c r="TGJ66" s="55"/>
      <c r="TGK66" s="55"/>
      <c r="TGL66" s="55"/>
      <c r="TGM66" s="55"/>
      <c r="TGN66" s="55"/>
      <c r="TGO66" s="55"/>
      <c r="TGP66" s="55"/>
      <c r="TGQ66" s="55"/>
      <c r="TGR66" s="55"/>
      <c r="TGS66" s="55"/>
      <c r="TGT66" s="55"/>
      <c r="TGU66" s="55"/>
      <c r="TGV66" s="55"/>
      <c r="TGW66" s="55"/>
      <c r="TGX66" s="55"/>
      <c r="TGY66" s="55"/>
      <c r="TGZ66" s="55"/>
      <c r="THE66" s="55"/>
      <c r="THF66" s="55"/>
      <c r="THG66" s="55"/>
      <c r="THH66" s="55"/>
      <c r="THJ66" s="55"/>
      <c r="THK66" s="55"/>
      <c r="THL66" s="55"/>
      <c r="THM66" s="55"/>
      <c r="THN66" s="55"/>
      <c r="THO66" s="55"/>
      <c r="THP66" s="55"/>
      <c r="THQ66" s="55"/>
      <c r="THR66" s="55"/>
      <c r="THS66" s="55"/>
      <c r="THT66" s="55"/>
      <c r="THU66" s="55"/>
      <c r="THV66" s="55"/>
      <c r="THW66" s="55"/>
      <c r="THX66" s="55"/>
      <c r="THY66" s="55"/>
      <c r="THZ66" s="55"/>
      <c r="TIA66" s="55"/>
      <c r="TIB66" s="55"/>
      <c r="TIC66" s="55"/>
      <c r="TID66" s="55"/>
      <c r="TIE66" s="55"/>
      <c r="TIF66" s="55"/>
      <c r="TIG66" s="55"/>
      <c r="TIL66" s="55"/>
      <c r="TIM66" s="55"/>
      <c r="TIN66" s="55"/>
      <c r="TIO66" s="55"/>
      <c r="TIQ66" s="55"/>
      <c r="TIR66" s="55"/>
      <c r="TIS66" s="55"/>
      <c r="TIT66" s="55"/>
      <c r="TIU66" s="55"/>
      <c r="TIV66" s="55"/>
      <c r="TIW66" s="55"/>
      <c r="TIX66" s="55"/>
      <c r="TIY66" s="55"/>
      <c r="TIZ66" s="55"/>
      <c r="TJA66" s="55"/>
      <c r="TJB66" s="55"/>
      <c r="TJC66" s="55"/>
      <c r="TJD66" s="55"/>
      <c r="TJE66" s="55"/>
      <c r="TJF66" s="55"/>
      <c r="TJG66" s="55"/>
      <c r="TJH66" s="55"/>
      <c r="TJI66" s="55"/>
      <c r="TJJ66" s="55"/>
      <c r="TJK66" s="55"/>
      <c r="TJL66" s="55"/>
      <c r="TJM66" s="55"/>
      <c r="TJN66" s="55"/>
      <c r="TJS66" s="55"/>
      <c r="TJT66" s="55"/>
      <c r="TJU66" s="55"/>
      <c r="TJV66" s="55"/>
      <c r="TJX66" s="55"/>
      <c r="TJY66" s="55"/>
      <c r="TJZ66" s="55"/>
      <c r="TKA66" s="55"/>
      <c r="TKB66" s="55"/>
      <c r="TKC66" s="55"/>
      <c r="TKD66" s="55"/>
      <c r="TKE66" s="55"/>
      <c r="TKF66" s="55"/>
      <c r="TKG66" s="55"/>
      <c r="TKH66" s="55"/>
      <c r="TKI66" s="55"/>
      <c r="TKJ66" s="55"/>
      <c r="TKK66" s="55"/>
      <c r="TKL66" s="55"/>
      <c r="TKM66" s="55"/>
      <c r="TKN66" s="55"/>
      <c r="TKO66" s="55"/>
      <c r="TKP66" s="55"/>
      <c r="TKQ66" s="55"/>
      <c r="TKR66" s="55"/>
      <c r="TKS66" s="55"/>
      <c r="TKT66" s="55"/>
      <c r="TKU66" s="55"/>
      <c r="TKZ66" s="55"/>
      <c r="TLA66" s="55"/>
      <c r="TLB66" s="55"/>
      <c r="TLC66" s="55"/>
      <c r="TLE66" s="55"/>
      <c r="TLF66" s="55"/>
      <c r="TLG66" s="55"/>
      <c r="TLH66" s="55"/>
      <c r="TLI66" s="55"/>
      <c r="TLJ66" s="55"/>
      <c r="TLK66" s="55"/>
      <c r="TLL66" s="55"/>
      <c r="TLM66" s="55"/>
      <c r="TLN66" s="55"/>
      <c r="TLO66" s="55"/>
      <c r="TLP66" s="55"/>
      <c r="TLQ66" s="55"/>
      <c r="TLR66" s="55"/>
      <c r="TLS66" s="55"/>
      <c r="TLT66" s="55"/>
      <c r="TLU66" s="55"/>
      <c r="TLV66" s="55"/>
      <c r="TLW66" s="55"/>
      <c r="TLX66" s="55"/>
      <c r="TLY66" s="55"/>
      <c r="TLZ66" s="55"/>
      <c r="TMA66" s="55"/>
      <c r="TMB66" s="55"/>
      <c r="TMG66" s="55"/>
      <c r="TMH66" s="55"/>
      <c r="TMI66" s="55"/>
      <c r="TMJ66" s="55"/>
      <c r="TML66" s="55"/>
      <c r="TMM66" s="55"/>
      <c r="TMN66" s="55"/>
      <c r="TMO66" s="55"/>
      <c r="TMP66" s="55"/>
      <c r="TMQ66" s="55"/>
      <c r="TMR66" s="55"/>
      <c r="TMS66" s="55"/>
      <c r="TMT66" s="55"/>
      <c r="TMU66" s="55"/>
      <c r="TMV66" s="55"/>
      <c r="TMW66" s="55"/>
      <c r="TMX66" s="55"/>
      <c r="TMY66" s="55"/>
      <c r="TMZ66" s="55"/>
      <c r="TNA66" s="55"/>
      <c r="TNB66" s="55"/>
      <c r="TNC66" s="55"/>
      <c r="TND66" s="55"/>
      <c r="TNE66" s="55"/>
      <c r="TNF66" s="55"/>
      <c r="TNG66" s="55"/>
      <c r="TNH66" s="55"/>
      <c r="TNI66" s="55"/>
      <c r="TNN66" s="55"/>
      <c r="TNO66" s="55"/>
      <c r="TNP66" s="55"/>
      <c r="TNQ66" s="55"/>
      <c r="TNS66" s="55"/>
      <c r="TNT66" s="55"/>
      <c r="TNU66" s="55"/>
      <c r="TNV66" s="55"/>
      <c r="TNW66" s="55"/>
      <c r="TNX66" s="55"/>
      <c r="TNY66" s="55"/>
      <c r="TNZ66" s="55"/>
      <c r="TOA66" s="55"/>
      <c r="TOB66" s="55"/>
      <c r="TOC66" s="55"/>
      <c r="TOD66" s="55"/>
      <c r="TOE66" s="55"/>
      <c r="TOF66" s="55"/>
      <c r="TOG66" s="55"/>
      <c r="TOH66" s="55"/>
      <c r="TOI66" s="55"/>
      <c r="TOJ66" s="55"/>
      <c r="TOK66" s="55"/>
      <c r="TOL66" s="55"/>
      <c r="TOM66" s="55"/>
      <c r="TON66" s="55"/>
      <c r="TOO66" s="55"/>
      <c r="TOP66" s="55"/>
      <c r="TOU66" s="55"/>
      <c r="TOV66" s="55"/>
      <c r="TOW66" s="55"/>
      <c r="TOX66" s="55"/>
      <c r="TOZ66" s="55"/>
      <c r="TPA66" s="55"/>
      <c r="TPB66" s="55"/>
      <c r="TPC66" s="55"/>
      <c r="TPD66" s="55"/>
      <c r="TPE66" s="55"/>
      <c r="TPF66" s="55"/>
      <c r="TPG66" s="55"/>
      <c r="TPH66" s="55"/>
      <c r="TPI66" s="55"/>
      <c r="TPJ66" s="55"/>
      <c r="TPK66" s="55"/>
      <c r="TPL66" s="55"/>
      <c r="TPM66" s="55"/>
      <c r="TPN66" s="55"/>
      <c r="TPO66" s="55"/>
      <c r="TPP66" s="55"/>
      <c r="TPQ66" s="55"/>
      <c r="TPR66" s="55"/>
      <c r="TPS66" s="55"/>
      <c r="TPT66" s="55"/>
      <c r="TPU66" s="55"/>
      <c r="TPV66" s="55"/>
      <c r="TPW66" s="55"/>
      <c r="TQB66" s="55"/>
      <c r="TQC66" s="55"/>
      <c r="TQD66" s="55"/>
      <c r="TQE66" s="55"/>
      <c r="TQG66" s="55"/>
      <c r="TQH66" s="55"/>
      <c r="TQI66" s="55"/>
      <c r="TQJ66" s="55"/>
      <c r="TQK66" s="55"/>
      <c r="TQL66" s="55"/>
      <c r="TQM66" s="55"/>
      <c r="TQN66" s="55"/>
      <c r="TQO66" s="55"/>
      <c r="TQP66" s="55"/>
      <c r="TQQ66" s="55"/>
      <c r="TQR66" s="55"/>
      <c r="TQS66" s="55"/>
      <c r="TQT66" s="55"/>
      <c r="TQU66" s="55"/>
      <c r="TQV66" s="55"/>
      <c r="TQW66" s="55"/>
      <c r="TQX66" s="55"/>
      <c r="TQY66" s="55"/>
      <c r="TQZ66" s="55"/>
      <c r="TRA66" s="55"/>
      <c r="TRB66" s="55"/>
      <c r="TRC66" s="55"/>
      <c r="TRD66" s="55"/>
      <c r="TRI66" s="55"/>
      <c r="TRJ66" s="55"/>
      <c r="TRK66" s="55"/>
      <c r="TRL66" s="55"/>
      <c r="TRN66" s="55"/>
      <c r="TRO66" s="55"/>
      <c r="TRP66" s="55"/>
      <c r="TRQ66" s="55"/>
      <c r="TRR66" s="55"/>
      <c r="TRS66" s="55"/>
      <c r="TRT66" s="55"/>
      <c r="TRU66" s="55"/>
      <c r="TRV66" s="55"/>
      <c r="TRW66" s="55"/>
      <c r="TRX66" s="55"/>
      <c r="TRY66" s="55"/>
      <c r="TRZ66" s="55"/>
      <c r="TSA66" s="55"/>
      <c r="TSB66" s="55"/>
      <c r="TSC66" s="55"/>
      <c r="TSD66" s="55"/>
      <c r="TSE66" s="55"/>
      <c r="TSF66" s="55"/>
      <c r="TSG66" s="55"/>
      <c r="TSH66" s="55"/>
      <c r="TSI66" s="55"/>
      <c r="TSJ66" s="55"/>
      <c r="TSK66" s="55"/>
      <c r="TSP66" s="55"/>
      <c r="TSQ66" s="55"/>
      <c r="TSR66" s="55"/>
      <c r="TSS66" s="55"/>
      <c r="TSU66" s="55"/>
      <c r="TSV66" s="55"/>
      <c r="TSW66" s="55"/>
      <c r="TSX66" s="55"/>
      <c r="TSY66" s="55"/>
      <c r="TSZ66" s="55"/>
      <c r="TTA66" s="55"/>
      <c r="TTB66" s="55"/>
      <c r="TTC66" s="55"/>
      <c r="TTD66" s="55"/>
      <c r="TTE66" s="55"/>
      <c r="TTF66" s="55"/>
      <c r="TTG66" s="55"/>
      <c r="TTH66" s="55"/>
      <c r="TTI66" s="55"/>
      <c r="TTJ66" s="55"/>
      <c r="TTK66" s="55"/>
      <c r="TTL66" s="55"/>
      <c r="TTM66" s="55"/>
      <c r="TTN66" s="55"/>
      <c r="TTO66" s="55"/>
      <c r="TTP66" s="55"/>
      <c r="TTQ66" s="55"/>
      <c r="TTR66" s="55"/>
      <c r="TTW66" s="55"/>
      <c r="TTX66" s="55"/>
      <c r="TTY66" s="55"/>
      <c r="TTZ66" s="55"/>
      <c r="TUB66" s="55"/>
      <c r="TUC66" s="55"/>
      <c r="TUD66" s="55"/>
      <c r="TUE66" s="55"/>
      <c r="TUF66" s="55"/>
      <c r="TUG66" s="55"/>
      <c r="TUH66" s="55"/>
      <c r="TUI66" s="55"/>
      <c r="TUJ66" s="55"/>
      <c r="TUK66" s="55"/>
      <c r="TUL66" s="55"/>
      <c r="TUM66" s="55"/>
      <c r="TUN66" s="55"/>
      <c r="TUO66" s="55"/>
      <c r="TUP66" s="55"/>
      <c r="TUQ66" s="55"/>
      <c r="TUR66" s="55"/>
      <c r="TUS66" s="55"/>
      <c r="TUT66" s="55"/>
      <c r="TUU66" s="55"/>
      <c r="TUV66" s="55"/>
      <c r="TUW66" s="55"/>
      <c r="TUX66" s="55"/>
      <c r="TUY66" s="55"/>
      <c r="TVD66" s="55"/>
      <c r="TVE66" s="55"/>
      <c r="TVF66" s="55"/>
      <c r="TVG66" s="55"/>
      <c r="TVI66" s="55"/>
      <c r="TVJ66" s="55"/>
      <c r="TVK66" s="55"/>
      <c r="TVL66" s="55"/>
      <c r="TVM66" s="55"/>
      <c r="TVN66" s="55"/>
      <c r="TVO66" s="55"/>
      <c r="TVP66" s="55"/>
      <c r="TVQ66" s="55"/>
      <c r="TVR66" s="55"/>
      <c r="TVS66" s="55"/>
      <c r="TVT66" s="55"/>
      <c r="TVU66" s="55"/>
      <c r="TVV66" s="55"/>
      <c r="TVW66" s="55"/>
      <c r="TVX66" s="55"/>
      <c r="TVY66" s="55"/>
      <c r="TVZ66" s="55"/>
      <c r="TWA66" s="55"/>
      <c r="TWB66" s="55"/>
      <c r="TWC66" s="55"/>
      <c r="TWD66" s="55"/>
      <c r="TWE66" s="55"/>
      <c r="TWF66" s="55"/>
      <c r="TWK66" s="55"/>
      <c r="TWL66" s="55"/>
      <c r="TWM66" s="55"/>
      <c r="TWN66" s="55"/>
      <c r="TWP66" s="55"/>
      <c r="TWQ66" s="55"/>
      <c r="TWR66" s="55"/>
      <c r="TWS66" s="55"/>
      <c r="TWT66" s="55"/>
      <c r="TWU66" s="55"/>
      <c r="TWV66" s="55"/>
      <c r="TWW66" s="55"/>
      <c r="TWX66" s="55"/>
      <c r="TWY66" s="55"/>
      <c r="TWZ66" s="55"/>
      <c r="TXA66" s="55"/>
      <c r="TXB66" s="55"/>
      <c r="TXC66" s="55"/>
      <c r="TXD66" s="55"/>
      <c r="TXE66" s="55"/>
      <c r="TXF66" s="55"/>
      <c r="TXG66" s="55"/>
      <c r="TXH66" s="55"/>
      <c r="TXI66" s="55"/>
      <c r="TXJ66" s="55"/>
      <c r="TXK66" s="55"/>
      <c r="TXL66" s="55"/>
      <c r="TXM66" s="55"/>
      <c r="TXR66" s="55"/>
      <c r="TXS66" s="55"/>
      <c r="TXT66" s="55"/>
      <c r="TXU66" s="55"/>
      <c r="TXW66" s="55"/>
      <c r="TXX66" s="55"/>
      <c r="TXY66" s="55"/>
      <c r="TXZ66" s="55"/>
      <c r="TYA66" s="55"/>
      <c r="TYB66" s="55"/>
      <c r="TYC66" s="55"/>
      <c r="TYD66" s="55"/>
      <c r="TYE66" s="55"/>
      <c r="TYF66" s="55"/>
      <c r="TYG66" s="55"/>
      <c r="TYH66" s="55"/>
      <c r="TYI66" s="55"/>
      <c r="TYJ66" s="55"/>
      <c r="TYK66" s="55"/>
      <c r="TYL66" s="55"/>
      <c r="TYM66" s="55"/>
      <c r="TYN66" s="55"/>
      <c r="TYO66" s="55"/>
      <c r="TYP66" s="55"/>
      <c r="TYQ66" s="55"/>
      <c r="TYR66" s="55"/>
      <c r="TYS66" s="55"/>
      <c r="TYT66" s="55"/>
      <c r="TYY66" s="55"/>
      <c r="TYZ66" s="55"/>
      <c r="TZA66" s="55"/>
      <c r="TZB66" s="55"/>
      <c r="TZD66" s="55"/>
      <c r="TZE66" s="55"/>
      <c r="TZF66" s="55"/>
      <c r="TZG66" s="55"/>
      <c r="TZH66" s="55"/>
      <c r="TZI66" s="55"/>
      <c r="TZJ66" s="55"/>
      <c r="TZK66" s="55"/>
      <c r="TZL66" s="55"/>
      <c r="TZM66" s="55"/>
      <c r="TZN66" s="55"/>
      <c r="TZO66" s="55"/>
      <c r="TZP66" s="55"/>
      <c r="TZQ66" s="55"/>
      <c r="TZR66" s="55"/>
      <c r="TZS66" s="55"/>
      <c r="TZT66" s="55"/>
      <c r="TZU66" s="55"/>
      <c r="TZV66" s="55"/>
      <c r="TZW66" s="55"/>
      <c r="TZX66" s="55"/>
      <c r="TZY66" s="55"/>
      <c r="TZZ66" s="55"/>
      <c r="UAA66" s="55"/>
      <c r="UAF66" s="55"/>
      <c r="UAG66" s="55"/>
      <c r="UAH66" s="55"/>
      <c r="UAI66" s="55"/>
      <c r="UAK66" s="55"/>
      <c r="UAL66" s="55"/>
      <c r="UAM66" s="55"/>
      <c r="UAN66" s="55"/>
      <c r="UAO66" s="55"/>
      <c r="UAP66" s="55"/>
      <c r="UAQ66" s="55"/>
      <c r="UAR66" s="55"/>
      <c r="UAS66" s="55"/>
      <c r="UAT66" s="55"/>
      <c r="UAU66" s="55"/>
      <c r="UAV66" s="55"/>
      <c r="UAW66" s="55"/>
      <c r="UAX66" s="55"/>
      <c r="UAY66" s="55"/>
      <c r="UAZ66" s="55"/>
      <c r="UBA66" s="55"/>
      <c r="UBB66" s="55"/>
      <c r="UBC66" s="55"/>
      <c r="UBD66" s="55"/>
      <c r="UBE66" s="55"/>
      <c r="UBF66" s="55"/>
      <c r="UBG66" s="55"/>
      <c r="UBH66" s="55"/>
      <c r="UBM66" s="55"/>
      <c r="UBN66" s="55"/>
      <c r="UBO66" s="55"/>
      <c r="UBP66" s="55"/>
      <c r="UBR66" s="55"/>
      <c r="UBS66" s="55"/>
      <c r="UBT66" s="55"/>
      <c r="UBU66" s="55"/>
      <c r="UBV66" s="55"/>
      <c r="UBW66" s="55"/>
      <c r="UBX66" s="55"/>
      <c r="UBY66" s="55"/>
      <c r="UBZ66" s="55"/>
      <c r="UCA66" s="55"/>
      <c r="UCB66" s="55"/>
      <c r="UCC66" s="55"/>
      <c r="UCD66" s="55"/>
      <c r="UCE66" s="55"/>
      <c r="UCF66" s="55"/>
      <c r="UCG66" s="55"/>
      <c r="UCH66" s="55"/>
      <c r="UCI66" s="55"/>
      <c r="UCJ66" s="55"/>
      <c r="UCK66" s="55"/>
      <c r="UCL66" s="55"/>
      <c r="UCM66" s="55"/>
      <c r="UCN66" s="55"/>
      <c r="UCO66" s="55"/>
      <c r="UCT66" s="55"/>
      <c r="UCU66" s="55"/>
      <c r="UCV66" s="55"/>
      <c r="UCW66" s="55"/>
      <c r="UCY66" s="55"/>
      <c r="UCZ66" s="55"/>
      <c r="UDA66" s="55"/>
      <c r="UDB66" s="55"/>
      <c r="UDC66" s="55"/>
      <c r="UDD66" s="55"/>
      <c r="UDE66" s="55"/>
      <c r="UDF66" s="55"/>
      <c r="UDG66" s="55"/>
      <c r="UDH66" s="55"/>
      <c r="UDI66" s="55"/>
      <c r="UDJ66" s="55"/>
      <c r="UDK66" s="55"/>
      <c r="UDL66" s="55"/>
      <c r="UDM66" s="55"/>
      <c r="UDN66" s="55"/>
      <c r="UDO66" s="55"/>
      <c r="UDP66" s="55"/>
      <c r="UDQ66" s="55"/>
      <c r="UDR66" s="55"/>
      <c r="UDS66" s="55"/>
      <c r="UDT66" s="55"/>
      <c r="UDU66" s="55"/>
      <c r="UDV66" s="55"/>
      <c r="UEA66" s="55"/>
      <c r="UEB66" s="55"/>
      <c r="UEC66" s="55"/>
      <c r="UED66" s="55"/>
      <c r="UEF66" s="55"/>
      <c r="UEG66" s="55"/>
      <c r="UEH66" s="55"/>
      <c r="UEI66" s="55"/>
      <c r="UEJ66" s="55"/>
      <c r="UEK66" s="55"/>
      <c r="UEL66" s="55"/>
      <c r="UEM66" s="55"/>
      <c r="UEN66" s="55"/>
      <c r="UEO66" s="55"/>
      <c r="UEP66" s="55"/>
      <c r="UEQ66" s="55"/>
      <c r="UER66" s="55"/>
      <c r="UES66" s="55"/>
      <c r="UET66" s="55"/>
      <c r="UEU66" s="55"/>
      <c r="UEV66" s="55"/>
      <c r="UEW66" s="55"/>
      <c r="UEX66" s="55"/>
      <c r="UEY66" s="55"/>
      <c r="UEZ66" s="55"/>
      <c r="UFA66" s="55"/>
      <c r="UFB66" s="55"/>
      <c r="UFC66" s="55"/>
      <c r="UFH66" s="55"/>
      <c r="UFI66" s="55"/>
      <c r="UFJ66" s="55"/>
      <c r="UFK66" s="55"/>
      <c r="UFM66" s="55"/>
      <c r="UFN66" s="55"/>
      <c r="UFO66" s="55"/>
      <c r="UFP66" s="55"/>
      <c r="UFQ66" s="55"/>
      <c r="UFR66" s="55"/>
      <c r="UFS66" s="55"/>
      <c r="UFT66" s="55"/>
      <c r="UFU66" s="55"/>
      <c r="UFV66" s="55"/>
      <c r="UFW66" s="55"/>
      <c r="UFX66" s="55"/>
      <c r="UFY66" s="55"/>
      <c r="UFZ66" s="55"/>
      <c r="UGA66" s="55"/>
      <c r="UGB66" s="55"/>
      <c r="UGC66" s="55"/>
      <c r="UGD66" s="55"/>
      <c r="UGE66" s="55"/>
      <c r="UGF66" s="55"/>
      <c r="UGG66" s="55"/>
      <c r="UGH66" s="55"/>
      <c r="UGI66" s="55"/>
      <c r="UGJ66" s="55"/>
      <c r="UGO66" s="55"/>
      <c r="UGP66" s="55"/>
      <c r="UGQ66" s="55"/>
      <c r="UGR66" s="55"/>
      <c r="UGT66" s="55"/>
      <c r="UGU66" s="55"/>
      <c r="UGV66" s="55"/>
      <c r="UGW66" s="55"/>
      <c r="UGX66" s="55"/>
      <c r="UGY66" s="55"/>
      <c r="UGZ66" s="55"/>
      <c r="UHA66" s="55"/>
      <c r="UHB66" s="55"/>
      <c r="UHC66" s="55"/>
      <c r="UHD66" s="55"/>
      <c r="UHE66" s="55"/>
      <c r="UHF66" s="55"/>
      <c r="UHG66" s="55"/>
      <c r="UHH66" s="55"/>
      <c r="UHI66" s="55"/>
      <c r="UHJ66" s="55"/>
      <c r="UHK66" s="55"/>
      <c r="UHL66" s="55"/>
      <c r="UHM66" s="55"/>
      <c r="UHN66" s="55"/>
      <c r="UHO66" s="55"/>
      <c r="UHP66" s="55"/>
      <c r="UHQ66" s="55"/>
      <c r="UHV66" s="55"/>
      <c r="UHW66" s="55"/>
      <c r="UHX66" s="55"/>
      <c r="UHY66" s="55"/>
      <c r="UIA66" s="55"/>
      <c r="UIB66" s="55"/>
      <c r="UIC66" s="55"/>
      <c r="UID66" s="55"/>
      <c r="UIE66" s="55"/>
      <c r="UIF66" s="55"/>
      <c r="UIG66" s="55"/>
      <c r="UIH66" s="55"/>
      <c r="UII66" s="55"/>
      <c r="UIJ66" s="55"/>
      <c r="UIK66" s="55"/>
      <c r="UIL66" s="55"/>
      <c r="UIM66" s="55"/>
      <c r="UIN66" s="55"/>
      <c r="UIO66" s="55"/>
      <c r="UIP66" s="55"/>
      <c r="UIQ66" s="55"/>
      <c r="UIR66" s="55"/>
      <c r="UIS66" s="55"/>
      <c r="UIT66" s="55"/>
      <c r="UIU66" s="55"/>
      <c r="UIV66" s="55"/>
      <c r="UIW66" s="55"/>
      <c r="UIX66" s="55"/>
      <c r="UJC66" s="55"/>
      <c r="UJD66" s="55"/>
      <c r="UJE66" s="55"/>
      <c r="UJF66" s="55"/>
      <c r="UJH66" s="55"/>
      <c r="UJI66" s="55"/>
      <c r="UJJ66" s="55"/>
      <c r="UJK66" s="55"/>
      <c r="UJL66" s="55"/>
      <c r="UJM66" s="55"/>
      <c r="UJN66" s="55"/>
      <c r="UJO66" s="55"/>
      <c r="UJP66" s="55"/>
      <c r="UJQ66" s="55"/>
      <c r="UJR66" s="55"/>
      <c r="UJS66" s="55"/>
      <c r="UJT66" s="55"/>
      <c r="UJU66" s="55"/>
      <c r="UJV66" s="55"/>
      <c r="UJW66" s="55"/>
      <c r="UJX66" s="55"/>
      <c r="UJY66" s="55"/>
      <c r="UJZ66" s="55"/>
      <c r="UKA66" s="55"/>
      <c r="UKB66" s="55"/>
      <c r="UKC66" s="55"/>
      <c r="UKD66" s="55"/>
      <c r="UKE66" s="55"/>
      <c r="UKJ66" s="55"/>
      <c r="UKK66" s="55"/>
      <c r="UKL66" s="55"/>
      <c r="UKM66" s="55"/>
      <c r="UKO66" s="55"/>
      <c r="UKP66" s="55"/>
      <c r="UKQ66" s="55"/>
      <c r="UKR66" s="55"/>
      <c r="UKS66" s="55"/>
      <c r="UKT66" s="55"/>
      <c r="UKU66" s="55"/>
      <c r="UKV66" s="55"/>
      <c r="UKW66" s="55"/>
      <c r="UKX66" s="55"/>
      <c r="UKY66" s="55"/>
      <c r="UKZ66" s="55"/>
      <c r="ULA66" s="55"/>
      <c r="ULB66" s="55"/>
      <c r="ULC66" s="55"/>
      <c r="ULD66" s="55"/>
      <c r="ULE66" s="55"/>
      <c r="ULF66" s="55"/>
      <c r="ULG66" s="55"/>
      <c r="ULH66" s="55"/>
      <c r="ULI66" s="55"/>
      <c r="ULJ66" s="55"/>
      <c r="ULK66" s="55"/>
      <c r="ULL66" s="55"/>
      <c r="ULQ66" s="55"/>
      <c r="ULR66" s="55"/>
      <c r="ULS66" s="55"/>
      <c r="ULT66" s="55"/>
      <c r="ULV66" s="55"/>
      <c r="ULW66" s="55"/>
      <c r="ULX66" s="55"/>
      <c r="ULY66" s="55"/>
      <c r="ULZ66" s="55"/>
      <c r="UMA66" s="55"/>
      <c r="UMB66" s="55"/>
      <c r="UMC66" s="55"/>
      <c r="UMD66" s="55"/>
      <c r="UME66" s="55"/>
      <c r="UMF66" s="55"/>
      <c r="UMG66" s="55"/>
      <c r="UMH66" s="55"/>
      <c r="UMI66" s="55"/>
      <c r="UMJ66" s="55"/>
      <c r="UMK66" s="55"/>
      <c r="UML66" s="55"/>
      <c r="UMM66" s="55"/>
      <c r="UMN66" s="55"/>
      <c r="UMO66" s="55"/>
      <c r="UMP66" s="55"/>
      <c r="UMQ66" s="55"/>
      <c r="UMR66" s="55"/>
      <c r="UMS66" s="55"/>
      <c r="UMX66" s="55"/>
      <c r="UMY66" s="55"/>
      <c r="UMZ66" s="55"/>
      <c r="UNA66" s="55"/>
      <c r="UNC66" s="55"/>
      <c r="UND66" s="55"/>
      <c r="UNE66" s="55"/>
      <c r="UNF66" s="55"/>
      <c r="UNG66" s="55"/>
      <c r="UNH66" s="55"/>
      <c r="UNI66" s="55"/>
      <c r="UNJ66" s="55"/>
      <c r="UNK66" s="55"/>
      <c r="UNL66" s="55"/>
      <c r="UNM66" s="55"/>
      <c r="UNN66" s="55"/>
      <c r="UNO66" s="55"/>
      <c r="UNP66" s="55"/>
      <c r="UNQ66" s="55"/>
      <c r="UNR66" s="55"/>
      <c r="UNS66" s="55"/>
      <c r="UNT66" s="55"/>
      <c r="UNU66" s="55"/>
      <c r="UNV66" s="55"/>
      <c r="UNW66" s="55"/>
      <c r="UNX66" s="55"/>
      <c r="UNY66" s="55"/>
      <c r="UNZ66" s="55"/>
      <c r="UOE66" s="55"/>
      <c r="UOF66" s="55"/>
      <c r="UOG66" s="55"/>
      <c r="UOH66" s="55"/>
      <c r="UOJ66" s="55"/>
      <c r="UOK66" s="55"/>
      <c r="UOL66" s="55"/>
      <c r="UOM66" s="55"/>
      <c r="UON66" s="55"/>
      <c r="UOO66" s="55"/>
      <c r="UOP66" s="55"/>
      <c r="UOQ66" s="55"/>
      <c r="UOR66" s="55"/>
      <c r="UOS66" s="55"/>
      <c r="UOT66" s="55"/>
      <c r="UOU66" s="55"/>
      <c r="UOV66" s="55"/>
      <c r="UOW66" s="55"/>
      <c r="UOX66" s="55"/>
      <c r="UOY66" s="55"/>
      <c r="UOZ66" s="55"/>
      <c r="UPA66" s="55"/>
      <c r="UPB66" s="55"/>
      <c r="UPC66" s="55"/>
      <c r="UPD66" s="55"/>
      <c r="UPE66" s="55"/>
      <c r="UPF66" s="55"/>
      <c r="UPG66" s="55"/>
      <c r="UPL66" s="55"/>
      <c r="UPM66" s="55"/>
      <c r="UPN66" s="55"/>
      <c r="UPO66" s="55"/>
      <c r="UPQ66" s="55"/>
      <c r="UPR66" s="55"/>
      <c r="UPS66" s="55"/>
      <c r="UPT66" s="55"/>
      <c r="UPU66" s="55"/>
      <c r="UPV66" s="55"/>
      <c r="UPW66" s="55"/>
      <c r="UPX66" s="55"/>
      <c r="UPY66" s="55"/>
      <c r="UPZ66" s="55"/>
      <c r="UQA66" s="55"/>
      <c r="UQB66" s="55"/>
      <c r="UQC66" s="55"/>
      <c r="UQD66" s="55"/>
      <c r="UQE66" s="55"/>
      <c r="UQF66" s="55"/>
      <c r="UQG66" s="55"/>
      <c r="UQH66" s="55"/>
      <c r="UQI66" s="55"/>
      <c r="UQJ66" s="55"/>
      <c r="UQK66" s="55"/>
      <c r="UQL66" s="55"/>
      <c r="UQM66" s="55"/>
      <c r="UQN66" s="55"/>
      <c r="UQS66" s="55"/>
      <c r="UQT66" s="55"/>
      <c r="UQU66" s="55"/>
      <c r="UQV66" s="55"/>
      <c r="UQX66" s="55"/>
      <c r="UQY66" s="55"/>
      <c r="UQZ66" s="55"/>
      <c r="URA66" s="55"/>
      <c r="URB66" s="55"/>
      <c r="URC66" s="55"/>
      <c r="URD66" s="55"/>
      <c r="URE66" s="55"/>
      <c r="URF66" s="55"/>
      <c r="URG66" s="55"/>
      <c r="URH66" s="55"/>
      <c r="URI66" s="55"/>
      <c r="URJ66" s="55"/>
      <c r="URK66" s="55"/>
      <c r="URL66" s="55"/>
      <c r="URM66" s="55"/>
      <c r="URN66" s="55"/>
      <c r="URO66" s="55"/>
      <c r="URP66" s="55"/>
      <c r="URQ66" s="55"/>
      <c r="URR66" s="55"/>
      <c r="URS66" s="55"/>
      <c r="URT66" s="55"/>
      <c r="URU66" s="55"/>
      <c r="URZ66" s="55"/>
      <c r="USA66" s="55"/>
      <c r="USB66" s="55"/>
      <c r="USC66" s="55"/>
      <c r="USE66" s="55"/>
      <c r="USF66" s="55"/>
      <c r="USG66" s="55"/>
      <c r="USH66" s="55"/>
      <c r="USI66" s="55"/>
      <c r="USJ66" s="55"/>
      <c r="USK66" s="55"/>
      <c r="USL66" s="55"/>
      <c r="USM66" s="55"/>
      <c r="USN66" s="55"/>
      <c r="USO66" s="55"/>
      <c r="USP66" s="55"/>
      <c r="USQ66" s="55"/>
      <c r="USR66" s="55"/>
      <c r="USS66" s="55"/>
      <c r="UST66" s="55"/>
      <c r="USU66" s="55"/>
      <c r="USV66" s="55"/>
      <c r="USW66" s="55"/>
      <c r="USX66" s="55"/>
      <c r="USY66" s="55"/>
      <c r="USZ66" s="55"/>
      <c r="UTA66" s="55"/>
      <c r="UTB66" s="55"/>
      <c r="UTG66" s="55"/>
      <c r="UTH66" s="55"/>
      <c r="UTI66" s="55"/>
      <c r="UTJ66" s="55"/>
      <c r="UTL66" s="55"/>
      <c r="UTM66" s="55"/>
      <c r="UTN66" s="55"/>
      <c r="UTO66" s="55"/>
      <c r="UTP66" s="55"/>
      <c r="UTQ66" s="55"/>
      <c r="UTR66" s="55"/>
      <c r="UTS66" s="55"/>
      <c r="UTT66" s="55"/>
      <c r="UTU66" s="55"/>
      <c r="UTV66" s="55"/>
      <c r="UTW66" s="55"/>
      <c r="UTX66" s="55"/>
      <c r="UTY66" s="55"/>
      <c r="UTZ66" s="55"/>
      <c r="UUA66" s="55"/>
      <c r="UUB66" s="55"/>
      <c r="UUC66" s="55"/>
      <c r="UUD66" s="55"/>
      <c r="UUE66" s="55"/>
      <c r="UUF66" s="55"/>
      <c r="UUG66" s="55"/>
      <c r="UUH66" s="55"/>
      <c r="UUI66" s="55"/>
      <c r="UUN66" s="55"/>
      <c r="UUO66" s="55"/>
      <c r="UUP66" s="55"/>
      <c r="UUQ66" s="55"/>
      <c r="UUS66" s="55"/>
      <c r="UUT66" s="55"/>
      <c r="UUU66" s="55"/>
      <c r="UUV66" s="55"/>
      <c r="UUW66" s="55"/>
      <c r="UUX66" s="55"/>
      <c r="UUY66" s="55"/>
      <c r="UUZ66" s="55"/>
      <c r="UVA66" s="55"/>
      <c r="UVB66" s="55"/>
      <c r="UVC66" s="55"/>
      <c r="UVD66" s="55"/>
      <c r="UVE66" s="55"/>
      <c r="UVF66" s="55"/>
      <c r="UVG66" s="55"/>
      <c r="UVH66" s="55"/>
      <c r="UVI66" s="55"/>
      <c r="UVJ66" s="55"/>
      <c r="UVK66" s="55"/>
      <c r="UVL66" s="55"/>
      <c r="UVM66" s="55"/>
      <c r="UVN66" s="55"/>
      <c r="UVO66" s="55"/>
      <c r="UVP66" s="55"/>
      <c r="UVU66" s="55"/>
      <c r="UVV66" s="55"/>
      <c r="UVW66" s="55"/>
      <c r="UVX66" s="55"/>
      <c r="UVZ66" s="55"/>
      <c r="UWA66" s="55"/>
      <c r="UWB66" s="55"/>
      <c r="UWC66" s="55"/>
      <c r="UWD66" s="55"/>
      <c r="UWE66" s="55"/>
      <c r="UWF66" s="55"/>
      <c r="UWG66" s="55"/>
      <c r="UWH66" s="55"/>
      <c r="UWI66" s="55"/>
      <c r="UWJ66" s="55"/>
      <c r="UWK66" s="55"/>
      <c r="UWL66" s="55"/>
      <c r="UWM66" s="55"/>
      <c r="UWN66" s="55"/>
      <c r="UWO66" s="55"/>
      <c r="UWP66" s="55"/>
      <c r="UWQ66" s="55"/>
      <c r="UWR66" s="55"/>
      <c r="UWS66" s="55"/>
      <c r="UWT66" s="55"/>
      <c r="UWU66" s="55"/>
      <c r="UWV66" s="55"/>
      <c r="UWW66" s="55"/>
      <c r="UXB66" s="55"/>
      <c r="UXC66" s="55"/>
      <c r="UXD66" s="55"/>
      <c r="UXE66" s="55"/>
      <c r="UXG66" s="55"/>
      <c r="UXH66" s="55"/>
      <c r="UXI66" s="55"/>
      <c r="UXJ66" s="55"/>
      <c r="UXK66" s="55"/>
      <c r="UXL66" s="55"/>
      <c r="UXM66" s="55"/>
      <c r="UXN66" s="55"/>
      <c r="UXO66" s="55"/>
      <c r="UXP66" s="55"/>
      <c r="UXQ66" s="55"/>
      <c r="UXR66" s="55"/>
      <c r="UXS66" s="55"/>
      <c r="UXT66" s="55"/>
      <c r="UXU66" s="55"/>
      <c r="UXV66" s="55"/>
      <c r="UXW66" s="55"/>
      <c r="UXX66" s="55"/>
      <c r="UXY66" s="55"/>
      <c r="UXZ66" s="55"/>
      <c r="UYA66" s="55"/>
      <c r="UYB66" s="55"/>
      <c r="UYC66" s="55"/>
      <c r="UYD66" s="55"/>
      <c r="UYI66" s="55"/>
      <c r="UYJ66" s="55"/>
      <c r="UYK66" s="55"/>
      <c r="UYL66" s="55"/>
      <c r="UYN66" s="55"/>
      <c r="UYO66" s="55"/>
      <c r="UYP66" s="55"/>
      <c r="UYQ66" s="55"/>
      <c r="UYR66" s="55"/>
      <c r="UYS66" s="55"/>
      <c r="UYT66" s="55"/>
      <c r="UYU66" s="55"/>
      <c r="UYV66" s="55"/>
      <c r="UYW66" s="55"/>
      <c r="UYX66" s="55"/>
      <c r="UYY66" s="55"/>
      <c r="UYZ66" s="55"/>
      <c r="UZA66" s="55"/>
      <c r="UZB66" s="55"/>
      <c r="UZC66" s="55"/>
      <c r="UZD66" s="55"/>
      <c r="UZE66" s="55"/>
      <c r="UZF66" s="55"/>
      <c r="UZG66" s="55"/>
      <c r="UZH66" s="55"/>
      <c r="UZI66" s="55"/>
      <c r="UZJ66" s="55"/>
      <c r="UZK66" s="55"/>
      <c r="UZP66" s="55"/>
      <c r="UZQ66" s="55"/>
      <c r="UZR66" s="55"/>
      <c r="UZS66" s="55"/>
      <c r="UZU66" s="55"/>
      <c r="UZV66" s="55"/>
      <c r="UZW66" s="55"/>
      <c r="UZX66" s="55"/>
      <c r="UZY66" s="55"/>
      <c r="UZZ66" s="55"/>
      <c r="VAA66" s="55"/>
      <c r="VAB66" s="55"/>
      <c r="VAC66" s="55"/>
      <c r="VAD66" s="55"/>
      <c r="VAE66" s="55"/>
      <c r="VAF66" s="55"/>
      <c r="VAG66" s="55"/>
      <c r="VAH66" s="55"/>
      <c r="VAI66" s="55"/>
      <c r="VAJ66" s="55"/>
      <c r="VAK66" s="55"/>
      <c r="VAL66" s="55"/>
      <c r="VAM66" s="55"/>
      <c r="VAN66" s="55"/>
      <c r="VAO66" s="55"/>
      <c r="VAP66" s="55"/>
      <c r="VAQ66" s="55"/>
      <c r="VAR66" s="55"/>
      <c r="VAW66" s="55"/>
      <c r="VAX66" s="55"/>
      <c r="VAY66" s="55"/>
      <c r="VAZ66" s="55"/>
      <c r="VBB66" s="55"/>
      <c r="VBC66" s="55"/>
      <c r="VBD66" s="55"/>
      <c r="VBE66" s="55"/>
      <c r="VBF66" s="55"/>
      <c r="VBG66" s="55"/>
      <c r="VBH66" s="55"/>
      <c r="VBI66" s="55"/>
      <c r="VBJ66" s="55"/>
      <c r="VBK66" s="55"/>
      <c r="VBL66" s="55"/>
      <c r="VBM66" s="55"/>
      <c r="VBN66" s="55"/>
      <c r="VBO66" s="55"/>
      <c r="VBP66" s="55"/>
      <c r="VBQ66" s="55"/>
      <c r="VBR66" s="55"/>
      <c r="VBS66" s="55"/>
      <c r="VBT66" s="55"/>
      <c r="VBU66" s="55"/>
      <c r="VBV66" s="55"/>
      <c r="VBW66" s="55"/>
      <c r="VBX66" s="55"/>
      <c r="VBY66" s="55"/>
      <c r="VCD66" s="55"/>
      <c r="VCE66" s="55"/>
      <c r="VCF66" s="55"/>
      <c r="VCG66" s="55"/>
      <c r="VCI66" s="55"/>
      <c r="VCJ66" s="55"/>
      <c r="VCK66" s="55"/>
      <c r="VCL66" s="55"/>
      <c r="VCM66" s="55"/>
      <c r="VCN66" s="55"/>
      <c r="VCO66" s="55"/>
      <c r="VCP66" s="55"/>
      <c r="VCQ66" s="55"/>
      <c r="VCR66" s="55"/>
      <c r="VCS66" s="55"/>
      <c r="VCT66" s="55"/>
      <c r="VCU66" s="55"/>
      <c r="VCV66" s="55"/>
      <c r="VCW66" s="55"/>
      <c r="VCX66" s="55"/>
      <c r="VCY66" s="55"/>
      <c r="VCZ66" s="55"/>
      <c r="VDA66" s="55"/>
      <c r="VDB66" s="55"/>
      <c r="VDC66" s="55"/>
      <c r="VDD66" s="55"/>
      <c r="VDE66" s="55"/>
      <c r="VDF66" s="55"/>
      <c r="VDK66" s="55"/>
      <c r="VDL66" s="55"/>
      <c r="VDM66" s="55"/>
      <c r="VDN66" s="55"/>
      <c r="VDP66" s="55"/>
      <c r="VDQ66" s="55"/>
      <c r="VDR66" s="55"/>
      <c r="VDS66" s="55"/>
      <c r="VDT66" s="55"/>
      <c r="VDU66" s="55"/>
      <c r="VDV66" s="55"/>
      <c r="VDW66" s="55"/>
      <c r="VDX66" s="55"/>
      <c r="VDY66" s="55"/>
      <c r="VDZ66" s="55"/>
      <c r="VEA66" s="55"/>
      <c r="VEB66" s="55"/>
      <c r="VEC66" s="55"/>
      <c r="VED66" s="55"/>
      <c r="VEE66" s="55"/>
      <c r="VEF66" s="55"/>
      <c r="VEG66" s="55"/>
      <c r="VEH66" s="55"/>
      <c r="VEI66" s="55"/>
      <c r="VEJ66" s="55"/>
      <c r="VEK66" s="55"/>
      <c r="VEL66" s="55"/>
      <c r="VEM66" s="55"/>
      <c r="VER66" s="55"/>
      <c r="VES66" s="55"/>
      <c r="VET66" s="55"/>
      <c r="VEU66" s="55"/>
      <c r="VEW66" s="55"/>
      <c r="VEX66" s="55"/>
      <c r="VEY66" s="55"/>
      <c r="VEZ66" s="55"/>
      <c r="VFA66" s="55"/>
      <c r="VFB66" s="55"/>
      <c r="VFC66" s="55"/>
      <c r="VFD66" s="55"/>
      <c r="VFE66" s="55"/>
      <c r="VFF66" s="55"/>
      <c r="VFG66" s="55"/>
      <c r="VFH66" s="55"/>
      <c r="VFI66" s="55"/>
      <c r="VFJ66" s="55"/>
      <c r="VFK66" s="55"/>
      <c r="VFL66" s="55"/>
      <c r="VFM66" s="55"/>
      <c r="VFN66" s="55"/>
      <c r="VFO66" s="55"/>
      <c r="VFP66" s="55"/>
      <c r="VFQ66" s="55"/>
      <c r="VFR66" s="55"/>
      <c r="VFS66" s="55"/>
      <c r="VFT66" s="55"/>
      <c r="VFY66" s="55"/>
      <c r="VFZ66" s="55"/>
      <c r="VGA66" s="55"/>
      <c r="VGB66" s="55"/>
      <c r="VGD66" s="55"/>
      <c r="VGE66" s="55"/>
      <c r="VGF66" s="55"/>
      <c r="VGG66" s="55"/>
      <c r="VGH66" s="55"/>
      <c r="VGI66" s="55"/>
      <c r="VGJ66" s="55"/>
      <c r="VGK66" s="55"/>
      <c r="VGL66" s="55"/>
      <c r="VGM66" s="55"/>
      <c r="VGN66" s="55"/>
      <c r="VGO66" s="55"/>
      <c r="VGP66" s="55"/>
      <c r="VGQ66" s="55"/>
      <c r="VGR66" s="55"/>
      <c r="VGS66" s="55"/>
      <c r="VGT66" s="55"/>
      <c r="VGU66" s="55"/>
      <c r="VGV66" s="55"/>
      <c r="VGW66" s="55"/>
      <c r="VGX66" s="55"/>
      <c r="VGY66" s="55"/>
      <c r="VGZ66" s="55"/>
      <c r="VHA66" s="55"/>
      <c r="VHF66" s="55"/>
      <c r="VHG66" s="55"/>
      <c r="VHH66" s="55"/>
      <c r="VHI66" s="55"/>
      <c r="VHK66" s="55"/>
      <c r="VHL66" s="55"/>
      <c r="VHM66" s="55"/>
      <c r="VHN66" s="55"/>
      <c r="VHO66" s="55"/>
      <c r="VHP66" s="55"/>
      <c r="VHQ66" s="55"/>
      <c r="VHR66" s="55"/>
      <c r="VHS66" s="55"/>
      <c r="VHT66" s="55"/>
      <c r="VHU66" s="55"/>
      <c r="VHV66" s="55"/>
      <c r="VHW66" s="55"/>
      <c r="VHX66" s="55"/>
      <c r="VHY66" s="55"/>
      <c r="VHZ66" s="55"/>
      <c r="VIA66" s="55"/>
      <c r="VIB66" s="55"/>
      <c r="VIC66" s="55"/>
      <c r="VID66" s="55"/>
      <c r="VIE66" s="55"/>
      <c r="VIF66" s="55"/>
      <c r="VIG66" s="55"/>
      <c r="VIH66" s="55"/>
      <c r="VIM66" s="55"/>
      <c r="VIN66" s="55"/>
      <c r="VIO66" s="55"/>
      <c r="VIP66" s="55"/>
      <c r="VIR66" s="55"/>
      <c r="VIS66" s="55"/>
      <c r="VIT66" s="55"/>
      <c r="VIU66" s="55"/>
      <c r="VIV66" s="55"/>
      <c r="VIW66" s="55"/>
      <c r="VIX66" s="55"/>
      <c r="VIY66" s="55"/>
      <c r="VIZ66" s="55"/>
      <c r="VJA66" s="55"/>
      <c r="VJB66" s="55"/>
      <c r="VJC66" s="55"/>
      <c r="VJD66" s="55"/>
      <c r="VJE66" s="55"/>
      <c r="VJF66" s="55"/>
      <c r="VJG66" s="55"/>
      <c r="VJH66" s="55"/>
      <c r="VJI66" s="55"/>
      <c r="VJJ66" s="55"/>
      <c r="VJK66" s="55"/>
      <c r="VJL66" s="55"/>
      <c r="VJM66" s="55"/>
      <c r="VJN66" s="55"/>
      <c r="VJO66" s="55"/>
      <c r="VJT66" s="55"/>
      <c r="VJU66" s="55"/>
      <c r="VJV66" s="55"/>
      <c r="VJW66" s="55"/>
      <c r="VJY66" s="55"/>
      <c r="VJZ66" s="55"/>
      <c r="VKA66" s="55"/>
      <c r="VKB66" s="55"/>
      <c r="VKC66" s="55"/>
      <c r="VKD66" s="55"/>
      <c r="VKE66" s="55"/>
      <c r="VKF66" s="55"/>
      <c r="VKG66" s="55"/>
      <c r="VKH66" s="55"/>
      <c r="VKI66" s="55"/>
      <c r="VKJ66" s="55"/>
      <c r="VKK66" s="55"/>
      <c r="VKL66" s="55"/>
      <c r="VKM66" s="55"/>
      <c r="VKN66" s="55"/>
      <c r="VKO66" s="55"/>
      <c r="VKP66" s="55"/>
      <c r="VKQ66" s="55"/>
      <c r="VKR66" s="55"/>
      <c r="VKS66" s="55"/>
      <c r="VKT66" s="55"/>
      <c r="VKU66" s="55"/>
      <c r="VKV66" s="55"/>
      <c r="VLA66" s="55"/>
      <c r="VLB66" s="55"/>
      <c r="VLC66" s="55"/>
      <c r="VLD66" s="55"/>
      <c r="VLF66" s="55"/>
      <c r="VLG66" s="55"/>
      <c r="VLH66" s="55"/>
      <c r="VLI66" s="55"/>
      <c r="VLJ66" s="55"/>
      <c r="VLK66" s="55"/>
      <c r="VLL66" s="55"/>
      <c r="VLM66" s="55"/>
      <c r="VLN66" s="55"/>
      <c r="VLO66" s="55"/>
      <c r="VLP66" s="55"/>
      <c r="VLQ66" s="55"/>
      <c r="VLR66" s="55"/>
      <c r="VLS66" s="55"/>
      <c r="VLT66" s="55"/>
      <c r="VLU66" s="55"/>
      <c r="VLV66" s="55"/>
      <c r="VLW66" s="55"/>
      <c r="VLX66" s="55"/>
      <c r="VLY66" s="55"/>
      <c r="VLZ66" s="55"/>
      <c r="VMA66" s="55"/>
      <c r="VMB66" s="55"/>
      <c r="VMC66" s="55"/>
      <c r="VMH66" s="55"/>
      <c r="VMI66" s="55"/>
      <c r="VMJ66" s="55"/>
      <c r="VMK66" s="55"/>
      <c r="VMM66" s="55"/>
      <c r="VMN66" s="55"/>
      <c r="VMO66" s="55"/>
      <c r="VMP66" s="55"/>
      <c r="VMQ66" s="55"/>
      <c r="VMR66" s="55"/>
      <c r="VMS66" s="55"/>
      <c r="VMT66" s="55"/>
      <c r="VMU66" s="55"/>
      <c r="VMV66" s="55"/>
      <c r="VMW66" s="55"/>
      <c r="VMX66" s="55"/>
      <c r="VMY66" s="55"/>
      <c r="VMZ66" s="55"/>
      <c r="VNA66" s="55"/>
      <c r="VNB66" s="55"/>
      <c r="VNC66" s="55"/>
      <c r="VND66" s="55"/>
      <c r="VNE66" s="55"/>
      <c r="VNF66" s="55"/>
      <c r="VNG66" s="55"/>
      <c r="VNH66" s="55"/>
      <c r="VNI66" s="55"/>
      <c r="VNJ66" s="55"/>
      <c r="VNO66" s="55"/>
      <c r="VNP66" s="55"/>
      <c r="VNQ66" s="55"/>
      <c r="VNR66" s="55"/>
      <c r="VNT66" s="55"/>
      <c r="VNU66" s="55"/>
      <c r="VNV66" s="55"/>
      <c r="VNW66" s="55"/>
      <c r="VNX66" s="55"/>
      <c r="VNY66" s="55"/>
      <c r="VNZ66" s="55"/>
      <c r="VOA66" s="55"/>
      <c r="VOB66" s="55"/>
      <c r="VOC66" s="55"/>
      <c r="VOD66" s="55"/>
      <c r="VOE66" s="55"/>
      <c r="VOF66" s="55"/>
      <c r="VOG66" s="55"/>
      <c r="VOH66" s="55"/>
      <c r="VOI66" s="55"/>
      <c r="VOJ66" s="55"/>
      <c r="VOK66" s="55"/>
      <c r="VOL66" s="55"/>
      <c r="VOM66" s="55"/>
      <c r="VON66" s="55"/>
      <c r="VOO66" s="55"/>
      <c r="VOP66" s="55"/>
      <c r="VOQ66" s="55"/>
      <c r="VOV66" s="55"/>
      <c r="VOW66" s="55"/>
      <c r="VOX66" s="55"/>
      <c r="VOY66" s="55"/>
      <c r="VPA66" s="55"/>
      <c r="VPB66" s="55"/>
      <c r="VPC66" s="55"/>
      <c r="VPD66" s="55"/>
      <c r="VPE66" s="55"/>
      <c r="VPF66" s="55"/>
      <c r="VPG66" s="55"/>
      <c r="VPH66" s="55"/>
      <c r="VPI66" s="55"/>
      <c r="VPJ66" s="55"/>
      <c r="VPK66" s="55"/>
      <c r="VPL66" s="55"/>
      <c r="VPM66" s="55"/>
      <c r="VPN66" s="55"/>
      <c r="VPO66" s="55"/>
      <c r="VPP66" s="55"/>
      <c r="VPQ66" s="55"/>
      <c r="VPR66" s="55"/>
      <c r="VPS66" s="55"/>
      <c r="VPT66" s="55"/>
      <c r="VPU66" s="55"/>
      <c r="VPV66" s="55"/>
      <c r="VPW66" s="55"/>
      <c r="VPX66" s="55"/>
      <c r="VQC66" s="55"/>
      <c r="VQD66" s="55"/>
      <c r="VQE66" s="55"/>
      <c r="VQF66" s="55"/>
      <c r="VQH66" s="55"/>
      <c r="VQI66" s="55"/>
      <c r="VQJ66" s="55"/>
      <c r="VQK66" s="55"/>
      <c r="VQL66" s="55"/>
      <c r="VQM66" s="55"/>
      <c r="VQN66" s="55"/>
      <c r="VQO66" s="55"/>
      <c r="VQP66" s="55"/>
      <c r="VQQ66" s="55"/>
      <c r="VQR66" s="55"/>
      <c r="VQS66" s="55"/>
      <c r="VQT66" s="55"/>
      <c r="VQU66" s="55"/>
      <c r="VQV66" s="55"/>
      <c r="VQW66" s="55"/>
      <c r="VQX66" s="55"/>
      <c r="VQY66" s="55"/>
      <c r="VQZ66" s="55"/>
      <c r="VRA66" s="55"/>
      <c r="VRB66" s="55"/>
      <c r="VRC66" s="55"/>
      <c r="VRD66" s="55"/>
      <c r="VRE66" s="55"/>
      <c r="VRJ66" s="55"/>
      <c r="VRK66" s="55"/>
      <c r="VRL66" s="55"/>
      <c r="VRM66" s="55"/>
      <c r="VRO66" s="55"/>
      <c r="VRP66" s="55"/>
      <c r="VRQ66" s="55"/>
      <c r="VRR66" s="55"/>
      <c r="VRS66" s="55"/>
      <c r="VRT66" s="55"/>
      <c r="VRU66" s="55"/>
      <c r="VRV66" s="55"/>
      <c r="VRW66" s="55"/>
      <c r="VRX66" s="55"/>
      <c r="VRY66" s="55"/>
      <c r="VRZ66" s="55"/>
      <c r="VSA66" s="55"/>
      <c r="VSB66" s="55"/>
      <c r="VSC66" s="55"/>
      <c r="VSD66" s="55"/>
      <c r="VSE66" s="55"/>
      <c r="VSF66" s="55"/>
      <c r="VSG66" s="55"/>
      <c r="VSH66" s="55"/>
      <c r="VSI66" s="55"/>
      <c r="VSJ66" s="55"/>
      <c r="VSK66" s="55"/>
      <c r="VSL66" s="55"/>
      <c r="VSQ66" s="55"/>
      <c r="VSR66" s="55"/>
      <c r="VSS66" s="55"/>
      <c r="VST66" s="55"/>
      <c r="VSV66" s="55"/>
      <c r="VSW66" s="55"/>
      <c r="VSX66" s="55"/>
      <c r="VSY66" s="55"/>
      <c r="VSZ66" s="55"/>
      <c r="VTA66" s="55"/>
      <c r="VTB66" s="55"/>
      <c r="VTC66" s="55"/>
      <c r="VTD66" s="55"/>
      <c r="VTE66" s="55"/>
      <c r="VTF66" s="55"/>
      <c r="VTG66" s="55"/>
      <c r="VTH66" s="55"/>
      <c r="VTI66" s="55"/>
      <c r="VTJ66" s="55"/>
      <c r="VTK66" s="55"/>
      <c r="VTL66" s="55"/>
      <c r="VTM66" s="55"/>
      <c r="VTN66" s="55"/>
      <c r="VTO66" s="55"/>
      <c r="VTP66" s="55"/>
      <c r="VTQ66" s="55"/>
      <c r="VTR66" s="55"/>
      <c r="VTS66" s="55"/>
      <c r="VTX66" s="55"/>
      <c r="VTY66" s="55"/>
      <c r="VTZ66" s="55"/>
      <c r="VUA66" s="55"/>
      <c r="VUC66" s="55"/>
      <c r="VUD66" s="55"/>
      <c r="VUE66" s="55"/>
      <c r="VUF66" s="55"/>
      <c r="VUG66" s="55"/>
      <c r="VUH66" s="55"/>
      <c r="VUI66" s="55"/>
      <c r="VUJ66" s="55"/>
      <c r="VUK66" s="55"/>
      <c r="VUL66" s="55"/>
      <c r="VUM66" s="55"/>
      <c r="VUN66" s="55"/>
      <c r="VUO66" s="55"/>
      <c r="VUP66" s="55"/>
      <c r="VUQ66" s="55"/>
      <c r="VUR66" s="55"/>
      <c r="VUS66" s="55"/>
      <c r="VUT66" s="55"/>
      <c r="VUU66" s="55"/>
      <c r="VUV66" s="55"/>
      <c r="VUW66" s="55"/>
      <c r="VUX66" s="55"/>
      <c r="VUY66" s="55"/>
      <c r="VUZ66" s="55"/>
      <c r="VVE66" s="55"/>
      <c r="VVF66" s="55"/>
      <c r="VVG66" s="55"/>
      <c r="VVH66" s="55"/>
      <c r="VVJ66" s="55"/>
      <c r="VVK66" s="55"/>
      <c r="VVL66" s="55"/>
      <c r="VVM66" s="55"/>
      <c r="VVN66" s="55"/>
      <c r="VVO66" s="55"/>
      <c r="VVP66" s="55"/>
      <c r="VVQ66" s="55"/>
      <c r="VVR66" s="55"/>
      <c r="VVS66" s="55"/>
      <c r="VVT66" s="55"/>
      <c r="VVU66" s="55"/>
      <c r="VVV66" s="55"/>
      <c r="VVW66" s="55"/>
      <c r="VVX66" s="55"/>
      <c r="VVY66" s="55"/>
      <c r="VVZ66" s="55"/>
      <c r="VWA66" s="55"/>
      <c r="VWB66" s="55"/>
      <c r="VWC66" s="55"/>
      <c r="VWD66" s="55"/>
      <c r="VWE66" s="55"/>
      <c r="VWF66" s="55"/>
      <c r="VWG66" s="55"/>
      <c r="VWL66" s="55"/>
      <c r="VWM66" s="55"/>
      <c r="VWN66" s="55"/>
      <c r="VWO66" s="55"/>
      <c r="VWQ66" s="55"/>
      <c r="VWR66" s="55"/>
      <c r="VWS66" s="55"/>
      <c r="VWT66" s="55"/>
      <c r="VWU66" s="55"/>
      <c r="VWV66" s="55"/>
      <c r="VWW66" s="55"/>
      <c r="VWX66" s="55"/>
      <c r="VWY66" s="55"/>
      <c r="VWZ66" s="55"/>
      <c r="VXA66" s="55"/>
      <c r="VXB66" s="55"/>
      <c r="VXC66" s="55"/>
      <c r="VXD66" s="55"/>
      <c r="VXE66" s="55"/>
      <c r="VXF66" s="55"/>
      <c r="VXG66" s="55"/>
      <c r="VXH66" s="55"/>
      <c r="VXI66" s="55"/>
      <c r="VXJ66" s="55"/>
      <c r="VXK66" s="55"/>
      <c r="VXL66" s="55"/>
      <c r="VXM66" s="55"/>
      <c r="VXN66" s="55"/>
      <c r="VXS66" s="55"/>
      <c r="VXT66" s="55"/>
      <c r="VXU66" s="55"/>
      <c r="VXV66" s="55"/>
      <c r="VXX66" s="55"/>
      <c r="VXY66" s="55"/>
      <c r="VXZ66" s="55"/>
      <c r="VYA66" s="55"/>
      <c r="VYB66" s="55"/>
      <c r="VYC66" s="55"/>
      <c r="VYD66" s="55"/>
      <c r="VYE66" s="55"/>
      <c r="VYF66" s="55"/>
      <c r="VYG66" s="55"/>
      <c r="VYH66" s="55"/>
      <c r="VYI66" s="55"/>
      <c r="VYJ66" s="55"/>
      <c r="VYK66" s="55"/>
      <c r="VYL66" s="55"/>
      <c r="VYM66" s="55"/>
      <c r="VYN66" s="55"/>
      <c r="VYO66" s="55"/>
      <c r="VYP66" s="55"/>
      <c r="VYQ66" s="55"/>
      <c r="VYR66" s="55"/>
      <c r="VYS66" s="55"/>
      <c r="VYT66" s="55"/>
      <c r="VYU66" s="55"/>
      <c r="VYZ66" s="55"/>
      <c r="VZA66" s="55"/>
      <c r="VZB66" s="55"/>
      <c r="VZC66" s="55"/>
      <c r="VZE66" s="55"/>
      <c r="VZF66" s="55"/>
      <c r="VZG66" s="55"/>
      <c r="VZH66" s="55"/>
      <c r="VZI66" s="55"/>
      <c r="VZJ66" s="55"/>
      <c r="VZK66" s="55"/>
      <c r="VZL66" s="55"/>
      <c r="VZM66" s="55"/>
      <c r="VZN66" s="55"/>
      <c r="VZO66" s="55"/>
      <c r="VZP66" s="55"/>
      <c r="VZQ66" s="55"/>
      <c r="VZR66" s="55"/>
      <c r="VZS66" s="55"/>
      <c r="VZT66" s="55"/>
      <c r="VZU66" s="55"/>
      <c r="VZV66" s="55"/>
      <c r="VZW66" s="55"/>
      <c r="VZX66" s="55"/>
      <c r="VZY66" s="55"/>
      <c r="VZZ66" s="55"/>
      <c r="WAA66" s="55"/>
      <c r="WAB66" s="55"/>
      <c r="WAG66" s="55"/>
      <c r="WAH66" s="55"/>
      <c r="WAI66" s="55"/>
      <c r="WAJ66" s="55"/>
      <c r="WAL66" s="55"/>
      <c r="WAM66" s="55"/>
      <c r="WAN66" s="55"/>
      <c r="WAO66" s="55"/>
      <c r="WAP66" s="55"/>
      <c r="WAQ66" s="55"/>
      <c r="WAR66" s="55"/>
      <c r="WAS66" s="55"/>
      <c r="WAT66" s="55"/>
      <c r="WAU66" s="55"/>
      <c r="WAV66" s="55"/>
      <c r="WAW66" s="55"/>
      <c r="WAX66" s="55"/>
      <c r="WAY66" s="55"/>
      <c r="WAZ66" s="55"/>
      <c r="WBA66" s="55"/>
      <c r="WBB66" s="55"/>
      <c r="WBC66" s="55"/>
      <c r="WBD66" s="55"/>
      <c r="WBE66" s="55"/>
      <c r="WBF66" s="55"/>
      <c r="WBG66" s="55"/>
      <c r="WBH66" s="55"/>
      <c r="WBI66" s="55"/>
      <c r="WBN66" s="55"/>
      <c r="WBO66" s="55"/>
      <c r="WBP66" s="55"/>
      <c r="WBQ66" s="55"/>
      <c r="WBS66" s="55"/>
      <c r="WBT66" s="55"/>
      <c r="WBU66" s="55"/>
      <c r="WBV66" s="55"/>
      <c r="WBW66" s="55"/>
      <c r="WBX66" s="55"/>
      <c r="WBY66" s="55"/>
      <c r="WBZ66" s="55"/>
      <c r="WCA66" s="55"/>
      <c r="WCB66" s="55"/>
      <c r="WCC66" s="55"/>
      <c r="WCD66" s="55"/>
      <c r="WCE66" s="55"/>
      <c r="WCF66" s="55"/>
      <c r="WCG66" s="55"/>
      <c r="WCH66" s="55"/>
      <c r="WCI66" s="55"/>
      <c r="WCJ66" s="55"/>
      <c r="WCK66" s="55"/>
      <c r="WCL66" s="55"/>
      <c r="WCM66" s="55"/>
      <c r="WCN66" s="55"/>
      <c r="WCO66" s="55"/>
      <c r="WCP66" s="55"/>
      <c r="WCU66" s="55"/>
      <c r="WCV66" s="55"/>
      <c r="WCW66" s="55"/>
      <c r="WCX66" s="55"/>
      <c r="WCZ66" s="55"/>
      <c r="WDA66" s="55"/>
      <c r="WDB66" s="55"/>
      <c r="WDC66" s="55"/>
      <c r="WDD66" s="55"/>
      <c r="WDE66" s="55"/>
      <c r="WDF66" s="55"/>
      <c r="WDG66" s="55"/>
      <c r="WDH66" s="55"/>
      <c r="WDI66" s="55"/>
      <c r="WDJ66" s="55"/>
      <c r="WDK66" s="55"/>
      <c r="WDL66" s="55"/>
      <c r="WDM66" s="55"/>
      <c r="WDN66" s="55"/>
      <c r="WDO66" s="55"/>
      <c r="WDP66" s="55"/>
      <c r="WDQ66" s="55"/>
      <c r="WDR66" s="55"/>
      <c r="WDS66" s="55"/>
      <c r="WDT66" s="55"/>
      <c r="WDU66" s="55"/>
      <c r="WDV66" s="55"/>
      <c r="WDW66" s="55"/>
      <c r="WEB66" s="55"/>
      <c r="WEC66" s="55"/>
      <c r="WED66" s="55"/>
      <c r="WEE66" s="55"/>
      <c r="WEG66" s="55"/>
      <c r="WEH66" s="55"/>
      <c r="WEI66" s="55"/>
      <c r="WEJ66" s="55"/>
      <c r="WEK66" s="55"/>
      <c r="WEL66" s="55"/>
      <c r="WEM66" s="55"/>
      <c r="WEN66" s="55"/>
      <c r="WEO66" s="55"/>
      <c r="WEP66" s="55"/>
      <c r="WEQ66" s="55"/>
      <c r="WER66" s="55"/>
      <c r="WES66" s="55"/>
      <c r="WET66" s="55"/>
      <c r="WEU66" s="55"/>
      <c r="WEV66" s="55"/>
      <c r="WEW66" s="55"/>
      <c r="WEX66" s="55"/>
      <c r="WEY66" s="55"/>
      <c r="WEZ66" s="55"/>
      <c r="WFA66" s="55"/>
      <c r="WFB66" s="55"/>
      <c r="WFC66" s="55"/>
      <c r="WFD66" s="55"/>
      <c r="WFI66" s="55"/>
      <c r="WFJ66" s="55"/>
      <c r="WFK66" s="55"/>
      <c r="WFL66" s="55"/>
      <c r="WFN66" s="55"/>
      <c r="WFO66" s="55"/>
      <c r="WFP66" s="55"/>
      <c r="WFQ66" s="55"/>
      <c r="WFR66" s="55"/>
      <c r="WFS66" s="55"/>
      <c r="WFT66" s="55"/>
      <c r="WFU66" s="55"/>
      <c r="WFV66" s="55"/>
      <c r="WFW66" s="55"/>
      <c r="WFX66" s="55"/>
      <c r="WFY66" s="55"/>
      <c r="WFZ66" s="55"/>
      <c r="WGA66" s="55"/>
      <c r="WGB66" s="55"/>
      <c r="WGC66" s="55"/>
      <c r="WGD66" s="55"/>
      <c r="WGE66" s="55"/>
      <c r="WGF66" s="55"/>
      <c r="WGG66" s="55"/>
      <c r="WGH66" s="55"/>
      <c r="WGI66" s="55"/>
      <c r="WGJ66" s="55"/>
      <c r="WGK66" s="55"/>
      <c r="WGP66" s="55"/>
      <c r="WGQ66" s="55"/>
      <c r="WGR66" s="55"/>
      <c r="WGS66" s="55"/>
      <c r="WGU66" s="55"/>
      <c r="WGV66" s="55"/>
      <c r="WGW66" s="55"/>
      <c r="WGX66" s="55"/>
      <c r="WGY66" s="55"/>
      <c r="WGZ66" s="55"/>
      <c r="WHA66" s="55"/>
      <c r="WHB66" s="55"/>
      <c r="WHC66" s="55"/>
      <c r="WHD66" s="55"/>
      <c r="WHE66" s="55"/>
      <c r="WHF66" s="55"/>
      <c r="WHG66" s="55"/>
      <c r="WHH66" s="55"/>
      <c r="WHI66" s="55"/>
      <c r="WHJ66" s="55"/>
      <c r="WHK66" s="55"/>
      <c r="WHL66" s="55"/>
      <c r="WHM66" s="55"/>
      <c r="WHN66" s="55"/>
      <c r="WHO66" s="55"/>
      <c r="WHP66" s="55"/>
      <c r="WHQ66" s="55"/>
      <c r="WHR66" s="55"/>
      <c r="WHW66" s="55"/>
      <c r="WHX66" s="55"/>
      <c r="WHY66" s="55"/>
      <c r="WHZ66" s="55"/>
      <c r="WIB66" s="55"/>
      <c r="WIC66" s="55"/>
      <c r="WID66" s="55"/>
      <c r="WIE66" s="55"/>
      <c r="WIF66" s="55"/>
      <c r="WIG66" s="55"/>
      <c r="WIH66" s="55"/>
      <c r="WII66" s="55"/>
      <c r="WIJ66" s="55"/>
      <c r="WIK66" s="55"/>
      <c r="WIL66" s="55"/>
      <c r="WIM66" s="55"/>
      <c r="WIN66" s="55"/>
      <c r="WIO66" s="55"/>
      <c r="WIP66" s="55"/>
      <c r="WIQ66" s="55"/>
      <c r="WIR66" s="55"/>
      <c r="WIS66" s="55"/>
      <c r="WIT66" s="55"/>
      <c r="WIU66" s="55"/>
      <c r="WIV66" s="55"/>
      <c r="WIW66" s="55"/>
      <c r="WIX66" s="55"/>
      <c r="WIY66" s="55"/>
      <c r="WJD66" s="55"/>
      <c r="WJE66" s="55"/>
      <c r="WJF66" s="55"/>
      <c r="WJG66" s="55"/>
      <c r="WJI66" s="55"/>
      <c r="WJJ66" s="55"/>
      <c r="WJK66" s="55"/>
      <c r="WJL66" s="55"/>
      <c r="WJM66" s="55"/>
      <c r="WJN66" s="55"/>
      <c r="WJO66" s="55"/>
      <c r="WJP66" s="55"/>
      <c r="WJQ66" s="55"/>
      <c r="WJR66" s="55"/>
      <c r="WJS66" s="55"/>
      <c r="WJT66" s="55"/>
      <c r="WJU66" s="55"/>
      <c r="WJV66" s="55"/>
      <c r="WJW66" s="55"/>
      <c r="WJX66" s="55"/>
      <c r="WJY66" s="55"/>
      <c r="WJZ66" s="55"/>
      <c r="WKA66" s="55"/>
      <c r="WKB66" s="55"/>
      <c r="WKC66" s="55"/>
      <c r="WKD66" s="55"/>
      <c r="WKE66" s="55"/>
      <c r="WKF66" s="55"/>
      <c r="WKK66" s="55"/>
      <c r="WKL66" s="55"/>
      <c r="WKM66" s="55"/>
      <c r="WKN66" s="55"/>
      <c r="WKP66" s="55"/>
      <c r="WKQ66" s="55"/>
      <c r="WKR66" s="55"/>
      <c r="WKS66" s="55"/>
      <c r="WKT66" s="55"/>
      <c r="WKU66" s="55"/>
      <c r="WKV66" s="55"/>
      <c r="WKW66" s="55"/>
      <c r="WKX66" s="55"/>
      <c r="WKY66" s="55"/>
      <c r="WKZ66" s="55"/>
      <c r="WLA66" s="55"/>
      <c r="WLB66" s="55"/>
      <c r="WLC66" s="55"/>
      <c r="WLD66" s="55"/>
      <c r="WLE66" s="55"/>
      <c r="WLF66" s="55"/>
      <c r="WLG66" s="55"/>
      <c r="WLH66" s="55"/>
      <c r="WLI66" s="55"/>
      <c r="WLJ66" s="55"/>
      <c r="WLK66" s="55"/>
      <c r="WLL66" s="55"/>
      <c r="WLM66" s="55"/>
      <c r="WLR66" s="55"/>
      <c r="WLS66" s="55"/>
      <c r="WLT66" s="55"/>
      <c r="WLU66" s="55"/>
      <c r="WLW66" s="55"/>
      <c r="WLX66" s="55"/>
      <c r="WLY66" s="55"/>
      <c r="WLZ66" s="55"/>
      <c r="WMA66" s="55"/>
      <c r="WMB66" s="55"/>
      <c r="WMC66" s="55"/>
      <c r="WMD66" s="55"/>
      <c r="WME66" s="55"/>
      <c r="WMF66" s="55"/>
      <c r="WMG66" s="55"/>
      <c r="WMH66" s="55"/>
      <c r="WMI66" s="55"/>
      <c r="WMJ66" s="55"/>
      <c r="WMK66" s="55"/>
      <c r="WML66" s="55"/>
      <c r="WMM66" s="55"/>
      <c r="WMN66" s="55"/>
      <c r="WMO66" s="55"/>
      <c r="WMP66" s="55"/>
      <c r="WMQ66" s="55"/>
      <c r="WMR66" s="55"/>
      <c r="WMS66" s="55"/>
      <c r="WMT66" s="55"/>
      <c r="WMY66" s="55"/>
      <c r="WMZ66" s="55"/>
      <c r="WNA66" s="55"/>
      <c r="WNB66" s="55"/>
      <c r="WND66" s="55"/>
      <c r="WNE66" s="55"/>
      <c r="WNF66" s="55"/>
      <c r="WNG66" s="55"/>
      <c r="WNH66" s="55"/>
      <c r="WNI66" s="55"/>
      <c r="WNJ66" s="55"/>
      <c r="WNK66" s="55"/>
      <c r="WNL66" s="55"/>
      <c r="WNM66" s="55"/>
      <c r="WNN66" s="55"/>
      <c r="WNO66" s="55"/>
      <c r="WNP66" s="55"/>
      <c r="WNQ66" s="55"/>
      <c r="WNR66" s="55"/>
      <c r="WNS66" s="55"/>
      <c r="WNT66" s="55"/>
      <c r="WNU66" s="55"/>
      <c r="WNV66" s="55"/>
      <c r="WNW66" s="55"/>
      <c r="WNX66" s="55"/>
      <c r="WNY66" s="55"/>
      <c r="WNZ66" s="55"/>
      <c r="WOA66" s="55"/>
      <c r="WOF66" s="55"/>
      <c r="WOG66" s="55"/>
      <c r="WOH66" s="55"/>
      <c r="WOI66" s="55"/>
      <c r="WOK66" s="55"/>
      <c r="WOL66" s="55"/>
      <c r="WOM66" s="55"/>
      <c r="WON66" s="55"/>
      <c r="WOO66" s="55"/>
      <c r="WOP66" s="55"/>
      <c r="WOQ66" s="55"/>
      <c r="WOR66" s="55"/>
      <c r="WOS66" s="55"/>
      <c r="WOT66" s="55"/>
      <c r="WOU66" s="55"/>
      <c r="WOV66" s="55"/>
      <c r="WOW66" s="55"/>
      <c r="WOX66" s="55"/>
      <c r="WOY66" s="55"/>
      <c r="WOZ66" s="55"/>
      <c r="WPA66" s="55"/>
      <c r="WPB66" s="55"/>
      <c r="WPC66" s="55"/>
      <c r="WPD66" s="55"/>
      <c r="WPE66" s="55"/>
      <c r="WPF66" s="55"/>
      <c r="WPG66" s="55"/>
      <c r="WPH66" s="55"/>
      <c r="WPM66" s="55"/>
      <c r="WPN66" s="55"/>
      <c r="WPO66" s="55"/>
      <c r="WPP66" s="55"/>
      <c r="WPR66" s="55"/>
      <c r="WPS66" s="55"/>
      <c r="WPT66" s="55"/>
      <c r="WPU66" s="55"/>
      <c r="WPV66" s="55"/>
      <c r="WPW66" s="55"/>
      <c r="WPX66" s="55"/>
      <c r="WPY66" s="55"/>
      <c r="WPZ66" s="55"/>
      <c r="WQA66" s="55"/>
      <c r="WQB66" s="55"/>
      <c r="WQC66" s="55"/>
      <c r="WQD66" s="55"/>
      <c r="WQE66" s="55"/>
      <c r="WQF66" s="55"/>
      <c r="WQG66" s="55"/>
      <c r="WQH66" s="55"/>
      <c r="WQI66" s="55"/>
      <c r="WQJ66" s="55"/>
      <c r="WQK66" s="55"/>
      <c r="WQL66" s="55"/>
      <c r="WQM66" s="55"/>
      <c r="WQN66" s="55"/>
      <c r="WQO66" s="55"/>
      <c r="WQT66" s="55"/>
      <c r="WQU66" s="55"/>
      <c r="WQV66" s="55"/>
      <c r="WQW66" s="55"/>
      <c r="WQY66" s="55"/>
      <c r="WQZ66" s="55"/>
      <c r="WRA66" s="55"/>
      <c r="WRB66" s="55"/>
      <c r="WRC66" s="55"/>
      <c r="WRD66" s="55"/>
      <c r="WRE66" s="55"/>
      <c r="WRF66" s="55"/>
      <c r="WRG66" s="55"/>
      <c r="WRH66" s="55"/>
      <c r="WRI66" s="55"/>
      <c r="WRJ66" s="55"/>
      <c r="WRK66" s="55"/>
      <c r="WRL66" s="55"/>
      <c r="WRM66" s="55"/>
      <c r="WRN66" s="55"/>
      <c r="WRO66" s="55"/>
      <c r="WRP66" s="55"/>
      <c r="WRQ66" s="55"/>
      <c r="WRR66" s="55"/>
      <c r="WRS66" s="55"/>
      <c r="WRT66" s="55"/>
      <c r="WRU66" s="55"/>
      <c r="WRV66" s="55"/>
      <c r="WSA66" s="55"/>
      <c r="WSB66" s="55"/>
      <c r="WSC66" s="55"/>
      <c r="WSD66" s="55"/>
      <c r="WSF66" s="55"/>
      <c r="WSG66" s="55"/>
      <c r="WSH66" s="55"/>
      <c r="WSI66" s="55"/>
      <c r="WSJ66" s="55"/>
      <c r="WSK66" s="55"/>
      <c r="WSL66" s="55"/>
      <c r="WSM66" s="55"/>
      <c r="WSN66" s="55"/>
      <c r="WSO66" s="55"/>
      <c r="WSP66" s="55"/>
      <c r="WSQ66" s="55"/>
      <c r="WSR66" s="55"/>
      <c r="WSS66" s="55"/>
      <c r="WST66" s="55"/>
      <c r="WSU66" s="55"/>
      <c r="WSV66" s="55"/>
      <c r="WSW66" s="55"/>
      <c r="WSX66" s="55"/>
      <c r="WSY66" s="55"/>
      <c r="WSZ66" s="55"/>
      <c r="WTA66" s="55"/>
      <c r="WTB66" s="55"/>
      <c r="WTC66" s="55"/>
      <c r="WTH66" s="55"/>
      <c r="WTI66" s="55"/>
      <c r="WTJ66" s="55"/>
      <c r="WTK66" s="55"/>
      <c r="WTM66" s="55"/>
      <c r="WTN66" s="55"/>
      <c r="WTO66" s="55"/>
      <c r="WTP66" s="55"/>
      <c r="WTQ66" s="55"/>
      <c r="WTR66" s="55"/>
      <c r="WTS66" s="55"/>
      <c r="WTT66" s="55"/>
      <c r="WTU66" s="55"/>
      <c r="WTV66" s="55"/>
      <c r="WTW66" s="55"/>
      <c r="WTX66" s="55"/>
      <c r="WTY66" s="55"/>
      <c r="WTZ66" s="55"/>
      <c r="WUA66" s="55"/>
      <c r="WUB66" s="55"/>
      <c r="WUC66" s="55"/>
      <c r="WUD66" s="55"/>
      <c r="WUE66" s="55"/>
      <c r="WUF66" s="55"/>
      <c r="WUG66" s="55"/>
      <c r="WUH66" s="55"/>
      <c r="WUI66" s="55"/>
      <c r="WUJ66" s="55"/>
      <c r="WUO66" s="55"/>
      <c r="WUP66" s="55"/>
      <c r="WUQ66" s="55"/>
      <c r="WUR66" s="55"/>
      <c r="WUT66" s="55"/>
      <c r="WUU66" s="55"/>
      <c r="WUV66" s="55"/>
      <c r="WUW66" s="55"/>
      <c r="WUX66" s="55"/>
      <c r="WUY66" s="55"/>
      <c r="WUZ66" s="55"/>
      <c r="WVA66" s="55"/>
      <c r="WVB66" s="55"/>
      <c r="WVC66" s="55"/>
      <c r="WVD66" s="55"/>
      <c r="WVE66" s="55"/>
      <c r="WVF66" s="55"/>
      <c r="WVG66" s="55"/>
      <c r="WVH66" s="55"/>
      <c r="WVI66" s="55"/>
      <c r="WVJ66" s="55"/>
      <c r="WVK66" s="55"/>
      <c r="WVL66" s="55"/>
      <c r="WVM66" s="55"/>
      <c r="WVN66" s="55"/>
      <c r="WVO66" s="55"/>
      <c r="WVP66" s="55"/>
      <c r="WVQ66" s="55"/>
      <c r="WVV66" s="55"/>
      <c r="WVW66" s="55"/>
      <c r="WVX66" s="55"/>
      <c r="WVY66" s="55"/>
      <c r="WWA66" s="55"/>
      <c r="WWB66" s="55"/>
      <c r="WWC66" s="55"/>
      <c r="WWD66" s="55"/>
      <c r="WWE66" s="55"/>
      <c r="WWF66" s="55"/>
      <c r="WWG66" s="55"/>
      <c r="WWH66" s="55"/>
      <c r="WWI66" s="55"/>
      <c r="WWJ66" s="55"/>
      <c r="WWK66" s="55"/>
      <c r="WWL66" s="55"/>
      <c r="WWM66" s="55"/>
      <c r="WWN66" s="55"/>
      <c r="WWO66" s="55"/>
      <c r="WWP66" s="55"/>
      <c r="WWQ66" s="55"/>
      <c r="WWR66" s="55"/>
      <c r="WWS66" s="55"/>
      <c r="WWT66" s="55"/>
      <c r="WWU66" s="55"/>
      <c r="WWV66" s="55"/>
      <c r="WWW66" s="55"/>
      <c r="WWX66" s="55"/>
      <c r="WXC66" s="55"/>
      <c r="WXD66" s="55"/>
      <c r="WXE66" s="55"/>
      <c r="WXF66" s="55"/>
      <c r="WXH66" s="55"/>
      <c r="WXI66" s="55"/>
      <c r="WXJ66" s="55"/>
      <c r="WXK66" s="55"/>
      <c r="WXL66" s="55"/>
      <c r="WXM66" s="55"/>
      <c r="WXN66" s="55"/>
      <c r="WXO66" s="55"/>
      <c r="WXP66" s="55"/>
      <c r="WXQ66" s="55"/>
      <c r="WXR66" s="55"/>
      <c r="WXS66" s="55"/>
      <c r="WXT66" s="55"/>
      <c r="WXU66" s="55"/>
      <c r="WXV66" s="55"/>
      <c r="WXW66" s="55"/>
      <c r="WXX66" s="55"/>
      <c r="WXY66" s="55"/>
      <c r="WXZ66" s="55"/>
      <c r="WYA66" s="55"/>
      <c r="WYB66" s="55"/>
      <c r="WYC66" s="55"/>
      <c r="WYD66" s="55"/>
      <c r="WYE66" s="55"/>
      <c r="WYJ66" s="55"/>
      <c r="WYK66" s="55"/>
      <c r="WYL66" s="55"/>
      <c r="WYM66" s="55"/>
      <c r="WYO66" s="55"/>
      <c r="WYP66" s="55"/>
      <c r="WYQ66" s="55"/>
      <c r="WYR66" s="55"/>
      <c r="WYS66" s="55"/>
      <c r="WYT66" s="55"/>
      <c r="WYU66" s="55"/>
      <c r="WYV66" s="55"/>
      <c r="WYW66" s="55"/>
      <c r="WYX66" s="55"/>
      <c r="WYY66" s="55"/>
      <c r="WYZ66" s="55"/>
      <c r="WZA66" s="55"/>
      <c r="WZB66" s="55"/>
      <c r="WZC66" s="55"/>
      <c r="WZD66" s="55"/>
      <c r="WZE66" s="55"/>
      <c r="WZF66" s="55"/>
      <c r="WZG66" s="55"/>
      <c r="WZH66" s="55"/>
      <c r="WZI66" s="55"/>
      <c r="WZJ66" s="55"/>
      <c r="WZK66" s="55"/>
      <c r="WZL66" s="55"/>
      <c r="WZQ66" s="55"/>
      <c r="WZR66" s="55"/>
      <c r="WZS66" s="55"/>
      <c r="WZT66" s="55"/>
      <c r="WZV66" s="55"/>
      <c r="WZW66" s="55"/>
      <c r="WZX66" s="55"/>
      <c r="WZY66" s="55"/>
      <c r="WZZ66" s="55"/>
      <c r="XAA66" s="55"/>
      <c r="XAB66" s="55"/>
      <c r="XAC66" s="55"/>
      <c r="XAD66" s="55"/>
      <c r="XAE66" s="55"/>
      <c r="XAF66" s="55"/>
      <c r="XAG66" s="55"/>
      <c r="XAH66" s="55"/>
      <c r="XAI66" s="55"/>
      <c r="XAJ66" s="55"/>
      <c r="XAK66" s="55"/>
      <c r="XAL66" s="55"/>
      <c r="XAM66" s="55"/>
      <c r="XAN66" s="55"/>
      <c r="XAO66" s="55"/>
      <c r="XAP66" s="55"/>
      <c r="XAQ66" s="55"/>
      <c r="XAR66" s="55"/>
      <c r="XAS66" s="55"/>
      <c r="XAX66" s="55"/>
      <c r="XAY66" s="55"/>
      <c r="XAZ66" s="55"/>
      <c r="XBA66" s="55"/>
      <c r="XBC66" s="55"/>
      <c r="XBD66" s="55"/>
      <c r="XBE66" s="55"/>
      <c r="XBF66" s="55"/>
      <c r="XBG66" s="55"/>
      <c r="XBH66" s="55"/>
      <c r="XBI66" s="55"/>
      <c r="XBJ66" s="55"/>
      <c r="XBK66" s="55"/>
      <c r="XBL66" s="55"/>
      <c r="XBM66" s="55"/>
      <c r="XBN66" s="55"/>
      <c r="XBO66" s="55"/>
      <c r="XBP66" s="55"/>
      <c r="XBQ66" s="55"/>
      <c r="XBR66" s="55"/>
      <c r="XBS66" s="55"/>
      <c r="XBT66" s="55"/>
      <c r="XBU66" s="55"/>
      <c r="XBV66" s="55"/>
      <c r="XBW66" s="55"/>
      <c r="XBX66" s="55"/>
      <c r="XBY66" s="55"/>
      <c r="XBZ66" s="55"/>
      <c r="XCE66" s="55"/>
      <c r="XCF66" s="55"/>
      <c r="XCG66" s="55"/>
      <c r="XCH66" s="55"/>
      <c r="XCJ66" s="55"/>
      <c r="XCK66" s="55"/>
      <c r="XCL66" s="55"/>
      <c r="XCM66" s="55"/>
      <c r="XCN66" s="55"/>
      <c r="XCO66" s="55"/>
      <c r="XCP66" s="55"/>
      <c r="XCQ66" s="55"/>
      <c r="XCR66" s="55"/>
      <c r="XCS66" s="55"/>
      <c r="XCT66" s="55"/>
      <c r="XCU66" s="55"/>
      <c r="XCV66" s="55"/>
      <c r="XCW66" s="55"/>
      <c r="XCX66" s="55"/>
      <c r="XCY66" s="55"/>
      <c r="XCZ66" s="55"/>
      <c r="XDA66" s="55"/>
      <c r="XDB66" s="55"/>
      <c r="XDC66" s="55"/>
      <c r="XDD66" s="55"/>
      <c r="XDE66" s="55"/>
      <c r="XDF66" s="55"/>
      <c r="XDG66" s="55"/>
      <c r="XDL66" s="55"/>
      <c r="XDM66" s="55"/>
      <c r="XDN66" s="55"/>
      <c r="XDO66" s="55"/>
      <c r="XDQ66" s="55"/>
      <c r="XDR66" s="55"/>
      <c r="XDS66" s="55"/>
      <c r="XDT66" s="55"/>
      <c r="XDU66" s="55"/>
      <c r="XDV66" s="55"/>
      <c r="XDW66" s="55"/>
      <c r="XDX66" s="55"/>
      <c r="XDY66" s="55"/>
      <c r="XDZ66" s="55"/>
      <c r="XEA66" s="55"/>
      <c r="XEB66" s="55"/>
      <c r="XEC66" s="55"/>
      <c r="XED66" s="55"/>
      <c r="XEE66" s="55"/>
      <c r="XEF66" s="55"/>
      <c r="XEG66" s="55"/>
      <c r="XEH66" s="55"/>
      <c r="XEI66" s="55"/>
      <c r="XEJ66" s="55"/>
      <c r="XEK66" s="55"/>
      <c r="XEL66" s="55"/>
      <c r="XEM66" s="55"/>
      <c r="XEN66" s="55"/>
      <c r="XES66" s="55"/>
      <c r="XET66" s="55"/>
      <c r="XEU66" s="55"/>
      <c r="XEV66" s="55"/>
      <c r="XEX66" s="55"/>
      <c r="XEY66" s="55"/>
      <c r="XEZ66" s="55"/>
      <c r="XFA66" s="55"/>
      <c r="XFB66" s="55"/>
      <c r="XFC66" s="55"/>
      <c r="XFD66" s="55"/>
    </row>
    <row r="67" spans="1:1023 1028:2046 2051:3069 3074:4092 4097:8192 8194:9215 9217:16384" s="1" customFormat="1" ht="13.2" x14ac:dyDescent="0.3">
      <c r="B67" s="22" t="s">
        <v>35</v>
      </c>
      <c r="C67" s="23"/>
      <c r="F67" s="33"/>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row>
    <row r="68" spans="1:1023 1028:2046 2051:3069 3074:4092 4097:8192 8194:9215 9217:16384" x14ac:dyDescent="0.3">
      <c r="E68" s="4" t="str">
        <f>'Assumpties scen 0'!E31</f>
        <v>Aankoop meetsystemen BK1</v>
      </c>
      <c r="F68" s="80">
        <f>'Assumpties scen 0'!F31</f>
        <v>1</v>
      </c>
      <c r="G68" s="4" t="str">
        <f>'Assumpties scen 0'!G31</f>
        <v># jaren</v>
      </c>
      <c r="H68" s="4" t="str">
        <f>'Assumpties scen 0'!H31</f>
        <v>EUR</v>
      </c>
      <c r="I68" s="4"/>
      <c r="J68" s="33">
        <f>'Assumpties scen 0'!J31</f>
        <v>0</v>
      </c>
      <c r="K68" s="33">
        <f>'Assumpties scen 0'!K31</f>
        <v>0</v>
      </c>
      <c r="L68" s="33">
        <f>'Assumpties scen 0'!L31</f>
        <v>0</v>
      </c>
      <c r="M68" s="33">
        <f>'Assumpties scen 0'!M31</f>
        <v>0</v>
      </c>
      <c r="N68" s="33">
        <f>'Assumpties scen 0'!N31</f>
        <v>0</v>
      </c>
      <c r="O68" s="33">
        <f>'Assumpties scen 0'!O31</f>
        <v>0</v>
      </c>
      <c r="P68" s="33">
        <f>'Assumpties scen 0'!P31</f>
        <v>0</v>
      </c>
      <c r="Q68" s="33">
        <f>'Assumpties scen 0'!Q31</f>
        <v>0</v>
      </c>
      <c r="R68" s="33">
        <f>'Assumpties scen 0'!R31</f>
        <v>0</v>
      </c>
      <c r="S68" s="33">
        <f>'Assumpties scen 0'!S31</f>
        <v>0</v>
      </c>
      <c r="T68" s="33">
        <f>'Assumpties scen 0'!T31</f>
        <v>0</v>
      </c>
      <c r="U68" s="33">
        <f>'Assumpties scen 0'!U31</f>
        <v>0</v>
      </c>
      <c r="V68" s="33">
        <f>'Assumpties scen 0'!V31</f>
        <v>0</v>
      </c>
      <c r="W68" s="33">
        <f>'Assumpties scen 0'!W31</f>
        <v>0</v>
      </c>
      <c r="X68" s="33">
        <f>'Assumpties scen 0'!X31</f>
        <v>0</v>
      </c>
      <c r="Y68" s="33">
        <f>'Assumpties scen 0'!Y31</f>
        <v>0</v>
      </c>
      <c r="Z68" s="33">
        <f>'Assumpties scen 0'!Z31</f>
        <v>0</v>
      </c>
      <c r="AA68" s="33">
        <f>'Assumpties scen 0'!AA31</f>
        <v>0</v>
      </c>
      <c r="AB68" s="33">
        <f>'Assumpties scen 0'!AB31</f>
        <v>0</v>
      </c>
      <c r="AC68" s="33">
        <f>'Assumpties scen 0'!AC31</f>
        <v>0</v>
      </c>
      <c r="AD68" s="33">
        <f>'Assumpties scen 0'!AD31</f>
        <v>0</v>
      </c>
      <c r="AE68" s="33">
        <f>'Assumpties scen 0'!AE31</f>
        <v>0</v>
      </c>
      <c r="AF68" s="33">
        <f>'Assumpties scen 0'!AF31</f>
        <v>0</v>
      </c>
      <c r="AG68" s="33">
        <f>'Assumpties scen 0'!AG31</f>
        <v>0</v>
      </c>
      <c r="AH68" s="33">
        <f>'Assumpties scen 0'!AH31</f>
        <v>0</v>
      </c>
      <c r="AI68" s="33">
        <f>'Assumpties scen 0'!AI31</f>
        <v>0</v>
      </c>
      <c r="AJ68" s="33">
        <f>'Assumpties scen 0'!AJ31</f>
        <v>0</v>
      </c>
      <c r="AK68" s="33">
        <f>'Assumpties scen 0'!AK31</f>
        <v>0</v>
      </c>
      <c r="AL68" s="33">
        <f>'Assumpties scen 0'!AL31</f>
        <v>0</v>
      </c>
      <c r="AM68" s="33">
        <f>'Assumpties scen 0'!AM31</f>
        <v>0</v>
      </c>
      <c r="AN68" s="33">
        <f>'Assumpties scen 0'!AN31</f>
        <v>0</v>
      </c>
      <c r="AO68" s="33">
        <f>'Assumpties scen 0'!AO31</f>
        <v>0</v>
      </c>
      <c r="AP68" s="33">
        <f>'Assumpties scen 0'!AP31</f>
        <v>0</v>
      </c>
      <c r="AQ68" s="33">
        <f>'Assumpties scen 0'!AQ31</f>
        <v>0</v>
      </c>
      <c r="AR68" s="33">
        <f>'Assumpties scen 0'!AR31</f>
        <v>0</v>
      </c>
      <c r="AS68" s="33">
        <f>'Assumpties scen 0'!AS31</f>
        <v>0</v>
      </c>
      <c r="AT68" s="33">
        <f>'Assumpties scen 0'!AT31</f>
        <v>0</v>
      </c>
      <c r="AU68" s="33">
        <f>'Assumpties scen 0'!AU31</f>
        <v>0</v>
      </c>
      <c r="AV68" s="33">
        <f>'Assumpties scen 0'!AV31</f>
        <v>0</v>
      </c>
      <c r="AW68" s="33">
        <f>'Assumpties scen 0'!AW31</f>
        <v>0</v>
      </c>
    </row>
    <row r="69" spans="1:1023 1028:2046 2051:3069 3074:4092 4097:8192 8194:9215 9217:16384" x14ac:dyDescent="0.3">
      <c r="E69" s="4" t="str">
        <f>'Assumpties scen 0'!E32</f>
        <v>Aankoop meetsystemen HA1</v>
      </c>
      <c r="F69" s="80">
        <f>'Assumpties scen 0'!F32</f>
        <v>1</v>
      </c>
      <c r="G69" s="4" t="str">
        <f>'Assumpties scen 0'!G32</f>
        <v># jaren</v>
      </c>
      <c r="H69" s="4" t="str">
        <f>'Assumpties scen 0'!H32</f>
        <v>EUR</v>
      </c>
      <c r="I69" s="4"/>
      <c r="J69" s="33">
        <f>'Assumpties scen 0'!J32</f>
        <v>0</v>
      </c>
      <c r="K69" s="33">
        <f>'Assumpties scen 0'!K32</f>
        <v>0</v>
      </c>
      <c r="L69" s="33">
        <f>'Assumpties scen 0'!L32</f>
        <v>0</v>
      </c>
      <c r="M69" s="33">
        <f>'Assumpties scen 0'!M32</f>
        <v>0</v>
      </c>
      <c r="N69" s="33">
        <f>'Assumpties scen 0'!N32</f>
        <v>0</v>
      </c>
      <c r="O69" s="33">
        <f>'Assumpties scen 0'!O32</f>
        <v>0</v>
      </c>
      <c r="P69" s="33">
        <f>'Assumpties scen 0'!P32</f>
        <v>0</v>
      </c>
      <c r="Q69" s="33">
        <f>'Assumpties scen 0'!Q32</f>
        <v>0</v>
      </c>
      <c r="R69" s="33">
        <f>'Assumpties scen 0'!R32</f>
        <v>0</v>
      </c>
      <c r="S69" s="33">
        <f>'Assumpties scen 0'!S32</f>
        <v>0</v>
      </c>
      <c r="T69" s="33">
        <f>'Assumpties scen 0'!T32</f>
        <v>0</v>
      </c>
      <c r="U69" s="33">
        <f>'Assumpties scen 0'!U32</f>
        <v>0</v>
      </c>
      <c r="V69" s="33">
        <f>'Assumpties scen 0'!V32</f>
        <v>0</v>
      </c>
      <c r="W69" s="33">
        <f>'Assumpties scen 0'!W32</f>
        <v>0</v>
      </c>
      <c r="X69" s="33">
        <f>'Assumpties scen 0'!X32</f>
        <v>0</v>
      </c>
      <c r="Y69" s="33">
        <f>'Assumpties scen 0'!Y32</f>
        <v>0</v>
      </c>
      <c r="Z69" s="33">
        <f>'Assumpties scen 0'!Z32</f>
        <v>0</v>
      </c>
      <c r="AA69" s="33">
        <f>'Assumpties scen 0'!AA32</f>
        <v>0</v>
      </c>
      <c r="AB69" s="33">
        <f>'Assumpties scen 0'!AB32</f>
        <v>0</v>
      </c>
      <c r="AC69" s="33">
        <f>'Assumpties scen 0'!AC32</f>
        <v>0</v>
      </c>
      <c r="AD69" s="33">
        <f>'Assumpties scen 0'!AD32</f>
        <v>0</v>
      </c>
      <c r="AE69" s="33">
        <f>'Assumpties scen 0'!AE32</f>
        <v>0</v>
      </c>
      <c r="AF69" s="33">
        <f>'Assumpties scen 0'!AF32</f>
        <v>0</v>
      </c>
      <c r="AG69" s="33">
        <f>'Assumpties scen 0'!AG32</f>
        <v>0</v>
      </c>
      <c r="AH69" s="33">
        <f>'Assumpties scen 0'!AH32</f>
        <v>0</v>
      </c>
      <c r="AI69" s="33">
        <f>'Assumpties scen 0'!AI32</f>
        <v>0</v>
      </c>
      <c r="AJ69" s="33">
        <f>'Assumpties scen 0'!AJ32</f>
        <v>0</v>
      </c>
      <c r="AK69" s="33">
        <f>'Assumpties scen 0'!AK32</f>
        <v>0</v>
      </c>
      <c r="AL69" s="33">
        <f>'Assumpties scen 0'!AL32</f>
        <v>0</v>
      </c>
      <c r="AM69" s="33">
        <f>'Assumpties scen 0'!AM32</f>
        <v>0</v>
      </c>
      <c r="AN69" s="33">
        <f>'Assumpties scen 0'!AN32</f>
        <v>0</v>
      </c>
      <c r="AO69" s="33">
        <f>'Assumpties scen 0'!AO32</f>
        <v>0</v>
      </c>
      <c r="AP69" s="33">
        <f>'Assumpties scen 0'!AP32</f>
        <v>0</v>
      </c>
      <c r="AQ69" s="33">
        <f>'Assumpties scen 0'!AQ32</f>
        <v>0</v>
      </c>
      <c r="AR69" s="33">
        <f>'Assumpties scen 0'!AR32</f>
        <v>0</v>
      </c>
      <c r="AS69" s="33">
        <f>'Assumpties scen 0'!AS32</f>
        <v>0</v>
      </c>
      <c r="AT69" s="33">
        <f>'Assumpties scen 0'!AT32</f>
        <v>0</v>
      </c>
      <c r="AU69" s="33">
        <f>'Assumpties scen 0'!AU32</f>
        <v>0</v>
      </c>
      <c r="AV69" s="33">
        <f>'Assumpties scen 0'!AV32</f>
        <v>0</v>
      </c>
      <c r="AW69" s="33">
        <f>'Assumpties scen 0'!AW32</f>
        <v>0</v>
      </c>
    </row>
    <row r="70" spans="1:1023 1028:2046 2051:3069 3074:4092 4097:8192 8194:9215 9217:16384" x14ac:dyDescent="0.3">
      <c r="E70" s="4" t="str">
        <f>'Assumpties scen 0'!E33</f>
        <v>Aankoop meetsystemen NHA1</v>
      </c>
      <c r="F70" s="80">
        <f>'Assumpties scen 0'!F33</f>
        <v>1</v>
      </c>
      <c r="G70" s="4" t="str">
        <f>'Assumpties scen 0'!G33</f>
        <v># jaren</v>
      </c>
      <c r="H70" s="4" t="str">
        <f>'Assumpties scen 0'!H33</f>
        <v>EUR</v>
      </c>
      <c r="I70" s="4"/>
      <c r="J70" s="33">
        <f>'Assumpties scen 0'!J33</f>
        <v>0</v>
      </c>
      <c r="K70" s="33">
        <f>'Assumpties scen 0'!K33</f>
        <v>0</v>
      </c>
      <c r="L70" s="33">
        <f>'Assumpties scen 0'!L33</f>
        <v>0</v>
      </c>
      <c r="M70" s="33">
        <f>'Assumpties scen 0'!M33</f>
        <v>0</v>
      </c>
      <c r="N70" s="33">
        <f>'Assumpties scen 0'!N33</f>
        <v>0</v>
      </c>
      <c r="O70" s="33">
        <f>'Assumpties scen 0'!O33</f>
        <v>0</v>
      </c>
      <c r="P70" s="33">
        <f>'Assumpties scen 0'!P33</f>
        <v>0</v>
      </c>
      <c r="Q70" s="33">
        <f>'Assumpties scen 0'!Q33</f>
        <v>0</v>
      </c>
      <c r="R70" s="33">
        <f>'Assumpties scen 0'!R33</f>
        <v>0</v>
      </c>
      <c r="S70" s="33">
        <f>'Assumpties scen 0'!S33</f>
        <v>0</v>
      </c>
      <c r="T70" s="33">
        <f>'Assumpties scen 0'!T33</f>
        <v>0</v>
      </c>
      <c r="U70" s="33">
        <f>'Assumpties scen 0'!U33</f>
        <v>0</v>
      </c>
      <c r="V70" s="33">
        <f>'Assumpties scen 0'!V33</f>
        <v>0</v>
      </c>
      <c r="W70" s="33">
        <f>'Assumpties scen 0'!W33</f>
        <v>0</v>
      </c>
      <c r="X70" s="33">
        <f>'Assumpties scen 0'!X33</f>
        <v>0</v>
      </c>
      <c r="Y70" s="33">
        <f>'Assumpties scen 0'!Y33</f>
        <v>0</v>
      </c>
      <c r="Z70" s="33">
        <f>'Assumpties scen 0'!Z33</f>
        <v>0</v>
      </c>
      <c r="AA70" s="33">
        <f>'Assumpties scen 0'!AA33</f>
        <v>0</v>
      </c>
      <c r="AB70" s="33">
        <f>'Assumpties scen 0'!AB33</f>
        <v>0</v>
      </c>
      <c r="AC70" s="33">
        <f>'Assumpties scen 0'!AC33</f>
        <v>0</v>
      </c>
      <c r="AD70" s="33">
        <f>'Assumpties scen 0'!AD33</f>
        <v>0</v>
      </c>
      <c r="AE70" s="33">
        <f>'Assumpties scen 0'!AE33</f>
        <v>0</v>
      </c>
      <c r="AF70" s="33">
        <f>'Assumpties scen 0'!AF33</f>
        <v>0</v>
      </c>
      <c r="AG70" s="33">
        <f>'Assumpties scen 0'!AG33</f>
        <v>0</v>
      </c>
      <c r="AH70" s="33">
        <f>'Assumpties scen 0'!AH33</f>
        <v>0</v>
      </c>
      <c r="AI70" s="33">
        <f>'Assumpties scen 0'!AI33</f>
        <v>0</v>
      </c>
      <c r="AJ70" s="33">
        <f>'Assumpties scen 0'!AJ33</f>
        <v>0</v>
      </c>
      <c r="AK70" s="33">
        <f>'Assumpties scen 0'!AK33</f>
        <v>0</v>
      </c>
      <c r="AL70" s="33">
        <f>'Assumpties scen 0'!AL33</f>
        <v>0</v>
      </c>
      <c r="AM70" s="33">
        <f>'Assumpties scen 0'!AM33</f>
        <v>0</v>
      </c>
      <c r="AN70" s="33">
        <f>'Assumpties scen 0'!AN33</f>
        <v>0</v>
      </c>
      <c r="AO70" s="33">
        <f>'Assumpties scen 0'!AO33</f>
        <v>0</v>
      </c>
      <c r="AP70" s="33">
        <f>'Assumpties scen 0'!AP33</f>
        <v>0</v>
      </c>
      <c r="AQ70" s="33">
        <f>'Assumpties scen 0'!AQ33</f>
        <v>0</v>
      </c>
      <c r="AR70" s="33">
        <f>'Assumpties scen 0'!AR33</f>
        <v>0</v>
      </c>
      <c r="AS70" s="33">
        <f>'Assumpties scen 0'!AS33</f>
        <v>0</v>
      </c>
      <c r="AT70" s="33">
        <f>'Assumpties scen 0'!AT33</f>
        <v>0</v>
      </c>
      <c r="AU70" s="33">
        <f>'Assumpties scen 0'!AU33</f>
        <v>0</v>
      </c>
      <c r="AV70" s="33">
        <f>'Assumpties scen 0'!AV33</f>
        <v>0</v>
      </c>
      <c r="AW70" s="33">
        <f>'Assumpties scen 0'!AW33</f>
        <v>0</v>
      </c>
    </row>
    <row r="71" spans="1:1023 1028:2046 2051:3069 3074:4092 4097:8192 8194:9215 9217:16384" x14ac:dyDescent="0.3">
      <c r="E71" s="4" t="str">
        <f>'Assumpties scen 0'!E34</f>
        <v>Installatie meetsystemen</v>
      </c>
      <c r="F71" s="80">
        <f>'Assumpties scen 0'!F34</f>
        <v>1</v>
      </c>
      <c r="G71" s="4" t="str">
        <f>'Assumpties scen 0'!G34</f>
        <v># jaren</v>
      </c>
      <c r="H71" s="4" t="str">
        <f>'Assumpties scen 0'!H34</f>
        <v>EUR</v>
      </c>
      <c r="J71" s="33">
        <f>'Assumpties scen 0'!J34</f>
        <v>0</v>
      </c>
      <c r="K71" s="33">
        <f>'Assumpties scen 0'!K34</f>
        <v>0</v>
      </c>
      <c r="L71" s="33">
        <f>'Assumpties scen 0'!L34</f>
        <v>0</v>
      </c>
      <c r="M71" s="33">
        <f>'Assumpties scen 0'!M34</f>
        <v>0</v>
      </c>
      <c r="N71" s="33">
        <f>'Assumpties scen 0'!N34</f>
        <v>0</v>
      </c>
      <c r="O71" s="33">
        <f>'Assumpties scen 0'!O34</f>
        <v>0</v>
      </c>
      <c r="P71" s="33">
        <f>'Assumpties scen 0'!P34</f>
        <v>0</v>
      </c>
      <c r="Q71" s="33">
        <f>'Assumpties scen 0'!Q34</f>
        <v>0</v>
      </c>
      <c r="R71" s="33">
        <f>'Assumpties scen 0'!R34</f>
        <v>0</v>
      </c>
      <c r="S71" s="33">
        <f>'Assumpties scen 0'!S34</f>
        <v>0</v>
      </c>
      <c r="T71" s="33">
        <f>'Assumpties scen 0'!T34</f>
        <v>0</v>
      </c>
      <c r="U71" s="33">
        <f>'Assumpties scen 0'!U34</f>
        <v>0</v>
      </c>
      <c r="V71" s="33">
        <f>'Assumpties scen 0'!V34</f>
        <v>0</v>
      </c>
      <c r="W71" s="33">
        <f>'Assumpties scen 0'!W34</f>
        <v>0</v>
      </c>
      <c r="X71" s="33">
        <f>'Assumpties scen 0'!X34</f>
        <v>0</v>
      </c>
      <c r="Y71" s="33">
        <f>'Assumpties scen 0'!Y34</f>
        <v>0</v>
      </c>
      <c r="Z71" s="33">
        <f>'Assumpties scen 0'!Z34</f>
        <v>0</v>
      </c>
      <c r="AA71" s="33">
        <f>'Assumpties scen 0'!AA34</f>
        <v>0</v>
      </c>
      <c r="AB71" s="33">
        <f>'Assumpties scen 0'!AB34</f>
        <v>0</v>
      </c>
      <c r="AC71" s="33">
        <f>'Assumpties scen 0'!AC34</f>
        <v>0</v>
      </c>
      <c r="AD71" s="33">
        <f>'Assumpties scen 0'!AD34</f>
        <v>0</v>
      </c>
      <c r="AE71" s="33">
        <f>'Assumpties scen 0'!AE34</f>
        <v>0</v>
      </c>
      <c r="AF71" s="33">
        <f>'Assumpties scen 0'!AF34</f>
        <v>0</v>
      </c>
      <c r="AG71" s="33">
        <f>'Assumpties scen 0'!AG34</f>
        <v>0</v>
      </c>
      <c r="AH71" s="33">
        <f>'Assumpties scen 0'!AH34</f>
        <v>0</v>
      </c>
      <c r="AI71" s="33">
        <f>'Assumpties scen 0'!AI34</f>
        <v>0</v>
      </c>
      <c r="AJ71" s="33">
        <f>'Assumpties scen 0'!AJ34</f>
        <v>0</v>
      </c>
      <c r="AK71" s="33">
        <f>'Assumpties scen 0'!AK34</f>
        <v>0</v>
      </c>
      <c r="AL71" s="33">
        <f>'Assumpties scen 0'!AL34</f>
        <v>0</v>
      </c>
      <c r="AM71" s="33">
        <f>'Assumpties scen 0'!AM34</f>
        <v>0</v>
      </c>
      <c r="AN71" s="33">
        <f>'Assumpties scen 0'!AN34</f>
        <v>0</v>
      </c>
      <c r="AO71" s="33">
        <f>'Assumpties scen 0'!AO34</f>
        <v>0</v>
      </c>
      <c r="AP71" s="33">
        <f>'Assumpties scen 0'!AP34</f>
        <v>0</v>
      </c>
      <c r="AQ71" s="33">
        <f>'Assumpties scen 0'!AQ34</f>
        <v>0</v>
      </c>
      <c r="AR71" s="33">
        <f>'Assumpties scen 0'!AR34</f>
        <v>0</v>
      </c>
      <c r="AS71" s="33">
        <f>'Assumpties scen 0'!AS34</f>
        <v>0</v>
      </c>
      <c r="AT71" s="33">
        <f>'Assumpties scen 0'!AT34</f>
        <v>0</v>
      </c>
      <c r="AU71" s="33">
        <f>'Assumpties scen 0'!AU34</f>
        <v>0</v>
      </c>
      <c r="AV71" s="33">
        <f>'Assumpties scen 0'!AV34</f>
        <v>0</v>
      </c>
      <c r="AW71" s="33">
        <f>'Assumpties scen 0'!AW34</f>
        <v>0</v>
      </c>
    </row>
    <row r="72" spans="1:1023 1028:2046 2051:3069 3074:4092 4097:8192 8194:9215 9217:16384" x14ac:dyDescent="0.3">
      <c r="E72" s="4" t="str">
        <f>'Assumpties scen 0'!E35</f>
        <v>Aankoop in-home displays</v>
      </c>
      <c r="F72" s="80">
        <f>'Assumpties scen 0'!F35</f>
        <v>1</v>
      </c>
      <c r="G72" s="4" t="str">
        <f>'Assumpties scen 0'!G35</f>
        <v># jaren</v>
      </c>
      <c r="H72" s="4" t="str">
        <f>'Assumpties scen 0'!H35</f>
        <v>EUR</v>
      </c>
      <c r="J72" s="33">
        <f>'Assumpties scen 0'!J35</f>
        <v>0</v>
      </c>
      <c r="K72" s="33">
        <f>'Assumpties scen 0'!K35</f>
        <v>0</v>
      </c>
      <c r="L72" s="33">
        <f>'Assumpties scen 0'!L35</f>
        <v>0</v>
      </c>
      <c r="M72" s="33">
        <f>'Assumpties scen 0'!M35</f>
        <v>0</v>
      </c>
      <c r="N72" s="33">
        <f>'Assumpties scen 0'!N35</f>
        <v>0</v>
      </c>
      <c r="O72" s="33">
        <f>'Assumpties scen 0'!O35</f>
        <v>0</v>
      </c>
      <c r="P72" s="33">
        <f>'Assumpties scen 0'!P35</f>
        <v>0</v>
      </c>
      <c r="Q72" s="33">
        <f>'Assumpties scen 0'!Q35</f>
        <v>0</v>
      </c>
      <c r="R72" s="33">
        <f>'Assumpties scen 0'!R35</f>
        <v>0</v>
      </c>
      <c r="S72" s="33">
        <f>'Assumpties scen 0'!S35</f>
        <v>0</v>
      </c>
      <c r="T72" s="33">
        <f>'Assumpties scen 0'!T35</f>
        <v>0</v>
      </c>
      <c r="U72" s="33">
        <f>'Assumpties scen 0'!U35</f>
        <v>0</v>
      </c>
      <c r="V72" s="33">
        <f>'Assumpties scen 0'!V35</f>
        <v>0</v>
      </c>
      <c r="W72" s="33">
        <f>'Assumpties scen 0'!W35</f>
        <v>0</v>
      </c>
      <c r="X72" s="33">
        <f>'Assumpties scen 0'!X35</f>
        <v>0</v>
      </c>
      <c r="Y72" s="33">
        <f>'Assumpties scen 0'!Y35</f>
        <v>0</v>
      </c>
      <c r="Z72" s="33">
        <f>'Assumpties scen 0'!Z35</f>
        <v>0</v>
      </c>
      <c r="AA72" s="33">
        <f>'Assumpties scen 0'!AA35</f>
        <v>0</v>
      </c>
      <c r="AB72" s="33">
        <f>'Assumpties scen 0'!AB35</f>
        <v>0</v>
      </c>
      <c r="AC72" s="33">
        <f>'Assumpties scen 0'!AC35</f>
        <v>0</v>
      </c>
      <c r="AD72" s="33">
        <f>'Assumpties scen 0'!AD35</f>
        <v>0</v>
      </c>
      <c r="AE72" s="33">
        <f>'Assumpties scen 0'!AE35</f>
        <v>0</v>
      </c>
      <c r="AF72" s="33">
        <f>'Assumpties scen 0'!AF35</f>
        <v>0</v>
      </c>
      <c r="AG72" s="33">
        <f>'Assumpties scen 0'!AG35</f>
        <v>0</v>
      </c>
      <c r="AH72" s="33">
        <f>'Assumpties scen 0'!AH35</f>
        <v>0</v>
      </c>
      <c r="AI72" s="33">
        <f>'Assumpties scen 0'!AI35</f>
        <v>0</v>
      </c>
      <c r="AJ72" s="33">
        <f>'Assumpties scen 0'!AJ35</f>
        <v>0</v>
      </c>
      <c r="AK72" s="33">
        <f>'Assumpties scen 0'!AK35</f>
        <v>0</v>
      </c>
      <c r="AL72" s="33">
        <f>'Assumpties scen 0'!AL35</f>
        <v>0</v>
      </c>
      <c r="AM72" s="33">
        <f>'Assumpties scen 0'!AM35</f>
        <v>0</v>
      </c>
      <c r="AN72" s="33">
        <f>'Assumpties scen 0'!AN35</f>
        <v>0</v>
      </c>
      <c r="AO72" s="33">
        <f>'Assumpties scen 0'!AO35</f>
        <v>0</v>
      </c>
      <c r="AP72" s="33">
        <f>'Assumpties scen 0'!AP35</f>
        <v>0</v>
      </c>
      <c r="AQ72" s="33">
        <f>'Assumpties scen 0'!AQ35</f>
        <v>0</v>
      </c>
      <c r="AR72" s="33">
        <f>'Assumpties scen 0'!AR35</f>
        <v>0</v>
      </c>
      <c r="AS72" s="33">
        <f>'Assumpties scen 0'!AS35</f>
        <v>0</v>
      </c>
      <c r="AT72" s="33">
        <f>'Assumpties scen 0'!AT35</f>
        <v>0</v>
      </c>
      <c r="AU72" s="33">
        <f>'Assumpties scen 0'!AU35</f>
        <v>0</v>
      </c>
      <c r="AV72" s="33">
        <f>'Assumpties scen 0'!AV35</f>
        <v>0</v>
      </c>
      <c r="AW72" s="33">
        <f>'Assumpties scen 0'!AW35</f>
        <v>0</v>
      </c>
    </row>
    <row r="73" spans="1:1023 1028:2046 2051:3069 3074:4092 4097:8192 8194:9215 9217:16384" x14ac:dyDescent="0.3">
      <c r="E73" s="4" t="str">
        <f>'Assumpties scen 0'!E36</f>
        <v>Installatie in-home displays</v>
      </c>
      <c r="F73" s="80">
        <f>'Assumpties scen 0'!F36</f>
        <v>1</v>
      </c>
      <c r="G73" s="4" t="str">
        <f>'Assumpties scen 0'!G36</f>
        <v># jaren</v>
      </c>
      <c r="H73" s="4" t="str">
        <f>'Assumpties scen 0'!H36</f>
        <v>EUR</v>
      </c>
      <c r="J73" s="33">
        <f>'Assumpties scen 0'!J36</f>
        <v>0</v>
      </c>
      <c r="K73" s="33">
        <f>'Assumpties scen 0'!K36</f>
        <v>0</v>
      </c>
      <c r="L73" s="33">
        <f>'Assumpties scen 0'!L36</f>
        <v>0</v>
      </c>
      <c r="M73" s="33">
        <f>'Assumpties scen 0'!M36</f>
        <v>0</v>
      </c>
      <c r="N73" s="33">
        <f>'Assumpties scen 0'!N36</f>
        <v>0</v>
      </c>
      <c r="O73" s="33">
        <f>'Assumpties scen 0'!O36</f>
        <v>0</v>
      </c>
      <c r="P73" s="33">
        <f>'Assumpties scen 0'!P36</f>
        <v>0</v>
      </c>
      <c r="Q73" s="33">
        <f>'Assumpties scen 0'!Q36</f>
        <v>0</v>
      </c>
      <c r="R73" s="33">
        <f>'Assumpties scen 0'!R36</f>
        <v>0</v>
      </c>
      <c r="S73" s="33">
        <f>'Assumpties scen 0'!S36</f>
        <v>0</v>
      </c>
      <c r="T73" s="33">
        <f>'Assumpties scen 0'!T36</f>
        <v>0</v>
      </c>
      <c r="U73" s="33">
        <f>'Assumpties scen 0'!U36</f>
        <v>0</v>
      </c>
      <c r="V73" s="33">
        <f>'Assumpties scen 0'!V36</f>
        <v>0</v>
      </c>
      <c r="W73" s="33">
        <f>'Assumpties scen 0'!W36</f>
        <v>0</v>
      </c>
      <c r="X73" s="33">
        <f>'Assumpties scen 0'!X36</f>
        <v>0</v>
      </c>
      <c r="Y73" s="33">
        <f>'Assumpties scen 0'!Y36</f>
        <v>0</v>
      </c>
      <c r="Z73" s="33">
        <f>'Assumpties scen 0'!Z36</f>
        <v>0</v>
      </c>
      <c r="AA73" s="33">
        <f>'Assumpties scen 0'!AA36</f>
        <v>0</v>
      </c>
      <c r="AB73" s="33">
        <f>'Assumpties scen 0'!AB36</f>
        <v>0</v>
      </c>
      <c r="AC73" s="33">
        <f>'Assumpties scen 0'!AC36</f>
        <v>0</v>
      </c>
      <c r="AD73" s="33">
        <f>'Assumpties scen 0'!AD36</f>
        <v>0</v>
      </c>
      <c r="AE73" s="33">
        <f>'Assumpties scen 0'!AE36</f>
        <v>0</v>
      </c>
      <c r="AF73" s="33">
        <f>'Assumpties scen 0'!AF36</f>
        <v>0</v>
      </c>
      <c r="AG73" s="33">
        <f>'Assumpties scen 0'!AG36</f>
        <v>0</v>
      </c>
      <c r="AH73" s="33">
        <f>'Assumpties scen 0'!AH36</f>
        <v>0</v>
      </c>
      <c r="AI73" s="33">
        <f>'Assumpties scen 0'!AI36</f>
        <v>0</v>
      </c>
      <c r="AJ73" s="33">
        <f>'Assumpties scen 0'!AJ36</f>
        <v>0</v>
      </c>
      <c r="AK73" s="33">
        <f>'Assumpties scen 0'!AK36</f>
        <v>0</v>
      </c>
      <c r="AL73" s="33">
        <f>'Assumpties scen 0'!AL36</f>
        <v>0</v>
      </c>
      <c r="AM73" s="33">
        <f>'Assumpties scen 0'!AM36</f>
        <v>0</v>
      </c>
      <c r="AN73" s="33">
        <f>'Assumpties scen 0'!AN36</f>
        <v>0</v>
      </c>
      <c r="AO73" s="33">
        <f>'Assumpties scen 0'!AO36</f>
        <v>0</v>
      </c>
      <c r="AP73" s="33">
        <f>'Assumpties scen 0'!AP36</f>
        <v>0</v>
      </c>
      <c r="AQ73" s="33">
        <f>'Assumpties scen 0'!AQ36</f>
        <v>0</v>
      </c>
      <c r="AR73" s="33">
        <f>'Assumpties scen 0'!AR36</f>
        <v>0</v>
      </c>
      <c r="AS73" s="33">
        <f>'Assumpties scen 0'!AS36</f>
        <v>0</v>
      </c>
      <c r="AT73" s="33">
        <f>'Assumpties scen 0'!AT36</f>
        <v>0</v>
      </c>
      <c r="AU73" s="33">
        <f>'Assumpties scen 0'!AU36</f>
        <v>0</v>
      </c>
      <c r="AV73" s="33">
        <f>'Assumpties scen 0'!AV36</f>
        <v>0</v>
      </c>
      <c r="AW73" s="33">
        <f>'Assumpties scen 0'!AW36</f>
        <v>0</v>
      </c>
    </row>
    <row r="74" spans="1:1023 1028:2046 2051:3069 3074:4092 4097:8192 8194:9215 9217:16384" x14ac:dyDescent="0.3">
      <c r="E74" s="4" t="str">
        <f>'Assumpties scen 0'!E37</f>
        <v>Aankoop datasysteem</v>
      </c>
      <c r="F74" s="80">
        <f>'Assumpties scen 0'!F37</f>
        <v>1</v>
      </c>
      <c r="G74" s="4" t="str">
        <f>'Assumpties scen 0'!G37</f>
        <v># jaren</v>
      </c>
      <c r="H74" s="4" t="str">
        <f>'Assumpties scen 0'!H37</f>
        <v>EUR</v>
      </c>
      <c r="J74" s="33">
        <f>'Assumpties scen 0'!J37</f>
        <v>0</v>
      </c>
      <c r="K74" s="33">
        <f>'Assumpties scen 0'!K37</f>
        <v>0</v>
      </c>
      <c r="L74" s="33">
        <f>'Assumpties scen 0'!L37</f>
        <v>0</v>
      </c>
      <c r="M74" s="33">
        <f>'Assumpties scen 0'!M37</f>
        <v>0</v>
      </c>
      <c r="N74" s="33">
        <f>'Assumpties scen 0'!N37</f>
        <v>0</v>
      </c>
      <c r="O74" s="33">
        <f>'Assumpties scen 0'!O37</f>
        <v>0</v>
      </c>
      <c r="P74" s="33">
        <f>'Assumpties scen 0'!P37</f>
        <v>0</v>
      </c>
      <c r="Q74" s="33">
        <f>'Assumpties scen 0'!Q37</f>
        <v>0</v>
      </c>
      <c r="R74" s="33">
        <f>'Assumpties scen 0'!R37</f>
        <v>0</v>
      </c>
      <c r="S74" s="33">
        <f>'Assumpties scen 0'!S37</f>
        <v>0</v>
      </c>
      <c r="T74" s="33">
        <f>'Assumpties scen 0'!T37</f>
        <v>0</v>
      </c>
      <c r="U74" s="33">
        <f>'Assumpties scen 0'!U37</f>
        <v>0</v>
      </c>
      <c r="V74" s="33">
        <f>'Assumpties scen 0'!V37</f>
        <v>0</v>
      </c>
      <c r="W74" s="33">
        <f>'Assumpties scen 0'!W37</f>
        <v>0</v>
      </c>
      <c r="X74" s="33">
        <f>'Assumpties scen 0'!X37</f>
        <v>0</v>
      </c>
      <c r="Y74" s="33">
        <f>'Assumpties scen 0'!Y37</f>
        <v>0</v>
      </c>
      <c r="Z74" s="33">
        <f>'Assumpties scen 0'!Z37</f>
        <v>0</v>
      </c>
      <c r="AA74" s="33">
        <f>'Assumpties scen 0'!AA37</f>
        <v>0</v>
      </c>
      <c r="AB74" s="33">
        <f>'Assumpties scen 0'!AB37</f>
        <v>0</v>
      </c>
      <c r="AC74" s="33">
        <f>'Assumpties scen 0'!AC37</f>
        <v>0</v>
      </c>
      <c r="AD74" s="33">
        <f>'Assumpties scen 0'!AD37</f>
        <v>0</v>
      </c>
      <c r="AE74" s="33">
        <f>'Assumpties scen 0'!AE37</f>
        <v>0</v>
      </c>
      <c r="AF74" s="33">
        <f>'Assumpties scen 0'!AF37</f>
        <v>0</v>
      </c>
      <c r="AG74" s="33">
        <f>'Assumpties scen 0'!AG37</f>
        <v>0</v>
      </c>
      <c r="AH74" s="33">
        <f>'Assumpties scen 0'!AH37</f>
        <v>0</v>
      </c>
      <c r="AI74" s="33">
        <f>'Assumpties scen 0'!AI37</f>
        <v>0</v>
      </c>
      <c r="AJ74" s="33">
        <f>'Assumpties scen 0'!AJ37</f>
        <v>0</v>
      </c>
      <c r="AK74" s="33">
        <f>'Assumpties scen 0'!AK37</f>
        <v>0</v>
      </c>
      <c r="AL74" s="33">
        <f>'Assumpties scen 0'!AL37</f>
        <v>0</v>
      </c>
      <c r="AM74" s="33">
        <f>'Assumpties scen 0'!AM37</f>
        <v>0</v>
      </c>
      <c r="AN74" s="33">
        <f>'Assumpties scen 0'!AN37</f>
        <v>0</v>
      </c>
      <c r="AO74" s="33">
        <f>'Assumpties scen 0'!AO37</f>
        <v>0</v>
      </c>
      <c r="AP74" s="33">
        <f>'Assumpties scen 0'!AP37</f>
        <v>0</v>
      </c>
      <c r="AQ74" s="33">
        <f>'Assumpties scen 0'!AQ37</f>
        <v>0</v>
      </c>
      <c r="AR74" s="33">
        <f>'Assumpties scen 0'!AR37</f>
        <v>0</v>
      </c>
      <c r="AS74" s="33">
        <f>'Assumpties scen 0'!AS37</f>
        <v>0</v>
      </c>
      <c r="AT74" s="33">
        <f>'Assumpties scen 0'!AT37</f>
        <v>0</v>
      </c>
      <c r="AU74" s="33">
        <f>'Assumpties scen 0'!AU37</f>
        <v>0</v>
      </c>
      <c r="AV74" s="33">
        <f>'Assumpties scen 0'!AV37</f>
        <v>0</v>
      </c>
      <c r="AW74" s="33">
        <f>'Assumpties scen 0'!AW37</f>
        <v>0</v>
      </c>
    </row>
    <row r="75" spans="1:1023 1028:2046 2051:3069 3074:4092 4097:8192 8194:9215 9217:16384" x14ac:dyDescent="0.3">
      <c r="E75" s="4" t="str">
        <f>'Assumpties scen 0'!E38</f>
        <v>Installatie datasysteem</v>
      </c>
      <c r="F75" s="80">
        <f>'Assumpties scen 0'!F38</f>
        <v>1</v>
      </c>
      <c r="G75" s="4" t="str">
        <f>'Assumpties scen 0'!G38</f>
        <v># jaren</v>
      </c>
      <c r="H75" s="4" t="str">
        <f>'Assumpties scen 0'!H38</f>
        <v>EUR</v>
      </c>
      <c r="J75" s="33">
        <f>'Assumpties scen 0'!J38</f>
        <v>0</v>
      </c>
      <c r="K75" s="33">
        <f>'Assumpties scen 0'!K38</f>
        <v>0</v>
      </c>
      <c r="L75" s="33">
        <f>'Assumpties scen 0'!L38</f>
        <v>0</v>
      </c>
      <c r="M75" s="33">
        <f>'Assumpties scen 0'!M38</f>
        <v>0</v>
      </c>
      <c r="N75" s="33">
        <f>'Assumpties scen 0'!N38</f>
        <v>0</v>
      </c>
      <c r="O75" s="33">
        <f>'Assumpties scen 0'!O38</f>
        <v>0</v>
      </c>
      <c r="P75" s="33">
        <f>'Assumpties scen 0'!P38</f>
        <v>0</v>
      </c>
      <c r="Q75" s="33">
        <f>'Assumpties scen 0'!Q38</f>
        <v>0</v>
      </c>
      <c r="R75" s="33">
        <f>'Assumpties scen 0'!R38</f>
        <v>0</v>
      </c>
      <c r="S75" s="33">
        <f>'Assumpties scen 0'!S38</f>
        <v>0</v>
      </c>
      <c r="T75" s="33">
        <f>'Assumpties scen 0'!T38</f>
        <v>0</v>
      </c>
      <c r="U75" s="33">
        <f>'Assumpties scen 0'!U38</f>
        <v>0</v>
      </c>
      <c r="V75" s="33">
        <f>'Assumpties scen 0'!V38</f>
        <v>0</v>
      </c>
      <c r="W75" s="33">
        <f>'Assumpties scen 0'!W38</f>
        <v>0</v>
      </c>
      <c r="X75" s="33">
        <f>'Assumpties scen 0'!X38</f>
        <v>0</v>
      </c>
      <c r="Y75" s="33">
        <f>'Assumpties scen 0'!Y38</f>
        <v>0</v>
      </c>
      <c r="Z75" s="33">
        <f>'Assumpties scen 0'!Z38</f>
        <v>0</v>
      </c>
      <c r="AA75" s="33">
        <f>'Assumpties scen 0'!AA38</f>
        <v>0</v>
      </c>
      <c r="AB75" s="33">
        <f>'Assumpties scen 0'!AB38</f>
        <v>0</v>
      </c>
      <c r="AC75" s="33">
        <f>'Assumpties scen 0'!AC38</f>
        <v>0</v>
      </c>
      <c r="AD75" s="33">
        <f>'Assumpties scen 0'!AD38</f>
        <v>0</v>
      </c>
      <c r="AE75" s="33">
        <f>'Assumpties scen 0'!AE38</f>
        <v>0</v>
      </c>
      <c r="AF75" s="33">
        <f>'Assumpties scen 0'!AF38</f>
        <v>0</v>
      </c>
      <c r="AG75" s="33">
        <f>'Assumpties scen 0'!AG38</f>
        <v>0</v>
      </c>
      <c r="AH75" s="33">
        <f>'Assumpties scen 0'!AH38</f>
        <v>0</v>
      </c>
      <c r="AI75" s="33">
        <f>'Assumpties scen 0'!AI38</f>
        <v>0</v>
      </c>
      <c r="AJ75" s="33">
        <f>'Assumpties scen 0'!AJ38</f>
        <v>0</v>
      </c>
      <c r="AK75" s="33">
        <f>'Assumpties scen 0'!AK38</f>
        <v>0</v>
      </c>
      <c r="AL75" s="33">
        <f>'Assumpties scen 0'!AL38</f>
        <v>0</v>
      </c>
      <c r="AM75" s="33">
        <f>'Assumpties scen 0'!AM38</f>
        <v>0</v>
      </c>
      <c r="AN75" s="33">
        <f>'Assumpties scen 0'!AN38</f>
        <v>0</v>
      </c>
      <c r="AO75" s="33">
        <f>'Assumpties scen 0'!AO38</f>
        <v>0</v>
      </c>
      <c r="AP75" s="33">
        <f>'Assumpties scen 0'!AP38</f>
        <v>0</v>
      </c>
      <c r="AQ75" s="33">
        <f>'Assumpties scen 0'!AQ38</f>
        <v>0</v>
      </c>
      <c r="AR75" s="33">
        <f>'Assumpties scen 0'!AR38</f>
        <v>0</v>
      </c>
      <c r="AS75" s="33">
        <f>'Assumpties scen 0'!AS38</f>
        <v>0</v>
      </c>
      <c r="AT75" s="33">
        <f>'Assumpties scen 0'!AT38</f>
        <v>0</v>
      </c>
      <c r="AU75" s="33">
        <f>'Assumpties scen 0'!AU38</f>
        <v>0</v>
      </c>
      <c r="AV75" s="33">
        <f>'Assumpties scen 0'!AV38</f>
        <v>0</v>
      </c>
      <c r="AW75" s="33">
        <f>'Assumpties scen 0'!AW38</f>
        <v>0</v>
      </c>
    </row>
    <row r="76" spans="1:1023 1028:2046 2051:3069 3074:4092 4097:8192 8194:9215 9217:16384" x14ac:dyDescent="0.3">
      <c r="E76" s="4" t="str">
        <f>'Assumpties scen 0'!E39</f>
        <v>Aankoop communicatiesysteem</v>
      </c>
      <c r="F76" s="80">
        <f>'Assumpties scen 0'!F39</f>
        <v>1</v>
      </c>
      <c r="G76" s="4" t="str">
        <f>'Assumpties scen 0'!G39</f>
        <v># jaren</v>
      </c>
      <c r="H76" s="4" t="str">
        <f>'Assumpties scen 0'!H39</f>
        <v>EUR</v>
      </c>
      <c r="J76" s="33">
        <f>'Assumpties scen 0'!J39</f>
        <v>0</v>
      </c>
      <c r="K76" s="33">
        <f>'Assumpties scen 0'!K39</f>
        <v>0</v>
      </c>
      <c r="L76" s="33">
        <f>'Assumpties scen 0'!L39</f>
        <v>0</v>
      </c>
      <c r="M76" s="33">
        <f>'Assumpties scen 0'!M39</f>
        <v>0</v>
      </c>
      <c r="N76" s="33">
        <f>'Assumpties scen 0'!N39</f>
        <v>0</v>
      </c>
      <c r="O76" s="33">
        <f>'Assumpties scen 0'!O39</f>
        <v>0</v>
      </c>
      <c r="P76" s="33">
        <f>'Assumpties scen 0'!P39</f>
        <v>0</v>
      </c>
      <c r="Q76" s="33">
        <f>'Assumpties scen 0'!Q39</f>
        <v>0</v>
      </c>
      <c r="R76" s="33">
        <f>'Assumpties scen 0'!R39</f>
        <v>0</v>
      </c>
      <c r="S76" s="33">
        <f>'Assumpties scen 0'!S39</f>
        <v>0</v>
      </c>
      <c r="T76" s="33">
        <f>'Assumpties scen 0'!T39</f>
        <v>0</v>
      </c>
      <c r="U76" s="33">
        <f>'Assumpties scen 0'!U39</f>
        <v>0</v>
      </c>
      <c r="V76" s="33">
        <f>'Assumpties scen 0'!V39</f>
        <v>0</v>
      </c>
      <c r="W76" s="33">
        <f>'Assumpties scen 0'!W39</f>
        <v>0</v>
      </c>
      <c r="X76" s="33">
        <f>'Assumpties scen 0'!X39</f>
        <v>0</v>
      </c>
      <c r="Y76" s="33">
        <f>'Assumpties scen 0'!Y39</f>
        <v>0</v>
      </c>
      <c r="Z76" s="33">
        <f>'Assumpties scen 0'!Z39</f>
        <v>0</v>
      </c>
      <c r="AA76" s="33">
        <f>'Assumpties scen 0'!AA39</f>
        <v>0</v>
      </c>
      <c r="AB76" s="33">
        <f>'Assumpties scen 0'!AB39</f>
        <v>0</v>
      </c>
      <c r="AC76" s="33">
        <f>'Assumpties scen 0'!AC39</f>
        <v>0</v>
      </c>
      <c r="AD76" s="33">
        <f>'Assumpties scen 0'!AD39</f>
        <v>0</v>
      </c>
      <c r="AE76" s="33">
        <f>'Assumpties scen 0'!AE39</f>
        <v>0</v>
      </c>
      <c r="AF76" s="33">
        <f>'Assumpties scen 0'!AF39</f>
        <v>0</v>
      </c>
      <c r="AG76" s="33">
        <f>'Assumpties scen 0'!AG39</f>
        <v>0</v>
      </c>
      <c r="AH76" s="33">
        <f>'Assumpties scen 0'!AH39</f>
        <v>0</v>
      </c>
      <c r="AI76" s="33">
        <f>'Assumpties scen 0'!AI39</f>
        <v>0</v>
      </c>
      <c r="AJ76" s="33">
        <f>'Assumpties scen 0'!AJ39</f>
        <v>0</v>
      </c>
      <c r="AK76" s="33">
        <f>'Assumpties scen 0'!AK39</f>
        <v>0</v>
      </c>
      <c r="AL76" s="33">
        <f>'Assumpties scen 0'!AL39</f>
        <v>0</v>
      </c>
      <c r="AM76" s="33">
        <f>'Assumpties scen 0'!AM39</f>
        <v>0</v>
      </c>
      <c r="AN76" s="33">
        <f>'Assumpties scen 0'!AN39</f>
        <v>0</v>
      </c>
      <c r="AO76" s="33">
        <f>'Assumpties scen 0'!AO39</f>
        <v>0</v>
      </c>
      <c r="AP76" s="33">
        <f>'Assumpties scen 0'!AP39</f>
        <v>0</v>
      </c>
      <c r="AQ76" s="33">
        <f>'Assumpties scen 0'!AQ39</f>
        <v>0</v>
      </c>
      <c r="AR76" s="33">
        <f>'Assumpties scen 0'!AR39</f>
        <v>0</v>
      </c>
      <c r="AS76" s="33">
        <f>'Assumpties scen 0'!AS39</f>
        <v>0</v>
      </c>
      <c r="AT76" s="33">
        <f>'Assumpties scen 0'!AT39</f>
        <v>0</v>
      </c>
      <c r="AU76" s="33">
        <f>'Assumpties scen 0'!AU39</f>
        <v>0</v>
      </c>
      <c r="AV76" s="33">
        <f>'Assumpties scen 0'!AV39</f>
        <v>0</v>
      </c>
      <c r="AW76" s="33">
        <f>'Assumpties scen 0'!AW39</f>
        <v>0</v>
      </c>
    </row>
    <row r="77" spans="1:1023 1028:2046 2051:3069 3074:4092 4097:8192 8194:9215 9217:16384" x14ac:dyDescent="0.3">
      <c r="E77" s="4" t="str">
        <f>'Assumpties scen 0'!E40</f>
        <v>Installatie communicatiesysteem</v>
      </c>
      <c r="F77" s="80">
        <f>'Assumpties scen 0'!F40</f>
        <v>1</v>
      </c>
      <c r="G77" s="4" t="str">
        <f>'Assumpties scen 0'!G40</f>
        <v># jaren</v>
      </c>
      <c r="H77" s="4" t="str">
        <f>'Assumpties scen 0'!H40</f>
        <v>EUR</v>
      </c>
      <c r="J77" s="33">
        <f>'Assumpties scen 0'!J40</f>
        <v>0</v>
      </c>
      <c r="K77" s="33">
        <f>'Assumpties scen 0'!K40</f>
        <v>0</v>
      </c>
      <c r="L77" s="33">
        <f>'Assumpties scen 0'!L40</f>
        <v>0</v>
      </c>
      <c r="M77" s="33">
        <f>'Assumpties scen 0'!M40</f>
        <v>0</v>
      </c>
      <c r="N77" s="33">
        <f>'Assumpties scen 0'!N40</f>
        <v>0</v>
      </c>
      <c r="O77" s="33">
        <f>'Assumpties scen 0'!O40</f>
        <v>0</v>
      </c>
      <c r="P77" s="33">
        <f>'Assumpties scen 0'!P40</f>
        <v>0</v>
      </c>
      <c r="Q77" s="33">
        <f>'Assumpties scen 0'!Q40</f>
        <v>0</v>
      </c>
      <c r="R77" s="33">
        <f>'Assumpties scen 0'!R40</f>
        <v>0</v>
      </c>
      <c r="S77" s="33">
        <f>'Assumpties scen 0'!S40</f>
        <v>0</v>
      </c>
      <c r="T77" s="33">
        <f>'Assumpties scen 0'!T40</f>
        <v>0</v>
      </c>
      <c r="U77" s="33">
        <f>'Assumpties scen 0'!U40</f>
        <v>0</v>
      </c>
      <c r="V77" s="33">
        <f>'Assumpties scen 0'!V40</f>
        <v>0</v>
      </c>
      <c r="W77" s="33">
        <f>'Assumpties scen 0'!W40</f>
        <v>0</v>
      </c>
      <c r="X77" s="33">
        <f>'Assumpties scen 0'!X40</f>
        <v>0</v>
      </c>
      <c r="Y77" s="33">
        <f>'Assumpties scen 0'!Y40</f>
        <v>0</v>
      </c>
      <c r="Z77" s="33">
        <f>'Assumpties scen 0'!Z40</f>
        <v>0</v>
      </c>
      <c r="AA77" s="33">
        <f>'Assumpties scen 0'!AA40</f>
        <v>0</v>
      </c>
      <c r="AB77" s="33">
        <f>'Assumpties scen 0'!AB40</f>
        <v>0</v>
      </c>
      <c r="AC77" s="33">
        <f>'Assumpties scen 0'!AC40</f>
        <v>0</v>
      </c>
      <c r="AD77" s="33">
        <f>'Assumpties scen 0'!AD40</f>
        <v>0</v>
      </c>
      <c r="AE77" s="33">
        <f>'Assumpties scen 0'!AE40</f>
        <v>0</v>
      </c>
      <c r="AF77" s="33">
        <f>'Assumpties scen 0'!AF40</f>
        <v>0</v>
      </c>
      <c r="AG77" s="33">
        <f>'Assumpties scen 0'!AG40</f>
        <v>0</v>
      </c>
      <c r="AH77" s="33">
        <f>'Assumpties scen 0'!AH40</f>
        <v>0</v>
      </c>
      <c r="AI77" s="33">
        <f>'Assumpties scen 0'!AI40</f>
        <v>0</v>
      </c>
      <c r="AJ77" s="33">
        <f>'Assumpties scen 0'!AJ40</f>
        <v>0</v>
      </c>
      <c r="AK77" s="33">
        <f>'Assumpties scen 0'!AK40</f>
        <v>0</v>
      </c>
      <c r="AL77" s="33">
        <f>'Assumpties scen 0'!AL40</f>
        <v>0</v>
      </c>
      <c r="AM77" s="33">
        <f>'Assumpties scen 0'!AM40</f>
        <v>0</v>
      </c>
      <c r="AN77" s="33">
        <f>'Assumpties scen 0'!AN40</f>
        <v>0</v>
      </c>
      <c r="AO77" s="33">
        <f>'Assumpties scen 0'!AO40</f>
        <v>0</v>
      </c>
      <c r="AP77" s="33">
        <f>'Assumpties scen 0'!AP40</f>
        <v>0</v>
      </c>
      <c r="AQ77" s="33">
        <f>'Assumpties scen 0'!AQ40</f>
        <v>0</v>
      </c>
      <c r="AR77" s="33">
        <f>'Assumpties scen 0'!AR40</f>
        <v>0</v>
      </c>
      <c r="AS77" s="33">
        <f>'Assumpties scen 0'!AS40</f>
        <v>0</v>
      </c>
      <c r="AT77" s="33">
        <f>'Assumpties scen 0'!AT40</f>
        <v>0</v>
      </c>
      <c r="AU77" s="33">
        <f>'Assumpties scen 0'!AU40</f>
        <v>0</v>
      </c>
      <c r="AV77" s="33">
        <f>'Assumpties scen 0'!AV40</f>
        <v>0</v>
      </c>
      <c r="AW77" s="33">
        <f>'Assumpties scen 0'!AW40</f>
        <v>0</v>
      </c>
    </row>
    <row r="78" spans="1:1023 1028:2046 2051:3069 3074:4092 4097:8192 8194:9215 9217:16384" x14ac:dyDescent="0.3">
      <c r="E78" s="4" t="str">
        <f>'Assumpties scen 0'!E41</f>
        <v>Vervangingen</v>
      </c>
      <c r="F78" s="80">
        <f>'Assumpties scen 0'!F41</f>
        <v>1</v>
      </c>
      <c r="G78" s="4" t="str">
        <f>'Assumpties scen 0'!G41</f>
        <v># jaren</v>
      </c>
      <c r="H78" s="4" t="str">
        <f>'Assumpties scen 0'!H41</f>
        <v>EUR</v>
      </c>
      <c r="J78" s="33">
        <f>'Assumpties scen 0'!J41</f>
        <v>0</v>
      </c>
      <c r="K78" s="33">
        <f>'Assumpties scen 0'!K41</f>
        <v>0</v>
      </c>
      <c r="L78" s="33">
        <f>'Assumpties scen 0'!L41</f>
        <v>0</v>
      </c>
      <c r="M78" s="33">
        <f>'Assumpties scen 0'!M41</f>
        <v>0</v>
      </c>
      <c r="N78" s="33">
        <f>'Assumpties scen 0'!N41</f>
        <v>0</v>
      </c>
      <c r="O78" s="33">
        <f>'Assumpties scen 0'!O41</f>
        <v>0</v>
      </c>
      <c r="P78" s="33">
        <f>'Assumpties scen 0'!P41</f>
        <v>0</v>
      </c>
      <c r="Q78" s="33">
        <f>'Assumpties scen 0'!Q41</f>
        <v>0</v>
      </c>
      <c r="R78" s="33">
        <f>'Assumpties scen 0'!R41</f>
        <v>0</v>
      </c>
      <c r="S78" s="33">
        <f>'Assumpties scen 0'!S41</f>
        <v>0</v>
      </c>
      <c r="T78" s="33">
        <f>'Assumpties scen 0'!T41</f>
        <v>0</v>
      </c>
      <c r="U78" s="33">
        <f>'Assumpties scen 0'!U41</f>
        <v>0</v>
      </c>
      <c r="V78" s="33">
        <f>'Assumpties scen 0'!V41</f>
        <v>0</v>
      </c>
      <c r="W78" s="33">
        <f>'Assumpties scen 0'!W41</f>
        <v>0</v>
      </c>
      <c r="X78" s="33">
        <f>'Assumpties scen 0'!X41</f>
        <v>0</v>
      </c>
      <c r="Y78" s="33">
        <f>'Assumpties scen 0'!Y41</f>
        <v>0</v>
      </c>
      <c r="Z78" s="33">
        <f>'Assumpties scen 0'!Z41</f>
        <v>0</v>
      </c>
      <c r="AA78" s="33">
        <f>'Assumpties scen 0'!AA41</f>
        <v>0</v>
      </c>
      <c r="AB78" s="33">
        <f>'Assumpties scen 0'!AB41</f>
        <v>0</v>
      </c>
      <c r="AC78" s="33">
        <f>'Assumpties scen 0'!AC41</f>
        <v>0</v>
      </c>
      <c r="AD78" s="33">
        <f>'Assumpties scen 0'!AD41</f>
        <v>0</v>
      </c>
      <c r="AE78" s="33">
        <f>'Assumpties scen 0'!AE41</f>
        <v>0</v>
      </c>
      <c r="AF78" s="33">
        <f>'Assumpties scen 0'!AF41</f>
        <v>0</v>
      </c>
      <c r="AG78" s="33">
        <f>'Assumpties scen 0'!AG41</f>
        <v>0</v>
      </c>
      <c r="AH78" s="33">
        <f>'Assumpties scen 0'!AH41</f>
        <v>0</v>
      </c>
      <c r="AI78" s="33">
        <f>'Assumpties scen 0'!AI41</f>
        <v>0</v>
      </c>
      <c r="AJ78" s="33">
        <f>'Assumpties scen 0'!AJ41</f>
        <v>0</v>
      </c>
      <c r="AK78" s="33">
        <f>'Assumpties scen 0'!AK41</f>
        <v>0</v>
      </c>
      <c r="AL78" s="33">
        <f>'Assumpties scen 0'!AL41</f>
        <v>0</v>
      </c>
      <c r="AM78" s="33">
        <f>'Assumpties scen 0'!AM41</f>
        <v>0</v>
      </c>
      <c r="AN78" s="33">
        <f>'Assumpties scen 0'!AN41</f>
        <v>0</v>
      </c>
      <c r="AO78" s="33">
        <f>'Assumpties scen 0'!AO41</f>
        <v>0</v>
      </c>
      <c r="AP78" s="33">
        <f>'Assumpties scen 0'!AP41</f>
        <v>0</v>
      </c>
      <c r="AQ78" s="33">
        <f>'Assumpties scen 0'!AQ41</f>
        <v>0</v>
      </c>
      <c r="AR78" s="33">
        <f>'Assumpties scen 0'!AR41</f>
        <v>0</v>
      </c>
      <c r="AS78" s="33">
        <f>'Assumpties scen 0'!AS41</f>
        <v>0</v>
      </c>
      <c r="AT78" s="33">
        <f>'Assumpties scen 0'!AT41</f>
        <v>0</v>
      </c>
      <c r="AU78" s="33">
        <f>'Assumpties scen 0'!AU41</f>
        <v>0</v>
      </c>
      <c r="AV78" s="33">
        <f>'Assumpties scen 0'!AV41</f>
        <v>0</v>
      </c>
      <c r="AW78" s="33">
        <f>'Assumpties scen 0'!AW41</f>
        <v>0</v>
      </c>
    </row>
    <row r="79" spans="1:1023 1028:2046 2051:3069 3074:4092 4097:8192 8194:9215 9217:16384" x14ac:dyDescent="0.3">
      <c r="E79" s="4" t="str">
        <f>'Assumpties scen 0'!E42</f>
        <v>…</v>
      </c>
      <c r="F79" s="80">
        <f>'Assumpties scen 0'!F42</f>
        <v>1</v>
      </c>
      <c r="G79" s="4" t="str">
        <f>'Assumpties scen 0'!G42</f>
        <v># jaren</v>
      </c>
      <c r="H79" s="4" t="str">
        <f>'Assumpties scen 0'!H42</f>
        <v>EUR</v>
      </c>
      <c r="J79" s="33">
        <f>'Assumpties scen 0'!J42</f>
        <v>0</v>
      </c>
      <c r="K79" s="33">
        <f>'Assumpties scen 0'!K42</f>
        <v>0</v>
      </c>
      <c r="L79" s="33">
        <f>'Assumpties scen 0'!L42</f>
        <v>0</v>
      </c>
      <c r="M79" s="33">
        <f>'Assumpties scen 0'!M42</f>
        <v>0</v>
      </c>
      <c r="N79" s="33">
        <f>'Assumpties scen 0'!N42</f>
        <v>0</v>
      </c>
      <c r="O79" s="33">
        <f>'Assumpties scen 0'!O42</f>
        <v>0</v>
      </c>
      <c r="P79" s="33">
        <f>'Assumpties scen 0'!P42</f>
        <v>0</v>
      </c>
      <c r="Q79" s="33">
        <f>'Assumpties scen 0'!Q42</f>
        <v>0</v>
      </c>
      <c r="R79" s="33">
        <f>'Assumpties scen 0'!R42</f>
        <v>0</v>
      </c>
      <c r="S79" s="33">
        <f>'Assumpties scen 0'!S42</f>
        <v>0</v>
      </c>
      <c r="T79" s="33">
        <f>'Assumpties scen 0'!T42</f>
        <v>0</v>
      </c>
      <c r="U79" s="33">
        <f>'Assumpties scen 0'!U42</f>
        <v>0</v>
      </c>
      <c r="V79" s="33">
        <f>'Assumpties scen 0'!V42</f>
        <v>0</v>
      </c>
      <c r="W79" s="33">
        <f>'Assumpties scen 0'!W42</f>
        <v>0</v>
      </c>
      <c r="X79" s="33">
        <f>'Assumpties scen 0'!X42</f>
        <v>0</v>
      </c>
      <c r="Y79" s="33">
        <f>'Assumpties scen 0'!Y42</f>
        <v>0</v>
      </c>
      <c r="Z79" s="33">
        <f>'Assumpties scen 0'!Z42</f>
        <v>0</v>
      </c>
      <c r="AA79" s="33">
        <f>'Assumpties scen 0'!AA42</f>
        <v>0</v>
      </c>
      <c r="AB79" s="33">
        <f>'Assumpties scen 0'!AB42</f>
        <v>0</v>
      </c>
      <c r="AC79" s="33">
        <f>'Assumpties scen 0'!AC42</f>
        <v>0</v>
      </c>
      <c r="AD79" s="33">
        <f>'Assumpties scen 0'!AD42</f>
        <v>0</v>
      </c>
      <c r="AE79" s="33">
        <f>'Assumpties scen 0'!AE42</f>
        <v>0</v>
      </c>
      <c r="AF79" s="33">
        <f>'Assumpties scen 0'!AF42</f>
        <v>0</v>
      </c>
      <c r="AG79" s="33">
        <f>'Assumpties scen 0'!AG42</f>
        <v>0</v>
      </c>
      <c r="AH79" s="33">
        <f>'Assumpties scen 0'!AH42</f>
        <v>0</v>
      </c>
      <c r="AI79" s="33">
        <f>'Assumpties scen 0'!AI42</f>
        <v>0</v>
      </c>
      <c r="AJ79" s="33">
        <f>'Assumpties scen 0'!AJ42</f>
        <v>0</v>
      </c>
      <c r="AK79" s="33">
        <f>'Assumpties scen 0'!AK42</f>
        <v>0</v>
      </c>
      <c r="AL79" s="33">
        <f>'Assumpties scen 0'!AL42</f>
        <v>0</v>
      </c>
      <c r="AM79" s="33">
        <f>'Assumpties scen 0'!AM42</f>
        <v>0</v>
      </c>
      <c r="AN79" s="33">
        <f>'Assumpties scen 0'!AN42</f>
        <v>0</v>
      </c>
      <c r="AO79" s="33">
        <f>'Assumpties scen 0'!AO42</f>
        <v>0</v>
      </c>
      <c r="AP79" s="33">
        <f>'Assumpties scen 0'!AP42</f>
        <v>0</v>
      </c>
      <c r="AQ79" s="33">
        <f>'Assumpties scen 0'!AQ42</f>
        <v>0</v>
      </c>
      <c r="AR79" s="33">
        <f>'Assumpties scen 0'!AR42</f>
        <v>0</v>
      </c>
      <c r="AS79" s="33">
        <f>'Assumpties scen 0'!AS42</f>
        <v>0</v>
      </c>
      <c r="AT79" s="33">
        <f>'Assumpties scen 0'!AT42</f>
        <v>0</v>
      </c>
      <c r="AU79" s="33">
        <f>'Assumpties scen 0'!AU42</f>
        <v>0</v>
      </c>
      <c r="AV79" s="33">
        <f>'Assumpties scen 0'!AV42</f>
        <v>0</v>
      </c>
      <c r="AW79" s="33">
        <f>'Assumpties scen 0'!AW42</f>
        <v>0</v>
      </c>
    </row>
    <row r="80" spans="1:1023 1028:2046 2051:3069 3074:4092 4097:8192 8194:9215 9217:16384" x14ac:dyDescent="0.3">
      <c r="E80" s="4" t="str">
        <f>'Assumpties scen 0'!E43</f>
        <v>…</v>
      </c>
      <c r="F80" s="80">
        <f>'Assumpties scen 0'!F43</f>
        <v>1</v>
      </c>
      <c r="G80" s="4" t="str">
        <f>'Assumpties scen 0'!G43</f>
        <v># jaren</v>
      </c>
      <c r="H80" s="4" t="str">
        <f>'Assumpties scen 0'!H43</f>
        <v>EUR</v>
      </c>
      <c r="J80" s="33">
        <f>'Assumpties scen 0'!J43</f>
        <v>0</v>
      </c>
      <c r="K80" s="33">
        <f>'Assumpties scen 0'!K43</f>
        <v>0</v>
      </c>
      <c r="L80" s="33">
        <f>'Assumpties scen 0'!L43</f>
        <v>0</v>
      </c>
      <c r="M80" s="33">
        <f>'Assumpties scen 0'!M43</f>
        <v>0</v>
      </c>
      <c r="N80" s="33">
        <f>'Assumpties scen 0'!N43</f>
        <v>0</v>
      </c>
      <c r="O80" s="33">
        <f>'Assumpties scen 0'!O43</f>
        <v>0</v>
      </c>
      <c r="P80" s="33">
        <f>'Assumpties scen 0'!P43</f>
        <v>0</v>
      </c>
      <c r="Q80" s="33">
        <f>'Assumpties scen 0'!Q43</f>
        <v>0</v>
      </c>
      <c r="R80" s="33">
        <f>'Assumpties scen 0'!R43</f>
        <v>0</v>
      </c>
      <c r="S80" s="33">
        <f>'Assumpties scen 0'!S43</f>
        <v>0</v>
      </c>
      <c r="T80" s="33">
        <f>'Assumpties scen 0'!T43</f>
        <v>0</v>
      </c>
      <c r="U80" s="33">
        <f>'Assumpties scen 0'!U43</f>
        <v>0</v>
      </c>
      <c r="V80" s="33">
        <f>'Assumpties scen 0'!V43</f>
        <v>0</v>
      </c>
      <c r="W80" s="33">
        <f>'Assumpties scen 0'!W43</f>
        <v>0</v>
      </c>
      <c r="X80" s="33">
        <f>'Assumpties scen 0'!X43</f>
        <v>0</v>
      </c>
      <c r="Y80" s="33">
        <f>'Assumpties scen 0'!Y43</f>
        <v>0</v>
      </c>
      <c r="Z80" s="33">
        <f>'Assumpties scen 0'!Z43</f>
        <v>0</v>
      </c>
      <c r="AA80" s="33">
        <f>'Assumpties scen 0'!AA43</f>
        <v>0</v>
      </c>
      <c r="AB80" s="33">
        <f>'Assumpties scen 0'!AB43</f>
        <v>0</v>
      </c>
      <c r="AC80" s="33">
        <f>'Assumpties scen 0'!AC43</f>
        <v>0</v>
      </c>
      <c r="AD80" s="33">
        <f>'Assumpties scen 0'!AD43</f>
        <v>0</v>
      </c>
      <c r="AE80" s="33">
        <f>'Assumpties scen 0'!AE43</f>
        <v>0</v>
      </c>
      <c r="AF80" s="33">
        <f>'Assumpties scen 0'!AF43</f>
        <v>0</v>
      </c>
      <c r="AG80" s="33">
        <f>'Assumpties scen 0'!AG43</f>
        <v>0</v>
      </c>
      <c r="AH80" s="33">
        <f>'Assumpties scen 0'!AH43</f>
        <v>0</v>
      </c>
      <c r="AI80" s="33">
        <f>'Assumpties scen 0'!AI43</f>
        <v>0</v>
      </c>
      <c r="AJ80" s="33">
        <f>'Assumpties scen 0'!AJ43</f>
        <v>0</v>
      </c>
      <c r="AK80" s="33">
        <f>'Assumpties scen 0'!AK43</f>
        <v>0</v>
      </c>
      <c r="AL80" s="33">
        <f>'Assumpties scen 0'!AL43</f>
        <v>0</v>
      </c>
      <c r="AM80" s="33">
        <f>'Assumpties scen 0'!AM43</f>
        <v>0</v>
      </c>
      <c r="AN80" s="33">
        <f>'Assumpties scen 0'!AN43</f>
        <v>0</v>
      </c>
      <c r="AO80" s="33">
        <f>'Assumpties scen 0'!AO43</f>
        <v>0</v>
      </c>
      <c r="AP80" s="33">
        <f>'Assumpties scen 0'!AP43</f>
        <v>0</v>
      </c>
      <c r="AQ80" s="33">
        <f>'Assumpties scen 0'!AQ43</f>
        <v>0</v>
      </c>
      <c r="AR80" s="33">
        <f>'Assumpties scen 0'!AR43</f>
        <v>0</v>
      </c>
      <c r="AS80" s="33">
        <f>'Assumpties scen 0'!AS43</f>
        <v>0</v>
      </c>
      <c r="AT80" s="33">
        <f>'Assumpties scen 0'!AT43</f>
        <v>0</v>
      </c>
      <c r="AU80" s="33">
        <f>'Assumpties scen 0'!AU43</f>
        <v>0</v>
      </c>
      <c r="AV80" s="33">
        <f>'Assumpties scen 0'!AV43</f>
        <v>0</v>
      </c>
      <c r="AW80" s="33">
        <f>'Assumpties scen 0'!AW43</f>
        <v>0</v>
      </c>
    </row>
    <row r="81" spans="1:49" x14ac:dyDescent="0.3">
      <c r="E81" s="4" t="str">
        <f>'Assumpties scen 0'!E44</f>
        <v>…</v>
      </c>
      <c r="F81" s="80">
        <f>'Assumpties scen 0'!F44</f>
        <v>1</v>
      </c>
      <c r="G81" s="4" t="str">
        <f>'Assumpties scen 0'!G44</f>
        <v># jaren</v>
      </c>
      <c r="H81" s="4" t="str">
        <f>'Assumpties scen 0'!H44</f>
        <v>EUR</v>
      </c>
      <c r="J81" s="33">
        <f>'Assumpties scen 0'!J44</f>
        <v>0</v>
      </c>
      <c r="K81" s="33">
        <f>'Assumpties scen 0'!K44</f>
        <v>0</v>
      </c>
      <c r="L81" s="33">
        <f>'Assumpties scen 0'!L44</f>
        <v>0</v>
      </c>
      <c r="M81" s="33">
        <f>'Assumpties scen 0'!M44</f>
        <v>0</v>
      </c>
      <c r="N81" s="33">
        <f>'Assumpties scen 0'!N44</f>
        <v>0</v>
      </c>
      <c r="O81" s="33">
        <f>'Assumpties scen 0'!O44</f>
        <v>0</v>
      </c>
      <c r="P81" s="33">
        <f>'Assumpties scen 0'!P44</f>
        <v>0</v>
      </c>
      <c r="Q81" s="33">
        <f>'Assumpties scen 0'!Q44</f>
        <v>0</v>
      </c>
      <c r="R81" s="33">
        <f>'Assumpties scen 0'!R44</f>
        <v>0</v>
      </c>
      <c r="S81" s="33">
        <f>'Assumpties scen 0'!S44</f>
        <v>0</v>
      </c>
      <c r="T81" s="33">
        <f>'Assumpties scen 0'!T44</f>
        <v>0</v>
      </c>
      <c r="U81" s="33">
        <f>'Assumpties scen 0'!U44</f>
        <v>0</v>
      </c>
      <c r="V81" s="33">
        <f>'Assumpties scen 0'!V44</f>
        <v>0</v>
      </c>
      <c r="W81" s="33">
        <f>'Assumpties scen 0'!W44</f>
        <v>0</v>
      </c>
      <c r="X81" s="33">
        <f>'Assumpties scen 0'!X44</f>
        <v>0</v>
      </c>
      <c r="Y81" s="33">
        <f>'Assumpties scen 0'!Y44</f>
        <v>0</v>
      </c>
      <c r="Z81" s="33">
        <f>'Assumpties scen 0'!Z44</f>
        <v>0</v>
      </c>
      <c r="AA81" s="33">
        <f>'Assumpties scen 0'!AA44</f>
        <v>0</v>
      </c>
      <c r="AB81" s="33">
        <f>'Assumpties scen 0'!AB44</f>
        <v>0</v>
      </c>
      <c r="AC81" s="33">
        <f>'Assumpties scen 0'!AC44</f>
        <v>0</v>
      </c>
      <c r="AD81" s="33">
        <f>'Assumpties scen 0'!AD44</f>
        <v>0</v>
      </c>
      <c r="AE81" s="33">
        <f>'Assumpties scen 0'!AE44</f>
        <v>0</v>
      </c>
      <c r="AF81" s="33">
        <f>'Assumpties scen 0'!AF44</f>
        <v>0</v>
      </c>
      <c r="AG81" s="33">
        <f>'Assumpties scen 0'!AG44</f>
        <v>0</v>
      </c>
      <c r="AH81" s="33">
        <f>'Assumpties scen 0'!AH44</f>
        <v>0</v>
      </c>
      <c r="AI81" s="33">
        <f>'Assumpties scen 0'!AI44</f>
        <v>0</v>
      </c>
      <c r="AJ81" s="33">
        <f>'Assumpties scen 0'!AJ44</f>
        <v>0</v>
      </c>
      <c r="AK81" s="33">
        <f>'Assumpties scen 0'!AK44</f>
        <v>0</v>
      </c>
      <c r="AL81" s="33">
        <f>'Assumpties scen 0'!AL44</f>
        <v>0</v>
      </c>
      <c r="AM81" s="33">
        <f>'Assumpties scen 0'!AM44</f>
        <v>0</v>
      </c>
      <c r="AN81" s="33">
        <f>'Assumpties scen 0'!AN44</f>
        <v>0</v>
      </c>
      <c r="AO81" s="33">
        <f>'Assumpties scen 0'!AO44</f>
        <v>0</v>
      </c>
      <c r="AP81" s="33">
        <f>'Assumpties scen 0'!AP44</f>
        <v>0</v>
      </c>
      <c r="AQ81" s="33">
        <f>'Assumpties scen 0'!AQ44</f>
        <v>0</v>
      </c>
      <c r="AR81" s="33">
        <f>'Assumpties scen 0'!AR44</f>
        <v>0</v>
      </c>
      <c r="AS81" s="33">
        <f>'Assumpties scen 0'!AS44</f>
        <v>0</v>
      </c>
      <c r="AT81" s="33">
        <f>'Assumpties scen 0'!AT44</f>
        <v>0</v>
      </c>
      <c r="AU81" s="33">
        <f>'Assumpties scen 0'!AU44</f>
        <v>0</v>
      </c>
      <c r="AV81" s="33">
        <f>'Assumpties scen 0'!AV44</f>
        <v>0</v>
      </c>
      <c r="AW81" s="33">
        <f>'Assumpties scen 0'!AW44</f>
        <v>0</v>
      </c>
    </row>
    <row r="82" spans="1:49" x14ac:dyDescent="0.3">
      <c r="E82" s="4" t="str">
        <f>'Assumpties scen 0'!E45</f>
        <v>…</v>
      </c>
      <c r="F82" s="80">
        <f>'Assumpties scen 0'!F45</f>
        <v>1</v>
      </c>
      <c r="G82" s="4" t="str">
        <f>'Assumpties scen 0'!G45</f>
        <v># jaren</v>
      </c>
      <c r="H82" s="4" t="str">
        <f>'Assumpties scen 0'!H45</f>
        <v>EUR</v>
      </c>
      <c r="J82" s="33">
        <f>'Assumpties scen 0'!J45</f>
        <v>0</v>
      </c>
      <c r="K82" s="33">
        <f>'Assumpties scen 0'!K45</f>
        <v>0</v>
      </c>
      <c r="L82" s="33">
        <f>'Assumpties scen 0'!L45</f>
        <v>0</v>
      </c>
      <c r="M82" s="33">
        <f>'Assumpties scen 0'!M45</f>
        <v>0</v>
      </c>
      <c r="N82" s="33">
        <f>'Assumpties scen 0'!N45</f>
        <v>0</v>
      </c>
      <c r="O82" s="33">
        <f>'Assumpties scen 0'!O45</f>
        <v>0</v>
      </c>
      <c r="P82" s="33">
        <f>'Assumpties scen 0'!P45</f>
        <v>0</v>
      </c>
      <c r="Q82" s="33">
        <f>'Assumpties scen 0'!Q45</f>
        <v>0</v>
      </c>
      <c r="R82" s="33">
        <f>'Assumpties scen 0'!R45</f>
        <v>0</v>
      </c>
      <c r="S82" s="33">
        <f>'Assumpties scen 0'!S45</f>
        <v>0</v>
      </c>
      <c r="T82" s="33">
        <f>'Assumpties scen 0'!T45</f>
        <v>0</v>
      </c>
      <c r="U82" s="33">
        <f>'Assumpties scen 0'!U45</f>
        <v>0</v>
      </c>
      <c r="V82" s="33">
        <f>'Assumpties scen 0'!V45</f>
        <v>0</v>
      </c>
      <c r="W82" s="33">
        <f>'Assumpties scen 0'!W45</f>
        <v>0</v>
      </c>
      <c r="X82" s="33">
        <f>'Assumpties scen 0'!X45</f>
        <v>0</v>
      </c>
      <c r="Y82" s="33">
        <f>'Assumpties scen 0'!Y45</f>
        <v>0</v>
      </c>
      <c r="Z82" s="33">
        <f>'Assumpties scen 0'!Z45</f>
        <v>0</v>
      </c>
      <c r="AA82" s="33">
        <f>'Assumpties scen 0'!AA45</f>
        <v>0</v>
      </c>
      <c r="AB82" s="33">
        <f>'Assumpties scen 0'!AB45</f>
        <v>0</v>
      </c>
      <c r="AC82" s="33">
        <f>'Assumpties scen 0'!AC45</f>
        <v>0</v>
      </c>
      <c r="AD82" s="33">
        <f>'Assumpties scen 0'!AD45</f>
        <v>0</v>
      </c>
      <c r="AE82" s="33">
        <f>'Assumpties scen 0'!AE45</f>
        <v>0</v>
      </c>
      <c r="AF82" s="33">
        <f>'Assumpties scen 0'!AF45</f>
        <v>0</v>
      </c>
      <c r="AG82" s="33">
        <f>'Assumpties scen 0'!AG45</f>
        <v>0</v>
      </c>
      <c r="AH82" s="33">
        <f>'Assumpties scen 0'!AH45</f>
        <v>0</v>
      </c>
      <c r="AI82" s="33">
        <f>'Assumpties scen 0'!AI45</f>
        <v>0</v>
      </c>
      <c r="AJ82" s="33">
        <f>'Assumpties scen 0'!AJ45</f>
        <v>0</v>
      </c>
      <c r="AK82" s="33">
        <f>'Assumpties scen 0'!AK45</f>
        <v>0</v>
      </c>
      <c r="AL82" s="33">
        <f>'Assumpties scen 0'!AL45</f>
        <v>0</v>
      </c>
      <c r="AM82" s="33">
        <f>'Assumpties scen 0'!AM45</f>
        <v>0</v>
      </c>
      <c r="AN82" s="33">
        <f>'Assumpties scen 0'!AN45</f>
        <v>0</v>
      </c>
      <c r="AO82" s="33">
        <f>'Assumpties scen 0'!AO45</f>
        <v>0</v>
      </c>
      <c r="AP82" s="33">
        <f>'Assumpties scen 0'!AP45</f>
        <v>0</v>
      </c>
      <c r="AQ82" s="33">
        <f>'Assumpties scen 0'!AQ45</f>
        <v>0</v>
      </c>
      <c r="AR82" s="33">
        <f>'Assumpties scen 0'!AR45</f>
        <v>0</v>
      </c>
      <c r="AS82" s="33">
        <f>'Assumpties scen 0'!AS45</f>
        <v>0</v>
      </c>
      <c r="AT82" s="33">
        <f>'Assumpties scen 0'!AT45</f>
        <v>0</v>
      </c>
      <c r="AU82" s="33">
        <f>'Assumpties scen 0'!AU45</f>
        <v>0</v>
      </c>
      <c r="AV82" s="33">
        <f>'Assumpties scen 0'!AV45</f>
        <v>0</v>
      </c>
      <c r="AW82" s="33">
        <f>'Assumpties scen 0'!AW45</f>
        <v>0</v>
      </c>
    </row>
    <row r="83" spans="1:49" x14ac:dyDescent="0.3">
      <c r="E83" s="4" t="str">
        <f>'Assumpties scen 0'!E46</f>
        <v>…</v>
      </c>
      <c r="F83" s="80">
        <f>'Assumpties scen 0'!F46</f>
        <v>1</v>
      </c>
      <c r="G83" s="4" t="str">
        <f>'Assumpties scen 0'!G46</f>
        <v># jaren</v>
      </c>
      <c r="H83" s="4" t="str">
        <f>'Assumpties scen 0'!H46</f>
        <v>EUR</v>
      </c>
      <c r="J83" s="33">
        <f>'Assumpties scen 0'!J46</f>
        <v>0</v>
      </c>
      <c r="K83" s="33">
        <f>'Assumpties scen 0'!K46</f>
        <v>0</v>
      </c>
      <c r="L83" s="33">
        <f>'Assumpties scen 0'!L46</f>
        <v>0</v>
      </c>
      <c r="M83" s="33">
        <f>'Assumpties scen 0'!M46</f>
        <v>0</v>
      </c>
      <c r="N83" s="33">
        <f>'Assumpties scen 0'!N46</f>
        <v>0</v>
      </c>
      <c r="O83" s="33">
        <f>'Assumpties scen 0'!O46</f>
        <v>0</v>
      </c>
      <c r="P83" s="33">
        <f>'Assumpties scen 0'!P46</f>
        <v>0</v>
      </c>
      <c r="Q83" s="33">
        <f>'Assumpties scen 0'!Q46</f>
        <v>0</v>
      </c>
      <c r="R83" s="33">
        <f>'Assumpties scen 0'!R46</f>
        <v>0</v>
      </c>
      <c r="S83" s="33">
        <f>'Assumpties scen 0'!S46</f>
        <v>0</v>
      </c>
      <c r="T83" s="33">
        <f>'Assumpties scen 0'!T46</f>
        <v>0</v>
      </c>
      <c r="U83" s="33">
        <f>'Assumpties scen 0'!U46</f>
        <v>0</v>
      </c>
      <c r="V83" s="33">
        <f>'Assumpties scen 0'!V46</f>
        <v>0</v>
      </c>
      <c r="W83" s="33">
        <f>'Assumpties scen 0'!W46</f>
        <v>0</v>
      </c>
      <c r="X83" s="33">
        <f>'Assumpties scen 0'!X46</f>
        <v>0</v>
      </c>
      <c r="Y83" s="33">
        <f>'Assumpties scen 0'!Y46</f>
        <v>0</v>
      </c>
      <c r="Z83" s="33">
        <f>'Assumpties scen 0'!Z46</f>
        <v>0</v>
      </c>
      <c r="AA83" s="33">
        <f>'Assumpties scen 0'!AA46</f>
        <v>0</v>
      </c>
      <c r="AB83" s="33">
        <f>'Assumpties scen 0'!AB46</f>
        <v>0</v>
      </c>
      <c r="AC83" s="33">
        <f>'Assumpties scen 0'!AC46</f>
        <v>0</v>
      </c>
      <c r="AD83" s="33">
        <f>'Assumpties scen 0'!AD46</f>
        <v>0</v>
      </c>
      <c r="AE83" s="33">
        <f>'Assumpties scen 0'!AE46</f>
        <v>0</v>
      </c>
      <c r="AF83" s="33">
        <f>'Assumpties scen 0'!AF46</f>
        <v>0</v>
      </c>
      <c r="AG83" s="33">
        <f>'Assumpties scen 0'!AG46</f>
        <v>0</v>
      </c>
      <c r="AH83" s="33">
        <f>'Assumpties scen 0'!AH46</f>
        <v>0</v>
      </c>
      <c r="AI83" s="33">
        <f>'Assumpties scen 0'!AI46</f>
        <v>0</v>
      </c>
      <c r="AJ83" s="33">
        <f>'Assumpties scen 0'!AJ46</f>
        <v>0</v>
      </c>
      <c r="AK83" s="33">
        <f>'Assumpties scen 0'!AK46</f>
        <v>0</v>
      </c>
      <c r="AL83" s="33">
        <f>'Assumpties scen 0'!AL46</f>
        <v>0</v>
      </c>
      <c r="AM83" s="33">
        <f>'Assumpties scen 0'!AM46</f>
        <v>0</v>
      </c>
      <c r="AN83" s="33">
        <f>'Assumpties scen 0'!AN46</f>
        <v>0</v>
      </c>
      <c r="AO83" s="33">
        <f>'Assumpties scen 0'!AO46</f>
        <v>0</v>
      </c>
      <c r="AP83" s="33">
        <f>'Assumpties scen 0'!AP46</f>
        <v>0</v>
      </c>
      <c r="AQ83" s="33">
        <f>'Assumpties scen 0'!AQ46</f>
        <v>0</v>
      </c>
      <c r="AR83" s="33">
        <f>'Assumpties scen 0'!AR46</f>
        <v>0</v>
      </c>
      <c r="AS83" s="33">
        <f>'Assumpties scen 0'!AS46</f>
        <v>0</v>
      </c>
      <c r="AT83" s="33">
        <f>'Assumpties scen 0'!AT46</f>
        <v>0</v>
      </c>
      <c r="AU83" s="33">
        <f>'Assumpties scen 0'!AU46</f>
        <v>0</v>
      </c>
      <c r="AV83" s="33">
        <f>'Assumpties scen 0'!AV46</f>
        <v>0</v>
      </c>
      <c r="AW83" s="33">
        <f>'Assumpties scen 0'!AW46</f>
        <v>0</v>
      </c>
    </row>
    <row r="84" spans="1:49" s="83" customFormat="1" x14ac:dyDescent="0.3">
      <c r="A84" s="81"/>
      <c r="B84" s="81"/>
      <c r="C84" s="81"/>
      <c r="D84" s="81"/>
      <c r="E84" s="82" t="s">
        <v>78</v>
      </c>
      <c r="F84" s="82"/>
      <c r="G84" s="82" t="s">
        <v>28</v>
      </c>
      <c r="H84" s="82"/>
      <c r="I84" s="81"/>
      <c r="J84" s="82">
        <f>SUM(J68:J83)</f>
        <v>0</v>
      </c>
      <c r="K84" s="82">
        <f t="shared" ref="K84:AW84" si="4">SUM(K68:K83)</f>
        <v>0</v>
      </c>
      <c r="L84" s="82">
        <f t="shared" si="4"/>
        <v>0</v>
      </c>
      <c r="M84" s="82">
        <f t="shared" si="4"/>
        <v>0</v>
      </c>
      <c r="N84" s="82">
        <f t="shared" si="4"/>
        <v>0</v>
      </c>
      <c r="O84" s="82">
        <f t="shared" si="4"/>
        <v>0</v>
      </c>
      <c r="P84" s="82">
        <f t="shared" si="4"/>
        <v>0</v>
      </c>
      <c r="Q84" s="82">
        <f t="shared" si="4"/>
        <v>0</v>
      </c>
      <c r="R84" s="82">
        <f t="shared" si="4"/>
        <v>0</v>
      </c>
      <c r="S84" s="82">
        <f t="shared" si="4"/>
        <v>0</v>
      </c>
      <c r="T84" s="82">
        <f t="shared" si="4"/>
        <v>0</v>
      </c>
      <c r="U84" s="82">
        <f t="shared" si="4"/>
        <v>0</v>
      </c>
      <c r="V84" s="82">
        <f t="shared" si="4"/>
        <v>0</v>
      </c>
      <c r="W84" s="82">
        <f t="shared" si="4"/>
        <v>0</v>
      </c>
      <c r="X84" s="82">
        <f t="shared" si="4"/>
        <v>0</v>
      </c>
      <c r="Y84" s="82">
        <f t="shared" si="4"/>
        <v>0</v>
      </c>
      <c r="Z84" s="82">
        <f t="shared" si="4"/>
        <v>0</v>
      </c>
      <c r="AA84" s="82">
        <f t="shared" si="4"/>
        <v>0</v>
      </c>
      <c r="AB84" s="82">
        <f t="shared" si="4"/>
        <v>0</v>
      </c>
      <c r="AC84" s="82">
        <f t="shared" si="4"/>
        <v>0</v>
      </c>
      <c r="AD84" s="82">
        <f t="shared" si="4"/>
        <v>0</v>
      </c>
      <c r="AE84" s="82">
        <f t="shared" si="4"/>
        <v>0</v>
      </c>
      <c r="AF84" s="82">
        <f t="shared" si="4"/>
        <v>0</v>
      </c>
      <c r="AG84" s="82">
        <f t="shared" si="4"/>
        <v>0</v>
      </c>
      <c r="AH84" s="82">
        <f t="shared" si="4"/>
        <v>0</v>
      </c>
      <c r="AI84" s="82">
        <f t="shared" si="4"/>
        <v>0</v>
      </c>
      <c r="AJ84" s="82">
        <f t="shared" si="4"/>
        <v>0</v>
      </c>
      <c r="AK84" s="82">
        <f t="shared" si="4"/>
        <v>0</v>
      </c>
      <c r="AL84" s="82">
        <f t="shared" si="4"/>
        <v>0</v>
      </c>
      <c r="AM84" s="82">
        <f t="shared" si="4"/>
        <v>0</v>
      </c>
      <c r="AN84" s="82">
        <f t="shared" si="4"/>
        <v>0</v>
      </c>
      <c r="AO84" s="82">
        <f t="shared" si="4"/>
        <v>0</v>
      </c>
      <c r="AP84" s="82">
        <f t="shared" si="4"/>
        <v>0</v>
      </c>
      <c r="AQ84" s="82">
        <f t="shared" si="4"/>
        <v>0</v>
      </c>
      <c r="AR84" s="82">
        <f t="shared" si="4"/>
        <v>0</v>
      </c>
      <c r="AS84" s="82">
        <f t="shared" si="4"/>
        <v>0</v>
      </c>
      <c r="AT84" s="82">
        <f t="shared" si="4"/>
        <v>0</v>
      </c>
      <c r="AU84" s="82">
        <f t="shared" si="4"/>
        <v>0</v>
      </c>
      <c r="AV84" s="82">
        <f t="shared" si="4"/>
        <v>0</v>
      </c>
      <c r="AW84" s="82">
        <f t="shared" si="4"/>
        <v>0</v>
      </c>
    </row>
    <row r="85" spans="1:49" x14ac:dyDescent="0.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row>
    <row r="86" spans="1:49" x14ac:dyDescent="0.3">
      <c r="E86" s="2" t="str">
        <f>CONCATENATE("Afschr. ",E68)</f>
        <v>Afschr. Aankoop meetsystemen BK1</v>
      </c>
      <c r="J86" s="32">
        <f t="shared" ref="J86:J88" si="5">J68/$F68</f>
        <v>0</v>
      </c>
      <c r="K86" s="32">
        <f ca="1">IF(Timing!J$12=1,K68/$F68 + SUM(OFFSET(J68,0,MIN(COLUMN()-9,($F68-1))*-1):J68)/$F68-OFFSET(K68,0,-1 * MIN(COLUMN()-9,$F68))/$F68,)</f>
        <v>0</v>
      </c>
      <c r="L86" s="32">
        <f ca="1">IF(Timing!K$12=1,L68/$F68 + SUM(OFFSET(K68,0,MIN(COLUMN()-9,($F68-1))*-1):K68)/$F68-OFFSET(L68,0,-1 * MIN(COLUMN()-9,$F68))/$F68,)</f>
        <v>0</v>
      </c>
      <c r="M86" s="32">
        <f ca="1">IF(Timing!L$12=1,M68/$F68 + SUM(OFFSET(L68,0,MIN(COLUMN()-9,($F68-1))*-1):L68)/$F68-OFFSET(M68,0,-1 * MIN(COLUMN()-9,$F68))/$F68,)</f>
        <v>0</v>
      </c>
      <c r="N86" s="32">
        <f ca="1">IF(Timing!M$12=1,N68/$F68 + SUM(OFFSET(M68,0,MIN(COLUMN()-9,($F68-1))*-1):M68)/$F68-OFFSET(N68,0,-1 * MIN(COLUMN()-9,$F68))/$F68,)</f>
        <v>0</v>
      </c>
      <c r="O86" s="32">
        <f ca="1">IF(Timing!N$12=1,O68/$F68 + SUM(OFFSET(N68,0,MIN(COLUMN()-9,($F68-1))*-1):N68)/$F68-OFFSET(O68,0,-1 * MIN(COLUMN()-9,$F68))/$F68,)</f>
        <v>0</v>
      </c>
      <c r="P86" s="32">
        <f ca="1">IF(Timing!O$12=1,P68/$F68 + SUM(OFFSET(O68,0,MIN(COLUMN()-9,($F68-1))*-1):O68)/$F68-OFFSET(P68,0,-1 * MIN(COLUMN()-9,$F68))/$F68,)</f>
        <v>0</v>
      </c>
      <c r="Q86" s="32">
        <f ca="1">IF(Timing!P$12=1,Q68/$F68 + SUM(OFFSET(P68,0,MIN(COLUMN()-9,($F68-1))*-1):P68)/$F68-OFFSET(Q68,0,-1 * MIN(COLUMN()-9,$F68))/$F68,)</f>
        <v>0</v>
      </c>
      <c r="R86" s="32">
        <f ca="1">IF(Timing!Q$12=1,R68/$F68 + SUM(OFFSET(Q68,0,MIN(COLUMN()-9,($F68-1))*-1):Q68)/$F68-OFFSET(R68,0,-1 * MIN(COLUMN()-9,$F68))/$F68,)</f>
        <v>0</v>
      </c>
      <c r="S86" s="32">
        <f ca="1">IF(Timing!R$12=1,S68/$F68 + SUM(OFFSET(R68,0,MIN(COLUMN()-9,($F68-1))*-1):R68)/$F68-OFFSET(S68,0,-1 * MIN(COLUMN()-9,$F68))/$F68,)</f>
        <v>0</v>
      </c>
      <c r="T86" s="32">
        <f ca="1">IF(Timing!S$12=1,T68/$F68 + SUM(OFFSET(S68,0,MIN(COLUMN()-9,($F68-1))*-1):S68)/$F68-OFFSET(T68,0,-1 * MIN(COLUMN()-9,$F68))/$F68,)</f>
        <v>0</v>
      </c>
      <c r="U86" s="32">
        <f ca="1">IF(Timing!T$12=1,U68/$F68 + SUM(OFFSET(T68,0,MIN(COLUMN()-9,($F68-1))*-1):T68)/$F68-OFFSET(U68,0,-1 * MIN(COLUMN()-9,$F68))/$F68,)</f>
        <v>0</v>
      </c>
      <c r="V86" s="32">
        <f ca="1">IF(Timing!U$12=1,V68/$F68 + SUM(OFFSET(U68,0,MIN(COLUMN()-9,($F68-1))*-1):U68)/$F68-OFFSET(V68,0,-1 * MIN(COLUMN()-9,$F68))/$F68,)</f>
        <v>0</v>
      </c>
      <c r="W86" s="32">
        <f ca="1">IF(Timing!V$12=1,W68/$F68 + SUM(OFFSET(V68,0,MIN(COLUMN()-9,($F68-1))*-1):V68)/$F68-OFFSET(W68,0,-1 * MIN(COLUMN()-9,$F68))/$F68,)</f>
        <v>0</v>
      </c>
      <c r="X86" s="32">
        <f ca="1">IF(Timing!W$12=1,X68/$F68 + SUM(OFFSET(W68,0,MIN(COLUMN()-9,($F68-1))*-1):W68)/$F68-OFFSET(X68,0,-1 * MIN(COLUMN()-9,$F68))/$F68,)</f>
        <v>0</v>
      </c>
      <c r="Y86" s="32">
        <f ca="1">IF(Timing!X$12=1,Y68/$F68 + SUM(OFFSET(X68,0,MIN(COLUMN()-9,($F68-1))*-1):X68)/$F68-OFFSET(Y68,0,-1 * MIN(COLUMN()-9,$F68))/$F68,)</f>
        <v>0</v>
      </c>
      <c r="Z86" s="32">
        <f ca="1">IF(Timing!Y$12=1,Z68/$F68 + SUM(OFFSET(Y68,0,MIN(COLUMN()-9,($F68-1))*-1):Y68)/$F68-OFFSET(Z68,0,-1 * MIN(COLUMN()-9,$F68))/$F68,)</f>
        <v>0</v>
      </c>
      <c r="AA86" s="32">
        <f ca="1">IF(Timing!Z$12=1,AA68/$F68 + SUM(OFFSET(Z68,0,MIN(COLUMN()-9,($F68-1))*-1):Z68)/$F68-OFFSET(AA68,0,-1 * MIN(COLUMN()-9,$F68))/$F68,)</f>
        <v>0</v>
      </c>
      <c r="AB86" s="32">
        <f ca="1">IF(Timing!AA$12=1,AB68/$F68 + SUM(OFFSET(AA68,0,MIN(COLUMN()-9,($F68-1))*-1):AA68)/$F68-OFFSET(AB68,0,-1 * MIN(COLUMN()-9,$F68))/$F68,)</f>
        <v>0</v>
      </c>
      <c r="AC86" s="32">
        <f ca="1">IF(Timing!AB$12=1,AC68/$F68 + SUM(OFFSET(AB68,0,MIN(COLUMN()-9,($F68-1))*-1):AB68)/$F68-OFFSET(AC68,0,-1 * MIN(COLUMN()-9,$F68))/$F68,)</f>
        <v>0</v>
      </c>
      <c r="AD86" s="32">
        <f ca="1">IF(Timing!AC$12=1,AD68/$F68 + SUM(OFFSET(AC68,0,MIN(COLUMN()-9,($F68-1))*-1):AC68)/$F68-OFFSET(AD68,0,-1 * MIN(COLUMN()-9,$F68))/$F68,)</f>
        <v>0</v>
      </c>
      <c r="AE86" s="32">
        <f ca="1">IF(Timing!AD$12=1,AE68/$F68 + SUM(OFFSET(AD68,0,MIN(COLUMN()-9,($F68-1))*-1):AD68)/$F68-OFFSET(AE68,0,-1 * MIN(COLUMN()-9,$F68))/$F68,)</f>
        <v>0</v>
      </c>
      <c r="AF86" s="32">
        <f ca="1">IF(Timing!AE$12=1,AF68/$F68 + SUM(OFFSET(AE68,0,MIN(COLUMN()-9,($F68-1))*-1):AE68)/$F68-OFFSET(AF68,0,-1 * MIN(COLUMN()-9,$F68))/$F68,)</f>
        <v>0</v>
      </c>
      <c r="AG86" s="32">
        <f ca="1">IF(Timing!AF$12=1,AG68/$F68 + SUM(OFFSET(AF68,0,MIN(COLUMN()-9,($F68-1))*-1):AF68)/$F68-OFFSET(AG68,0,-1 * MIN(COLUMN()-9,$F68))/$F68,)</f>
        <v>0</v>
      </c>
      <c r="AH86" s="32">
        <f ca="1">IF(Timing!AG$12=1,AH68/$F68 + SUM(OFFSET(AG68,0,MIN(COLUMN()-9,($F68-1))*-1):AG68)/$F68-OFFSET(AH68,0,-1 * MIN(COLUMN()-9,$F68))/$F68,)</f>
        <v>0</v>
      </c>
      <c r="AI86" s="32">
        <f ca="1">IF(Timing!AH$12=1,AI68/$F68 + SUM(OFFSET(AH68,0,MIN(COLUMN()-9,($F68-1))*-1):AH68)/$F68-OFFSET(AI68,0,-1 * MIN(COLUMN()-9,$F68))/$F68,)</f>
        <v>0</v>
      </c>
      <c r="AJ86" s="32">
        <f ca="1">IF(Timing!AI$12=1,AJ68/$F68 + SUM(OFFSET(AI68,0,MIN(COLUMN()-9,($F68-1))*-1):AI68)/$F68-OFFSET(AJ68,0,-1 * MIN(COLUMN()-9,$F68))/$F68,)</f>
        <v>0</v>
      </c>
      <c r="AK86" s="32">
        <f ca="1">IF(Timing!AJ$12=1,AK68/$F68 + SUM(OFFSET(AJ68,0,MIN(COLUMN()-9,($F68-1))*-1):AJ68)/$F68-OFFSET(AK68,0,-1 * MIN(COLUMN()-9,$F68))/$F68,)</f>
        <v>0</v>
      </c>
      <c r="AL86" s="32">
        <f ca="1">IF(Timing!AK$12=1,AL68/$F68 + SUM(OFFSET(AK68,0,MIN(COLUMN()-9,($F68-1))*-1):AK68)/$F68-OFFSET(AL68,0,-1 * MIN(COLUMN()-9,$F68))/$F68,)</f>
        <v>0</v>
      </c>
      <c r="AM86" s="32">
        <f ca="1">IF(Timing!AL$12=1,AM68/$F68 + SUM(OFFSET(AL68,0,MIN(COLUMN()-9,($F68-1))*-1):AL68)/$F68-OFFSET(AM68,0,-1 * MIN(COLUMN()-9,$F68))/$F68,)</f>
        <v>0</v>
      </c>
      <c r="AN86" s="32">
        <f ca="1">IF(Timing!AM$12=1,AN68/$F68 + SUM(OFFSET(AM68,0,MIN(COLUMN()-9,($F68-1))*-1):AM68)/$F68-OFFSET(AN68,0,-1 * MIN(COLUMN()-9,$F68))/$F68,)</f>
        <v>0</v>
      </c>
      <c r="AO86" s="32">
        <f ca="1">IF(Timing!AN$12=1,AO68/$F68 + SUM(OFFSET(AN68,0,MIN(COLUMN()-9,($F68-1))*-1):AN68)/$F68-OFFSET(AO68,0,-1 * MIN(COLUMN()-9,$F68))/$F68,)</f>
        <v>0</v>
      </c>
      <c r="AP86" s="32">
        <f ca="1">IF(Timing!AO$12=1,AP68/$F68 + SUM(OFFSET(AO68,0,MIN(COLUMN()-9,($F68-1))*-1):AO68)/$F68-OFFSET(AP68,0,-1 * MIN(COLUMN()-9,$F68))/$F68,)</f>
        <v>0</v>
      </c>
      <c r="AQ86" s="32">
        <f ca="1">IF(Timing!AP$12=1,AQ68/$F68 + SUM(OFFSET(AP68,0,MIN(COLUMN()-9,($F68-1))*-1):AP68)/$F68-OFFSET(AQ68,0,-1 * MIN(COLUMN()-9,$F68))/$F68,)</f>
        <v>0</v>
      </c>
      <c r="AR86" s="32">
        <f ca="1">IF(Timing!AQ$12=1,AR68/$F68 + SUM(OFFSET(AQ68,0,MIN(COLUMN()-9,($F68-1))*-1):AQ68)/$F68-OFFSET(AR68,0,-1 * MIN(COLUMN()-9,$F68))/$F68,)</f>
        <v>0</v>
      </c>
      <c r="AS86" s="32">
        <f ca="1">IF(Timing!AR$12=1,AS68/$F68 + SUM(OFFSET(AR68,0,MIN(COLUMN()-9,($F68-1))*-1):AR68)/$F68-OFFSET(AS68,0,-1 * MIN(COLUMN()-9,$F68))/$F68,)</f>
        <v>0</v>
      </c>
      <c r="AT86" s="32">
        <f ca="1">IF(Timing!AS$12=1,AT68/$F68 + SUM(OFFSET(AS68,0,MIN(COLUMN()-9,($F68-1))*-1):AS68)/$F68-OFFSET(AT68,0,-1 * MIN(COLUMN()-9,$F68))/$F68,)</f>
        <v>0</v>
      </c>
      <c r="AU86" s="32">
        <f ca="1">IF(Timing!AT$12=1,AU68/$F68 + SUM(OFFSET(AT68,0,MIN(COLUMN()-9,($F68-1))*-1):AT68)/$F68-OFFSET(AU68,0,-1 * MIN(COLUMN()-9,$F68))/$F68,)</f>
        <v>0</v>
      </c>
      <c r="AV86" s="32">
        <f ca="1">IF(Timing!AU$12=1,AV68/$F68 + SUM(OFFSET(AU68,0,MIN(COLUMN()-9,($F68-1))*-1):AU68)/$F68-OFFSET(AV68,0,-1 * MIN(COLUMN()-9,$F68))/$F68,)</f>
        <v>0</v>
      </c>
      <c r="AW86" s="32">
        <f ca="1">IF(Timing!AV$12=1,AW68/$F68 + SUM(OFFSET(AV68,0,MIN(COLUMN()-9,($F68-1))*-1):AV68)/$F68-OFFSET(AW68,0,-1 * MIN(COLUMN()-9,$F68))/$F68,)</f>
        <v>0</v>
      </c>
    </row>
    <row r="87" spans="1:49" x14ac:dyDescent="0.3">
      <c r="E87" s="2" t="str">
        <f t="shared" ref="E87:E88" si="6">CONCATENATE("Afschr. ",E69)</f>
        <v>Afschr. Aankoop meetsystemen HA1</v>
      </c>
      <c r="J87" s="32">
        <f t="shared" si="5"/>
        <v>0</v>
      </c>
      <c r="K87" s="32">
        <f ca="1">IF(Timing!J$12=1,K69/$F69 + SUM(OFFSET(J69,0,MIN(COLUMN()-9,($F69-1))*-1):J69)/$F69-OFFSET(K69,0,-1 * MIN(COLUMN()-9,$F69))/$F69,)</f>
        <v>0</v>
      </c>
      <c r="L87" s="32">
        <f ca="1">IF(Timing!K$12=1,L69/$F69 + SUM(OFFSET(K69,0,MIN(COLUMN()-9,($F69-1))*-1):K69)/$F69-OFFSET(L69,0,-1 * MIN(COLUMN()-9,$F69))/$F69,)</f>
        <v>0</v>
      </c>
      <c r="M87" s="32">
        <f ca="1">IF(Timing!L$12=1,M69/$F69 + SUM(OFFSET(L69,0,MIN(COLUMN()-9,($F69-1))*-1):L69)/$F69-OFFSET(M69,0,-1 * MIN(COLUMN()-9,$F69))/$F69,)</f>
        <v>0</v>
      </c>
      <c r="N87" s="32">
        <f ca="1">IF(Timing!M$12=1,N69/$F69 + SUM(OFFSET(M69,0,MIN(COLUMN()-9,($F69-1))*-1):M69)/$F69-OFFSET(N69,0,-1 * MIN(COLUMN()-9,$F69))/$F69,)</f>
        <v>0</v>
      </c>
      <c r="O87" s="32">
        <f ca="1">IF(Timing!N$12=1,O69/$F69 + SUM(OFFSET(N69,0,MIN(COLUMN()-9,($F69-1))*-1):N69)/$F69-OFFSET(O69,0,-1 * MIN(COLUMN()-9,$F69))/$F69,)</f>
        <v>0</v>
      </c>
      <c r="P87" s="32">
        <f ca="1">IF(Timing!O$12=1,P69/$F69 + SUM(OFFSET(O69,0,MIN(COLUMN()-9,($F69-1))*-1):O69)/$F69-OFFSET(P69,0,-1 * MIN(COLUMN()-9,$F69))/$F69,)</f>
        <v>0</v>
      </c>
      <c r="Q87" s="32">
        <f ca="1">IF(Timing!P$12=1,Q69/$F69 + SUM(OFFSET(P69,0,MIN(COLUMN()-9,($F69-1))*-1):P69)/$F69-OFFSET(Q69,0,-1 * MIN(COLUMN()-9,$F69))/$F69,)</f>
        <v>0</v>
      </c>
      <c r="R87" s="32">
        <f ca="1">IF(Timing!Q$12=1,R69/$F69 + SUM(OFFSET(Q69,0,MIN(COLUMN()-9,($F69-1))*-1):Q69)/$F69-OFFSET(R69,0,-1 * MIN(COLUMN()-9,$F69))/$F69,)</f>
        <v>0</v>
      </c>
      <c r="S87" s="32">
        <f ca="1">IF(Timing!R$12=1,S69/$F69 + SUM(OFFSET(R69,0,MIN(COLUMN()-9,($F69-1))*-1):R69)/$F69-OFFSET(S69,0,-1 * MIN(COLUMN()-9,$F69))/$F69,)</f>
        <v>0</v>
      </c>
      <c r="T87" s="32">
        <f ca="1">IF(Timing!S$12=1,T69/$F69 + SUM(OFFSET(S69,0,MIN(COLUMN()-9,($F69-1))*-1):S69)/$F69-OFFSET(T69,0,-1 * MIN(COLUMN()-9,$F69))/$F69,)</f>
        <v>0</v>
      </c>
      <c r="U87" s="32">
        <f ca="1">IF(Timing!T$12=1,U69/$F69 + SUM(OFFSET(T69,0,MIN(COLUMN()-9,($F69-1))*-1):T69)/$F69-OFFSET(U69,0,-1 * MIN(COLUMN()-9,$F69))/$F69,)</f>
        <v>0</v>
      </c>
      <c r="V87" s="32">
        <f ca="1">IF(Timing!U$12=1,V69/$F69 + SUM(OFFSET(U69,0,MIN(COLUMN()-9,($F69-1))*-1):U69)/$F69-OFFSET(V69,0,-1 * MIN(COLUMN()-9,$F69))/$F69,)</f>
        <v>0</v>
      </c>
      <c r="W87" s="32">
        <f ca="1">IF(Timing!V$12=1,W69/$F69 + SUM(OFFSET(V69,0,MIN(COLUMN()-9,($F69-1))*-1):V69)/$F69-OFFSET(W69,0,-1 * MIN(COLUMN()-9,$F69))/$F69,)</f>
        <v>0</v>
      </c>
      <c r="X87" s="32">
        <f ca="1">IF(Timing!W$12=1,X69/$F69 + SUM(OFFSET(W69,0,MIN(COLUMN()-9,($F69-1))*-1):W69)/$F69-OFFSET(X69,0,-1 * MIN(COLUMN()-9,$F69))/$F69,)</f>
        <v>0</v>
      </c>
      <c r="Y87" s="32">
        <f ca="1">IF(Timing!X$12=1,Y69/$F69 + SUM(OFFSET(X69,0,MIN(COLUMN()-9,($F69-1))*-1):X69)/$F69-OFFSET(Y69,0,-1 * MIN(COLUMN()-9,$F69))/$F69,)</f>
        <v>0</v>
      </c>
      <c r="Z87" s="32">
        <f ca="1">IF(Timing!Y$12=1,Z69/$F69 + SUM(OFFSET(Y69,0,MIN(COLUMN()-9,($F69-1))*-1):Y69)/$F69-OFFSET(Z69,0,-1 * MIN(COLUMN()-9,$F69))/$F69,)</f>
        <v>0</v>
      </c>
      <c r="AA87" s="32">
        <f ca="1">IF(Timing!Z$12=1,AA69/$F69 + SUM(OFFSET(Z69,0,MIN(COLUMN()-9,($F69-1))*-1):Z69)/$F69-OFFSET(AA69,0,-1 * MIN(COLUMN()-9,$F69))/$F69,)</f>
        <v>0</v>
      </c>
      <c r="AB87" s="32">
        <f ca="1">IF(Timing!AA$12=1,AB69/$F69 + SUM(OFFSET(AA69,0,MIN(COLUMN()-9,($F69-1))*-1):AA69)/$F69-OFFSET(AB69,0,-1 * MIN(COLUMN()-9,$F69))/$F69,)</f>
        <v>0</v>
      </c>
      <c r="AC87" s="32">
        <f ca="1">IF(Timing!AB$12=1,AC69/$F69 + SUM(OFFSET(AB69,0,MIN(COLUMN()-9,($F69-1))*-1):AB69)/$F69-OFFSET(AC69,0,-1 * MIN(COLUMN()-9,$F69))/$F69,)</f>
        <v>0</v>
      </c>
      <c r="AD87" s="32">
        <f ca="1">IF(Timing!AC$12=1,AD69/$F69 + SUM(OFFSET(AC69,0,MIN(COLUMN()-9,($F69-1))*-1):AC69)/$F69-OFFSET(AD69,0,-1 * MIN(COLUMN()-9,$F69))/$F69,)</f>
        <v>0</v>
      </c>
      <c r="AE87" s="32">
        <f ca="1">IF(Timing!AD$12=1,AE69/$F69 + SUM(OFFSET(AD69,0,MIN(COLUMN()-9,($F69-1))*-1):AD69)/$F69-OFFSET(AE69,0,-1 * MIN(COLUMN()-9,$F69))/$F69,)</f>
        <v>0</v>
      </c>
      <c r="AF87" s="32">
        <f ca="1">IF(Timing!AE$12=1,AF69/$F69 + SUM(OFFSET(AE69,0,MIN(COLUMN()-9,($F69-1))*-1):AE69)/$F69-OFFSET(AF69,0,-1 * MIN(COLUMN()-9,$F69))/$F69,)</f>
        <v>0</v>
      </c>
      <c r="AG87" s="32">
        <f ca="1">IF(Timing!AF$12=1,AG69/$F69 + SUM(OFFSET(AF69,0,MIN(COLUMN()-9,($F69-1))*-1):AF69)/$F69-OFFSET(AG69,0,-1 * MIN(COLUMN()-9,$F69))/$F69,)</f>
        <v>0</v>
      </c>
      <c r="AH87" s="32">
        <f ca="1">IF(Timing!AG$12=1,AH69/$F69 + SUM(OFFSET(AG69,0,MIN(COLUMN()-9,($F69-1))*-1):AG69)/$F69-OFFSET(AH69,0,-1 * MIN(COLUMN()-9,$F69))/$F69,)</f>
        <v>0</v>
      </c>
      <c r="AI87" s="32">
        <f ca="1">IF(Timing!AH$12=1,AI69/$F69 + SUM(OFFSET(AH69,0,MIN(COLUMN()-9,($F69-1))*-1):AH69)/$F69-OFFSET(AI69,0,-1 * MIN(COLUMN()-9,$F69))/$F69,)</f>
        <v>0</v>
      </c>
      <c r="AJ87" s="32">
        <f ca="1">IF(Timing!AI$12=1,AJ69/$F69 + SUM(OFFSET(AI69,0,MIN(COLUMN()-9,($F69-1))*-1):AI69)/$F69-OFFSET(AJ69,0,-1 * MIN(COLUMN()-9,$F69))/$F69,)</f>
        <v>0</v>
      </c>
      <c r="AK87" s="32">
        <f ca="1">IF(Timing!AJ$12=1,AK69/$F69 + SUM(OFFSET(AJ69,0,MIN(COLUMN()-9,($F69-1))*-1):AJ69)/$F69-OFFSET(AK69,0,-1 * MIN(COLUMN()-9,$F69))/$F69,)</f>
        <v>0</v>
      </c>
      <c r="AL87" s="32">
        <f ca="1">IF(Timing!AK$12=1,AL69/$F69 + SUM(OFFSET(AK69,0,MIN(COLUMN()-9,($F69-1))*-1):AK69)/$F69-OFFSET(AL69,0,-1 * MIN(COLUMN()-9,$F69))/$F69,)</f>
        <v>0</v>
      </c>
      <c r="AM87" s="32">
        <f ca="1">IF(Timing!AL$12=1,AM69/$F69 + SUM(OFFSET(AL69,0,MIN(COLUMN()-9,($F69-1))*-1):AL69)/$F69-OFFSET(AM69,0,-1 * MIN(COLUMN()-9,$F69))/$F69,)</f>
        <v>0</v>
      </c>
      <c r="AN87" s="32">
        <f ca="1">IF(Timing!AM$12=1,AN69/$F69 + SUM(OFFSET(AM69,0,MIN(COLUMN()-9,($F69-1))*-1):AM69)/$F69-OFFSET(AN69,0,-1 * MIN(COLUMN()-9,$F69))/$F69,)</f>
        <v>0</v>
      </c>
      <c r="AO87" s="32">
        <f ca="1">IF(Timing!AN$12=1,AO69/$F69 + SUM(OFFSET(AN69,0,MIN(COLUMN()-9,($F69-1))*-1):AN69)/$F69-OFFSET(AO69,0,-1 * MIN(COLUMN()-9,$F69))/$F69,)</f>
        <v>0</v>
      </c>
      <c r="AP87" s="32">
        <f ca="1">IF(Timing!AO$12=1,AP69/$F69 + SUM(OFFSET(AO69,0,MIN(COLUMN()-9,($F69-1))*-1):AO69)/$F69-OFFSET(AP69,0,-1 * MIN(COLUMN()-9,$F69))/$F69,)</f>
        <v>0</v>
      </c>
      <c r="AQ87" s="32">
        <f ca="1">IF(Timing!AP$12=1,AQ69/$F69 + SUM(OFFSET(AP69,0,MIN(COLUMN()-9,($F69-1))*-1):AP69)/$F69-OFFSET(AQ69,0,-1 * MIN(COLUMN()-9,$F69))/$F69,)</f>
        <v>0</v>
      </c>
      <c r="AR87" s="32">
        <f ca="1">IF(Timing!AQ$12=1,AR69/$F69 + SUM(OFFSET(AQ69,0,MIN(COLUMN()-9,($F69-1))*-1):AQ69)/$F69-OFFSET(AR69,0,-1 * MIN(COLUMN()-9,$F69))/$F69,)</f>
        <v>0</v>
      </c>
      <c r="AS87" s="32">
        <f ca="1">IF(Timing!AR$12=1,AS69/$F69 + SUM(OFFSET(AR69,0,MIN(COLUMN()-9,($F69-1))*-1):AR69)/$F69-OFFSET(AS69,0,-1 * MIN(COLUMN()-9,$F69))/$F69,)</f>
        <v>0</v>
      </c>
      <c r="AT87" s="32">
        <f ca="1">IF(Timing!AS$12=1,AT69/$F69 + SUM(OFFSET(AS69,0,MIN(COLUMN()-9,($F69-1))*-1):AS69)/$F69-OFFSET(AT69,0,-1 * MIN(COLUMN()-9,$F69))/$F69,)</f>
        <v>0</v>
      </c>
      <c r="AU87" s="32">
        <f ca="1">IF(Timing!AT$12=1,AU69/$F69 + SUM(OFFSET(AT69,0,MIN(COLUMN()-9,($F69-1))*-1):AT69)/$F69-OFFSET(AU69,0,-1 * MIN(COLUMN()-9,$F69))/$F69,)</f>
        <v>0</v>
      </c>
      <c r="AV87" s="32">
        <f ca="1">IF(Timing!AU$12=1,AV69/$F69 + SUM(OFFSET(AU69,0,MIN(COLUMN()-9,($F69-1))*-1):AU69)/$F69-OFFSET(AV69,0,-1 * MIN(COLUMN()-9,$F69))/$F69,)</f>
        <v>0</v>
      </c>
      <c r="AW87" s="32">
        <f ca="1">IF(Timing!AV$12=1,AW69/$F69 + SUM(OFFSET(AV69,0,MIN(COLUMN()-9,($F69-1))*-1):AV69)/$F69-OFFSET(AW69,0,-1 * MIN(COLUMN()-9,$F69))/$F69,)</f>
        <v>0</v>
      </c>
    </row>
    <row r="88" spans="1:49" x14ac:dyDescent="0.3">
      <c r="E88" s="2" t="str">
        <f t="shared" si="6"/>
        <v>Afschr. Aankoop meetsystemen NHA1</v>
      </c>
      <c r="J88" s="32">
        <f t="shared" si="5"/>
        <v>0</v>
      </c>
      <c r="K88" s="32">
        <f ca="1">IF(Timing!J$12=1,K70/$F70 + SUM(OFFSET(J70,0,MIN(COLUMN()-9,($F70-1))*-1):J70)/$F70-OFFSET(K70,0,-1 * MIN(COLUMN()-9,$F70))/$F70,)</f>
        <v>0</v>
      </c>
      <c r="L88" s="32">
        <f ca="1">IF(Timing!K$12=1,L70/$F70 + SUM(OFFSET(K70,0,MIN(COLUMN()-9,($F70-1))*-1):K70)/$F70-OFFSET(L70,0,-1 * MIN(COLUMN()-9,$F70))/$F70,)</f>
        <v>0</v>
      </c>
      <c r="M88" s="32">
        <f ca="1">IF(Timing!L$12=1,M70/$F70 + SUM(OFFSET(L70,0,MIN(COLUMN()-9,($F70-1))*-1):L70)/$F70-OFFSET(M70,0,-1 * MIN(COLUMN()-9,$F70))/$F70,)</f>
        <v>0</v>
      </c>
      <c r="N88" s="32">
        <f ca="1">IF(Timing!M$12=1,N70/$F70 + SUM(OFFSET(M70,0,MIN(COLUMN()-9,($F70-1))*-1):M70)/$F70-OFFSET(N70,0,-1 * MIN(COLUMN()-9,$F70))/$F70,)</f>
        <v>0</v>
      </c>
      <c r="O88" s="32">
        <f ca="1">IF(Timing!N$12=1,O70/$F70 + SUM(OFFSET(N70,0,MIN(COLUMN()-9,($F70-1))*-1):N70)/$F70-OFFSET(O70,0,-1 * MIN(COLUMN()-9,$F70))/$F70,)</f>
        <v>0</v>
      </c>
      <c r="P88" s="32">
        <f ca="1">IF(Timing!O$12=1,P70/$F70 + SUM(OFFSET(O70,0,MIN(COLUMN()-9,($F70-1))*-1):O70)/$F70-OFFSET(P70,0,-1 * MIN(COLUMN()-9,$F70))/$F70,)</f>
        <v>0</v>
      </c>
      <c r="Q88" s="32">
        <f ca="1">IF(Timing!P$12=1,Q70/$F70 + SUM(OFFSET(P70,0,MIN(COLUMN()-9,($F70-1))*-1):P70)/$F70-OFFSET(Q70,0,-1 * MIN(COLUMN()-9,$F70))/$F70,)</f>
        <v>0</v>
      </c>
      <c r="R88" s="32">
        <f ca="1">IF(Timing!Q$12=1,R70/$F70 + SUM(OFFSET(Q70,0,MIN(COLUMN()-9,($F70-1))*-1):Q70)/$F70-OFFSET(R70,0,-1 * MIN(COLUMN()-9,$F70))/$F70,)</f>
        <v>0</v>
      </c>
      <c r="S88" s="32">
        <f ca="1">IF(Timing!R$12=1,S70/$F70 + SUM(OFFSET(R70,0,MIN(COLUMN()-9,($F70-1))*-1):R70)/$F70-OFFSET(S70,0,-1 * MIN(COLUMN()-9,$F70))/$F70,)</f>
        <v>0</v>
      </c>
      <c r="T88" s="32">
        <f ca="1">IF(Timing!S$12=1,T70/$F70 + SUM(OFFSET(S70,0,MIN(COLUMN()-9,($F70-1))*-1):S70)/$F70-OFFSET(T70,0,-1 * MIN(COLUMN()-9,$F70))/$F70,)</f>
        <v>0</v>
      </c>
      <c r="U88" s="32">
        <f ca="1">IF(Timing!T$12=1,U70/$F70 + SUM(OFFSET(T70,0,MIN(COLUMN()-9,($F70-1))*-1):T70)/$F70-OFFSET(U70,0,-1 * MIN(COLUMN()-9,$F70))/$F70,)</f>
        <v>0</v>
      </c>
      <c r="V88" s="32">
        <f ca="1">IF(Timing!U$12=1,V70/$F70 + SUM(OFFSET(U70,0,MIN(COLUMN()-9,($F70-1))*-1):U70)/$F70-OFFSET(V70,0,-1 * MIN(COLUMN()-9,$F70))/$F70,)</f>
        <v>0</v>
      </c>
      <c r="W88" s="32">
        <f ca="1">IF(Timing!V$12=1,W70/$F70 + SUM(OFFSET(V70,0,MIN(COLUMN()-9,($F70-1))*-1):V70)/$F70-OFFSET(W70,0,-1 * MIN(COLUMN()-9,$F70))/$F70,)</f>
        <v>0</v>
      </c>
      <c r="X88" s="32">
        <f ca="1">IF(Timing!W$12=1,X70/$F70 + SUM(OFFSET(W70,0,MIN(COLUMN()-9,($F70-1))*-1):W70)/$F70-OFFSET(X70,0,-1 * MIN(COLUMN()-9,$F70))/$F70,)</f>
        <v>0</v>
      </c>
      <c r="Y88" s="32">
        <f ca="1">IF(Timing!X$12=1,Y70/$F70 + SUM(OFFSET(X70,0,MIN(COLUMN()-9,($F70-1))*-1):X70)/$F70-OFFSET(Y70,0,-1 * MIN(COLUMN()-9,$F70))/$F70,)</f>
        <v>0</v>
      </c>
      <c r="Z88" s="32">
        <f ca="1">IF(Timing!Y$12=1,Z70/$F70 + SUM(OFFSET(Y70,0,MIN(COLUMN()-9,($F70-1))*-1):Y70)/$F70-OFFSET(Z70,0,-1 * MIN(COLUMN()-9,$F70))/$F70,)</f>
        <v>0</v>
      </c>
      <c r="AA88" s="32">
        <f ca="1">IF(Timing!Z$12=1,AA70/$F70 + SUM(OFFSET(Z70,0,MIN(COLUMN()-9,($F70-1))*-1):Z70)/$F70-OFFSET(AA70,0,-1 * MIN(COLUMN()-9,$F70))/$F70,)</f>
        <v>0</v>
      </c>
      <c r="AB88" s="32">
        <f ca="1">IF(Timing!AA$12=1,AB70/$F70 + SUM(OFFSET(AA70,0,MIN(COLUMN()-9,($F70-1))*-1):AA70)/$F70-OFFSET(AB70,0,-1 * MIN(COLUMN()-9,$F70))/$F70,)</f>
        <v>0</v>
      </c>
      <c r="AC88" s="32">
        <f ca="1">IF(Timing!AB$12=1,AC70/$F70 + SUM(OFFSET(AB70,0,MIN(COLUMN()-9,($F70-1))*-1):AB70)/$F70-OFFSET(AC70,0,-1 * MIN(COLUMN()-9,$F70))/$F70,)</f>
        <v>0</v>
      </c>
      <c r="AD88" s="32">
        <f ca="1">IF(Timing!AC$12=1,AD70/$F70 + SUM(OFFSET(AC70,0,MIN(COLUMN()-9,($F70-1))*-1):AC70)/$F70-OFFSET(AD70,0,-1 * MIN(COLUMN()-9,$F70))/$F70,)</f>
        <v>0</v>
      </c>
      <c r="AE88" s="32">
        <f ca="1">IF(Timing!AD$12=1,AE70/$F70 + SUM(OFFSET(AD70,0,MIN(COLUMN()-9,($F70-1))*-1):AD70)/$F70-OFFSET(AE70,0,-1 * MIN(COLUMN()-9,$F70))/$F70,)</f>
        <v>0</v>
      </c>
      <c r="AF88" s="32">
        <f ca="1">IF(Timing!AE$12=1,AF70/$F70 + SUM(OFFSET(AE70,0,MIN(COLUMN()-9,($F70-1))*-1):AE70)/$F70-OFFSET(AF70,0,-1 * MIN(COLUMN()-9,$F70))/$F70,)</f>
        <v>0</v>
      </c>
      <c r="AG88" s="32">
        <f ca="1">IF(Timing!AF$12=1,AG70/$F70 + SUM(OFFSET(AF70,0,MIN(COLUMN()-9,($F70-1))*-1):AF70)/$F70-OFFSET(AG70,0,-1 * MIN(COLUMN()-9,$F70))/$F70,)</f>
        <v>0</v>
      </c>
      <c r="AH88" s="32">
        <f ca="1">IF(Timing!AG$12=1,AH70/$F70 + SUM(OFFSET(AG70,0,MIN(COLUMN()-9,($F70-1))*-1):AG70)/$F70-OFFSET(AH70,0,-1 * MIN(COLUMN()-9,$F70))/$F70,)</f>
        <v>0</v>
      </c>
      <c r="AI88" s="32">
        <f ca="1">IF(Timing!AH$12=1,AI70/$F70 + SUM(OFFSET(AH70,0,MIN(COLUMN()-9,($F70-1))*-1):AH70)/$F70-OFFSET(AI70,0,-1 * MIN(COLUMN()-9,$F70))/$F70,)</f>
        <v>0</v>
      </c>
      <c r="AJ88" s="32">
        <f ca="1">IF(Timing!AI$12=1,AJ70/$F70 + SUM(OFFSET(AI70,0,MIN(COLUMN()-9,($F70-1))*-1):AI70)/$F70-OFFSET(AJ70,0,-1 * MIN(COLUMN()-9,$F70))/$F70,)</f>
        <v>0</v>
      </c>
      <c r="AK88" s="32">
        <f ca="1">IF(Timing!AJ$12=1,AK70/$F70 + SUM(OFFSET(AJ70,0,MIN(COLUMN()-9,($F70-1))*-1):AJ70)/$F70-OFFSET(AK70,0,-1 * MIN(COLUMN()-9,$F70))/$F70,)</f>
        <v>0</v>
      </c>
      <c r="AL88" s="32">
        <f ca="1">IF(Timing!AK$12=1,AL70/$F70 + SUM(OFFSET(AK70,0,MIN(COLUMN()-9,($F70-1))*-1):AK70)/$F70-OFFSET(AL70,0,-1 * MIN(COLUMN()-9,$F70))/$F70,)</f>
        <v>0</v>
      </c>
      <c r="AM88" s="32">
        <f ca="1">IF(Timing!AL$12=1,AM70/$F70 + SUM(OFFSET(AL70,0,MIN(COLUMN()-9,($F70-1))*-1):AL70)/$F70-OFFSET(AM70,0,-1 * MIN(COLUMN()-9,$F70))/$F70,)</f>
        <v>0</v>
      </c>
      <c r="AN88" s="32">
        <f ca="1">IF(Timing!AM$12=1,AN70/$F70 + SUM(OFFSET(AM70,0,MIN(COLUMN()-9,($F70-1))*-1):AM70)/$F70-OFFSET(AN70,0,-1 * MIN(COLUMN()-9,$F70))/$F70,)</f>
        <v>0</v>
      </c>
      <c r="AO88" s="32">
        <f ca="1">IF(Timing!AN$12=1,AO70/$F70 + SUM(OFFSET(AN70,0,MIN(COLUMN()-9,($F70-1))*-1):AN70)/$F70-OFFSET(AO70,0,-1 * MIN(COLUMN()-9,$F70))/$F70,)</f>
        <v>0</v>
      </c>
      <c r="AP88" s="32">
        <f ca="1">IF(Timing!AO$12=1,AP70/$F70 + SUM(OFFSET(AO70,0,MIN(COLUMN()-9,($F70-1))*-1):AO70)/$F70-OFFSET(AP70,0,-1 * MIN(COLUMN()-9,$F70))/$F70,)</f>
        <v>0</v>
      </c>
      <c r="AQ88" s="32">
        <f ca="1">IF(Timing!AP$12=1,AQ70/$F70 + SUM(OFFSET(AP70,0,MIN(COLUMN()-9,($F70-1))*-1):AP70)/$F70-OFFSET(AQ70,0,-1 * MIN(COLUMN()-9,$F70))/$F70,)</f>
        <v>0</v>
      </c>
      <c r="AR88" s="32">
        <f ca="1">IF(Timing!AQ$12=1,AR70/$F70 + SUM(OFFSET(AQ70,0,MIN(COLUMN()-9,($F70-1))*-1):AQ70)/$F70-OFFSET(AR70,0,-1 * MIN(COLUMN()-9,$F70))/$F70,)</f>
        <v>0</v>
      </c>
      <c r="AS88" s="32">
        <f ca="1">IF(Timing!AR$12=1,AS70/$F70 + SUM(OFFSET(AR70,0,MIN(COLUMN()-9,($F70-1))*-1):AR70)/$F70-OFFSET(AS70,0,-1 * MIN(COLUMN()-9,$F70))/$F70,)</f>
        <v>0</v>
      </c>
      <c r="AT88" s="32">
        <f ca="1">IF(Timing!AS$12=1,AT70/$F70 + SUM(OFFSET(AS70,0,MIN(COLUMN()-9,($F70-1))*-1):AS70)/$F70-OFFSET(AT70,0,-1 * MIN(COLUMN()-9,$F70))/$F70,)</f>
        <v>0</v>
      </c>
      <c r="AU88" s="32">
        <f ca="1">IF(Timing!AT$12=1,AU70/$F70 + SUM(OFFSET(AT70,0,MIN(COLUMN()-9,($F70-1))*-1):AT70)/$F70-OFFSET(AU70,0,-1 * MIN(COLUMN()-9,$F70))/$F70,)</f>
        <v>0</v>
      </c>
      <c r="AV88" s="32">
        <f ca="1">IF(Timing!AU$12=1,AV70/$F70 + SUM(OFFSET(AU70,0,MIN(COLUMN()-9,($F70-1))*-1):AU70)/$F70-OFFSET(AV70,0,-1 * MIN(COLUMN()-9,$F70))/$F70,)</f>
        <v>0</v>
      </c>
      <c r="AW88" s="32">
        <f ca="1">IF(Timing!AV$12=1,AW70/$F70 + SUM(OFFSET(AV70,0,MIN(COLUMN()-9,($F70-1))*-1):AV70)/$F70-OFFSET(AW70,0,-1 * MIN(COLUMN()-9,$F70))/$F70,)</f>
        <v>0</v>
      </c>
    </row>
    <row r="89" spans="1:49" x14ac:dyDescent="0.3">
      <c r="E89" s="2" t="str">
        <f t="shared" ref="E89:E101" si="7">CONCATENATE("Afschr. ",E71)</f>
        <v>Afschr. Installatie meetsystemen</v>
      </c>
      <c r="F89" s="4"/>
      <c r="J89" s="32">
        <f t="shared" ref="J89:J101" si="8">J71/$F71</f>
        <v>0</v>
      </c>
      <c r="K89" s="32">
        <f ca="1">IF(Timing!J$12=1,K71/$F71 + SUM(OFFSET(J71,0,MIN(COLUMN()-9,($F71-1))*-1):J71)/$F71-OFFSET(K71,0,-1 * MIN(COLUMN()-9,$F71))/$F71,)</f>
        <v>0</v>
      </c>
      <c r="L89" s="32">
        <f ca="1">IF(Timing!K$12=1,L71/$F71 + SUM(OFFSET(K71,0,MIN(COLUMN()-9,($F71-1))*-1):K71)/$F71-OFFSET(L71,0,-1 * MIN(COLUMN()-9,$F71))/$F71,)</f>
        <v>0</v>
      </c>
      <c r="M89" s="32">
        <f ca="1">IF(Timing!L$12=1,M71/$F71 + SUM(OFFSET(L71,0,MIN(COLUMN()-9,($F71-1))*-1):L71)/$F71-OFFSET(M71,0,-1 * MIN(COLUMN()-9,$F71))/$F71,)</f>
        <v>0</v>
      </c>
      <c r="N89" s="32">
        <f ca="1">IF(Timing!M$12=1,N71/$F71 + SUM(OFFSET(M71,0,MIN(COLUMN()-9,($F71-1))*-1):M71)/$F71-OFFSET(N71,0,-1 * MIN(COLUMN()-9,$F71))/$F71,)</f>
        <v>0</v>
      </c>
      <c r="O89" s="32">
        <f ca="1">IF(Timing!N$12=1,O71/$F71 + SUM(OFFSET(N71,0,MIN(COLUMN()-9,($F71-1))*-1):N71)/$F71-OFFSET(O71,0,-1 * MIN(COLUMN()-9,$F71))/$F71,)</f>
        <v>0</v>
      </c>
      <c r="P89" s="32">
        <f ca="1">IF(Timing!O$12=1,P71/$F71 + SUM(OFFSET(O71,0,MIN(COLUMN()-9,($F71-1))*-1):O71)/$F71-OFFSET(P71,0,-1 * MIN(COLUMN()-9,$F71))/$F71,)</f>
        <v>0</v>
      </c>
      <c r="Q89" s="32">
        <f ca="1">IF(Timing!P$12=1,Q71/$F71 + SUM(OFFSET(P71,0,MIN(COLUMN()-9,($F71-1))*-1):P71)/$F71-OFFSET(Q71,0,-1 * MIN(COLUMN()-9,$F71))/$F71,)</f>
        <v>0</v>
      </c>
      <c r="R89" s="32">
        <f ca="1">IF(Timing!Q$12=1,R71/$F71 + SUM(OFFSET(Q71,0,MIN(COLUMN()-9,($F71-1))*-1):Q71)/$F71-OFFSET(R71,0,-1 * MIN(COLUMN()-9,$F71))/$F71,)</f>
        <v>0</v>
      </c>
      <c r="S89" s="32">
        <f ca="1">IF(Timing!R$12=1,S71/$F71 + SUM(OFFSET(R71,0,MIN(COLUMN()-9,($F71-1))*-1):R71)/$F71-OFFSET(S71,0,-1 * MIN(COLUMN()-9,$F71))/$F71,)</f>
        <v>0</v>
      </c>
      <c r="T89" s="32">
        <f ca="1">IF(Timing!S$12=1,T71/$F71 + SUM(OFFSET(S71,0,MIN(COLUMN()-9,($F71-1))*-1):S71)/$F71-OFFSET(T71,0,-1 * MIN(COLUMN()-9,$F71))/$F71,)</f>
        <v>0</v>
      </c>
      <c r="U89" s="32">
        <f ca="1">IF(Timing!T$12=1,U71/$F71 + SUM(OFFSET(T71,0,MIN(COLUMN()-9,($F71-1))*-1):T71)/$F71-OFFSET(U71,0,-1 * MIN(COLUMN()-9,$F71))/$F71,)</f>
        <v>0</v>
      </c>
      <c r="V89" s="32">
        <f ca="1">IF(Timing!U$12=1,V71/$F71 + SUM(OFFSET(U71,0,MIN(COLUMN()-9,($F71-1))*-1):U71)/$F71-OFFSET(V71,0,-1 * MIN(COLUMN()-9,$F71))/$F71,)</f>
        <v>0</v>
      </c>
      <c r="W89" s="32">
        <f ca="1">IF(Timing!V$12=1,W71/$F71 + SUM(OFFSET(V71,0,MIN(COLUMN()-9,($F71-1))*-1):V71)/$F71-OFFSET(W71,0,-1 * MIN(COLUMN()-9,$F71))/$F71,)</f>
        <v>0</v>
      </c>
      <c r="X89" s="32">
        <f ca="1">IF(Timing!W$12=1,X71/$F71 + SUM(OFFSET(W71,0,MIN(COLUMN()-9,($F71-1))*-1):W71)/$F71-OFFSET(X71,0,-1 * MIN(COLUMN()-9,$F71))/$F71,)</f>
        <v>0</v>
      </c>
      <c r="Y89" s="32">
        <f ca="1">IF(Timing!X$12=1,Y71/$F71 + SUM(OFFSET(X71,0,MIN(COLUMN()-9,($F71-1))*-1):X71)/$F71-OFFSET(Y71,0,-1 * MIN(COLUMN()-9,$F71))/$F71,)</f>
        <v>0</v>
      </c>
      <c r="Z89" s="32">
        <f ca="1">IF(Timing!Y$12=1,Z71/$F71 + SUM(OFFSET(Y71,0,MIN(COLUMN()-9,($F71-1))*-1):Y71)/$F71-OFFSET(Z71,0,-1 * MIN(COLUMN()-9,$F71))/$F71,)</f>
        <v>0</v>
      </c>
      <c r="AA89" s="32">
        <f ca="1">IF(Timing!Z$12=1,AA71/$F71 + SUM(OFFSET(Z71,0,MIN(COLUMN()-9,($F71-1))*-1):Z71)/$F71-OFFSET(AA71,0,-1 * MIN(COLUMN()-9,$F71))/$F71,)</f>
        <v>0</v>
      </c>
      <c r="AB89" s="32">
        <f ca="1">IF(Timing!AA$12=1,AB71/$F71 + SUM(OFFSET(AA71,0,MIN(COLUMN()-9,($F71-1))*-1):AA71)/$F71-OFFSET(AB71,0,-1 * MIN(COLUMN()-9,$F71))/$F71,)</f>
        <v>0</v>
      </c>
      <c r="AC89" s="32">
        <f ca="1">IF(Timing!AB$12=1,AC71/$F71 + SUM(OFFSET(AB71,0,MIN(COLUMN()-9,($F71-1))*-1):AB71)/$F71-OFFSET(AC71,0,-1 * MIN(COLUMN()-9,$F71))/$F71,)</f>
        <v>0</v>
      </c>
      <c r="AD89" s="32">
        <f ca="1">IF(Timing!AC$12=1,AD71/$F71 + SUM(OFFSET(AC71,0,MIN(COLUMN()-9,($F71-1))*-1):AC71)/$F71-OFFSET(AD71,0,-1 * MIN(COLUMN()-9,$F71))/$F71,)</f>
        <v>0</v>
      </c>
      <c r="AE89" s="32">
        <f ca="1">IF(Timing!AD$12=1,AE71/$F71 + SUM(OFFSET(AD71,0,MIN(COLUMN()-9,($F71-1))*-1):AD71)/$F71-OFFSET(AE71,0,-1 * MIN(COLUMN()-9,$F71))/$F71,)</f>
        <v>0</v>
      </c>
      <c r="AF89" s="32">
        <f ca="1">IF(Timing!AE$12=1,AF71/$F71 + SUM(OFFSET(AE71,0,MIN(COLUMN()-9,($F71-1))*-1):AE71)/$F71-OFFSET(AF71,0,-1 * MIN(COLUMN()-9,$F71))/$F71,)</f>
        <v>0</v>
      </c>
      <c r="AG89" s="32">
        <f ca="1">IF(Timing!AF$12=1,AG71/$F71 + SUM(OFFSET(AF71,0,MIN(COLUMN()-9,($F71-1))*-1):AF71)/$F71-OFFSET(AG71,0,-1 * MIN(COLUMN()-9,$F71))/$F71,)</f>
        <v>0</v>
      </c>
      <c r="AH89" s="32">
        <f ca="1">IF(Timing!AG$12=1,AH71/$F71 + SUM(OFFSET(AG71,0,MIN(COLUMN()-9,($F71-1))*-1):AG71)/$F71-OFFSET(AH71,0,-1 * MIN(COLUMN()-9,$F71))/$F71,)</f>
        <v>0</v>
      </c>
      <c r="AI89" s="32">
        <f ca="1">IF(Timing!AH$12=1,AI71/$F71 + SUM(OFFSET(AH71,0,MIN(COLUMN()-9,($F71-1))*-1):AH71)/$F71-OFFSET(AI71,0,-1 * MIN(COLUMN()-9,$F71))/$F71,)</f>
        <v>0</v>
      </c>
      <c r="AJ89" s="32">
        <f ca="1">IF(Timing!AI$12=1,AJ71/$F71 + SUM(OFFSET(AI71,0,MIN(COLUMN()-9,($F71-1))*-1):AI71)/$F71-OFFSET(AJ71,0,-1 * MIN(COLUMN()-9,$F71))/$F71,)</f>
        <v>0</v>
      </c>
      <c r="AK89" s="32">
        <f ca="1">IF(Timing!AJ$12=1,AK71/$F71 + SUM(OFFSET(AJ71,0,MIN(COLUMN()-9,($F71-1))*-1):AJ71)/$F71-OFFSET(AK71,0,-1 * MIN(COLUMN()-9,$F71))/$F71,)</f>
        <v>0</v>
      </c>
      <c r="AL89" s="32">
        <f ca="1">IF(Timing!AK$12=1,AL71/$F71 + SUM(OFFSET(AK71,0,MIN(COLUMN()-9,($F71-1))*-1):AK71)/$F71-OFFSET(AL71,0,-1 * MIN(COLUMN()-9,$F71))/$F71,)</f>
        <v>0</v>
      </c>
      <c r="AM89" s="32">
        <f ca="1">IF(Timing!AL$12=1,AM71/$F71 + SUM(OFFSET(AL71,0,MIN(COLUMN()-9,($F71-1))*-1):AL71)/$F71-OFFSET(AM71,0,-1 * MIN(COLUMN()-9,$F71))/$F71,)</f>
        <v>0</v>
      </c>
      <c r="AN89" s="32">
        <f ca="1">IF(Timing!AM$12=1,AN71/$F71 + SUM(OFFSET(AM71,0,MIN(COLUMN()-9,($F71-1))*-1):AM71)/$F71-OFFSET(AN71,0,-1 * MIN(COLUMN()-9,$F71))/$F71,)</f>
        <v>0</v>
      </c>
      <c r="AO89" s="32">
        <f ca="1">IF(Timing!AN$12=1,AO71/$F71 + SUM(OFFSET(AN71,0,MIN(COLUMN()-9,($F71-1))*-1):AN71)/$F71-OFFSET(AO71,0,-1 * MIN(COLUMN()-9,$F71))/$F71,)</f>
        <v>0</v>
      </c>
      <c r="AP89" s="32">
        <f ca="1">IF(Timing!AO$12=1,AP71/$F71 + SUM(OFFSET(AO71,0,MIN(COLUMN()-9,($F71-1))*-1):AO71)/$F71-OFFSET(AP71,0,-1 * MIN(COLUMN()-9,$F71))/$F71,)</f>
        <v>0</v>
      </c>
      <c r="AQ89" s="32">
        <f ca="1">IF(Timing!AP$12=1,AQ71/$F71 + SUM(OFFSET(AP71,0,MIN(COLUMN()-9,($F71-1))*-1):AP71)/$F71-OFFSET(AQ71,0,-1 * MIN(COLUMN()-9,$F71))/$F71,)</f>
        <v>0</v>
      </c>
      <c r="AR89" s="32">
        <f ca="1">IF(Timing!AQ$12=1,AR71/$F71 + SUM(OFFSET(AQ71,0,MIN(COLUMN()-9,($F71-1))*-1):AQ71)/$F71-OFFSET(AR71,0,-1 * MIN(COLUMN()-9,$F71))/$F71,)</f>
        <v>0</v>
      </c>
      <c r="AS89" s="32">
        <f ca="1">IF(Timing!AR$12=1,AS71/$F71 + SUM(OFFSET(AR71,0,MIN(COLUMN()-9,($F71-1))*-1):AR71)/$F71-OFFSET(AS71,0,-1 * MIN(COLUMN()-9,$F71))/$F71,)</f>
        <v>0</v>
      </c>
      <c r="AT89" s="32">
        <f ca="1">IF(Timing!AS$12=1,AT71/$F71 + SUM(OFFSET(AS71,0,MIN(COLUMN()-9,($F71-1))*-1):AS71)/$F71-OFFSET(AT71,0,-1 * MIN(COLUMN()-9,$F71))/$F71,)</f>
        <v>0</v>
      </c>
      <c r="AU89" s="32">
        <f ca="1">IF(Timing!AT$12=1,AU71/$F71 + SUM(OFFSET(AT71,0,MIN(COLUMN()-9,($F71-1))*-1):AT71)/$F71-OFFSET(AU71,0,-1 * MIN(COLUMN()-9,$F71))/$F71,)</f>
        <v>0</v>
      </c>
      <c r="AV89" s="32">
        <f ca="1">IF(Timing!AU$12=1,AV71/$F71 + SUM(OFFSET(AU71,0,MIN(COLUMN()-9,($F71-1))*-1):AU71)/$F71-OFFSET(AV71,0,-1 * MIN(COLUMN()-9,$F71))/$F71,)</f>
        <v>0</v>
      </c>
      <c r="AW89" s="32">
        <f ca="1">IF(Timing!AV$12=1,AW71/$F71 + SUM(OFFSET(AV71,0,MIN(COLUMN()-9,($F71-1))*-1):AV71)/$F71-OFFSET(AW71,0,-1 * MIN(COLUMN()-9,$F71))/$F71,)</f>
        <v>0</v>
      </c>
    </row>
    <row r="90" spans="1:49" x14ac:dyDescent="0.3">
      <c r="E90" s="2" t="str">
        <f t="shared" si="7"/>
        <v>Afschr. Aankoop in-home displays</v>
      </c>
      <c r="J90" s="32">
        <f t="shared" si="8"/>
        <v>0</v>
      </c>
      <c r="K90" s="32">
        <f ca="1">IF(Timing!J$12=1,K72/$F72 + SUM(OFFSET(J72,0,MIN(COLUMN()-9,($F72-1))*-1):J72)/$F72-OFFSET(K72,0,-1 * MIN(COLUMN()-9,$F72))/$F72,)</f>
        <v>0</v>
      </c>
      <c r="L90" s="32">
        <f ca="1">IF(Timing!K$12=1,L72/$F72 + SUM(OFFSET(K72,0,MIN(COLUMN()-9,($F72-1))*-1):K72)/$F72-OFFSET(L72,0,-1 * MIN(COLUMN()-9,$F72))/$F72,)</f>
        <v>0</v>
      </c>
      <c r="M90" s="32">
        <f ca="1">IF(Timing!L$12=1,M72/$F72 + SUM(OFFSET(L72,0,MIN(COLUMN()-9,($F72-1))*-1):L72)/$F72-OFFSET(M72,0,-1 * MIN(COLUMN()-9,$F72))/$F72,)</f>
        <v>0</v>
      </c>
      <c r="N90" s="32">
        <f ca="1">IF(Timing!M$12=1,N72/$F72 + SUM(OFFSET(M72,0,MIN(COLUMN()-9,($F72-1))*-1):M72)/$F72-OFFSET(N72,0,-1 * MIN(COLUMN()-9,$F72))/$F72,)</f>
        <v>0</v>
      </c>
      <c r="O90" s="32">
        <f ca="1">IF(Timing!N$12=1,O72/$F72 + SUM(OFFSET(N72,0,MIN(COLUMN()-9,($F72-1))*-1):N72)/$F72-OFFSET(O72,0,-1 * MIN(COLUMN()-9,$F72))/$F72,)</f>
        <v>0</v>
      </c>
      <c r="P90" s="32">
        <f ca="1">IF(Timing!O$12=1,P72/$F72 + SUM(OFFSET(O72,0,MIN(COLUMN()-9,($F72-1))*-1):O72)/$F72-OFFSET(P72,0,-1 * MIN(COLUMN()-9,$F72))/$F72,)</f>
        <v>0</v>
      </c>
      <c r="Q90" s="32">
        <f ca="1">IF(Timing!P$12=1,Q72/$F72 + SUM(OFFSET(P72,0,MIN(COLUMN()-9,($F72-1))*-1):P72)/$F72-OFFSET(Q72,0,-1 * MIN(COLUMN()-9,$F72))/$F72,)</f>
        <v>0</v>
      </c>
      <c r="R90" s="32">
        <f ca="1">IF(Timing!Q$12=1,R72/$F72 + SUM(OFFSET(Q72,0,MIN(COLUMN()-9,($F72-1))*-1):Q72)/$F72-OFFSET(R72,0,-1 * MIN(COLUMN()-9,$F72))/$F72,)</f>
        <v>0</v>
      </c>
      <c r="S90" s="32">
        <f ca="1">IF(Timing!R$12=1,S72/$F72 + SUM(OFFSET(R72,0,MIN(COLUMN()-9,($F72-1))*-1):R72)/$F72-OFFSET(S72,0,-1 * MIN(COLUMN()-9,$F72))/$F72,)</f>
        <v>0</v>
      </c>
      <c r="T90" s="32">
        <f ca="1">IF(Timing!S$12=1,T72/$F72 + SUM(OFFSET(S72,0,MIN(COLUMN()-9,($F72-1))*-1):S72)/$F72-OFFSET(T72,0,-1 * MIN(COLUMN()-9,$F72))/$F72,)</f>
        <v>0</v>
      </c>
      <c r="U90" s="32">
        <f ca="1">IF(Timing!T$12=1,U72/$F72 + SUM(OFFSET(T72,0,MIN(COLUMN()-9,($F72-1))*-1):T72)/$F72-OFFSET(U72,0,-1 * MIN(COLUMN()-9,$F72))/$F72,)</f>
        <v>0</v>
      </c>
      <c r="V90" s="32">
        <f ca="1">IF(Timing!U$12=1,V72/$F72 + SUM(OFFSET(U72,0,MIN(COLUMN()-9,($F72-1))*-1):U72)/$F72-OFFSET(V72,0,-1 * MIN(COLUMN()-9,$F72))/$F72,)</f>
        <v>0</v>
      </c>
      <c r="W90" s="32">
        <f ca="1">IF(Timing!V$12=1,W72/$F72 + SUM(OFFSET(V72,0,MIN(COLUMN()-9,($F72-1))*-1):V72)/$F72-OFFSET(W72,0,-1 * MIN(COLUMN()-9,$F72))/$F72,)</f>
        <v>0</v>
      </c>
      <c r="X90" s="32">
        <f ca="1">IF(Timing!W$12=1,X72/$F72 + SUM(OFFSET(W72,0,MIN(COLUMN()-9,($F72-1))*-1):W72)/$F72-OFFSET(X72,0,-1 * MIN(COLUMN()-9,$F72))/$F72,)</f>
        <v>0</v>
      </c>
      <c r="Y90" s="32">
        <f ca="1">IF(Timing!X$12=1,Y72/$F72 + SUM(OFFSET(X72,0,MIN(COLUMN()-9,($F72-1))*-1):X72)/$F72-OFFSET(Y72,0,-1 * MIN(COLUMN()-9,$F72))/$F72,)</f>
        <v>0</v>
      </c>
      <c r="Z90" s="32">
        <f ca="1">IF(Timing!Y$12=1,Z72/$F72 + SUM(OFFSET(Y72,0,MIN(COLUMN()-9,($F72-1))*-1):Y72)/$F72-OFFSET(Z72,0,-1 * MIN(COLUMN()-9,$F72))/$F72,)</f>
        <v>0</v>
      </c>
      <c r="AA90" s="32">
        <f ca="1">IF(Timing!Z$12=1,AA72/$F72 + SUM(OFFSET(Z72,0,MIN(COLUMN()-9,($F72-1))*-1):Z72)/$F72-OFFSET(AA72,0,-1 * MIN(COLUMN()-9,$F72))/$F72,)</f>
        <v>0</v>
      </c>
      <c r="AB90" s="32">
        <f ca="1">IF(Timing!AA$12=1,AB72/$F72 + SUM(OFFSET(AA72,0,MIN(COLUMN()-9,($F72-1))*-1):AA72)/$F72-OFFSET(AB72,0,-1 * MIN(COLUMN()-9,$F72))/$F72,)</f>
        <v>0</v>
      </c>
      <c r="AC90" s="32">
        <f ca="1">IF(Timing!AB$12=1,AC72/$F72 + SUM(OFFSET(AB72,0,MIN(COLUMN()-9,($F72-1))*-1):AB72)/$F72-OFFSET(AC72,0,-1 * MIN(COLUMN()-9,$F72))/$F72,)</f>
        <v>0</v>
      </c>
      <c r="AD90" s="32">
        <f ca="1">IF(Timing!AC$12=1,AD72/$F72 + SUM(OFFSET(AC72,0,MIN(COLUMN()-9,($F72-1))*-1):AC72)/$F72-OFFSET(AD72,0,-1 * MIN(COLUMN()-9,$F72))/$F72,)</f>
        <v>0</v>
      </c>
      <c r="AE90" s="32">
        <f ca="1">IF(Timing!AD$12=1,AE72/$F72 + SUM(OFFSET(AD72,0,MIN(COLUMN()-9,($F72-1))*-1):AD72)/$F72-OFFSET(AE72,0,-1 * MIN(COLUMN()-9,$F72))/$F72,)</f>
        <v>0</v>
      </c>
      <c r="AF90" s="32">
        <f ca="1">IF(Timing!AE$12=1,AF72/$F72 + SUM(OFFSET(AE72,0,MIN(COLUMN()-9,($F72-1))*-1):AE72)/$F72-OFFSET(AF72,0,-1 * MIN(COLUMN()-9,$F72))/$F72,)</f>
        <v>0</v>
      </c>
      <c r="AG90" s="32">
        <f ca="1">IF(Timing!AF$12=1,AG72/$F72 + SUM(OFFSET(AF72,0,MIN(COLUMN()-9,($F72-1))*-1):AF72)/$F72-OFFSET(AG72,0,-1 * MIN(COLUMN()-9,$F72))/$F72,)</f>
        <v>0</v>
      </c>
      <c r="AH90" s="32">
        <f ca="1">IF(Timing!AG$12=1,AH72/$F72 + SUM(OFFSET(AG72,0,MIN(COLUMN()-9,($F72-1))*-1):AG72)/$F72-OFFSET(AH72,0,-1 * MIN(COLUMN()-9,$F72))/$F72,)</f>
        <v>0</v>
      </c>
      <c r="AI90" s="32">
        <f ca="1">IF(Timing!AH$12=1,AI72/$F72 + SUM(OFFSET(AH72,0,MIN(COLUMN()-9,($F72-1))*-1):AH72)/$F72-OFFSET(AI72,0,-1 * MIN(COLUMN()-9,$F72))/$F72,)</f>
        <v>0</v>
      </c>
      <c r="AJ90" s="32">
        <f ca="1">IF(Timing!AI$12=1,AJ72/$F72 + SUM(OFFSET(AI72,0,MIN(COLUMN()-9,($F72-1))*-1):AI72)/$F72-OFFSET(AJ72,0,-1 * MIN(COLUMN()-9,$F72))/$F72,)</f>
        <v>0</v>
      </c>
      <c r="AK90" s="32">
        <f ca="1">IF(Timing!AJ$12=1,AK72/$F72 + SUM(OFFSET(AJ72,0,MIN(COLUMN()-9,($F72-1))*-1):AJ72)/$F72-OFFSET(AK72,0,-1 * MIN(COLUMN()-9,$F72))/$F72,)</f>
        <v>0</v>
      </c>
      <c r="AL90" s="32">
        <f ca="1">IF(Timing!AK$12=1,AL72/$F72 + SUM(OFFSET(AK72,0,MIN(COLUMN()-9,($F72-1))*-1):AK72)/$F72-OFFSET(AL72,0,-1 * MIN(COLUMN()-9,$F72))/$F72,)</f>
        <v>0</v>
      </c>
      <c r="AM90" s="32">
        <f ca="1">IF(Timing!AL$12=1,AM72/$F72 + SUM(OFFSET(AL72,0,MIN(COLUMN()-9,($F72-1))*-1):AL72)/$F72-OFFSET(AM72,0,-1 * MIN(COLUMN()-9,$F72))/$F72,)</f>
        <v>0</v>
      </c>
      <c r="AN90" s="32">
        <f ca="1">IF(Timing!AM$12=1,AN72/$F72 + SUM(OFFSET(AM72,0,MIN(COLUMN()-9,($F72-1))*-1):AM72)/$F72-OFFSET(AN72,0,-1 * MIN(COLUMN()-9,$F72))/$F72,)</f>
        <v>0</v>
      </c>
      <c r="AO90" s="32">
        <f ca="1">IF(Timing!AN$12=1,AO72/$F72 + SUM(OFFSET(AN72,0,MIN(COLUMN()-9,($F72-1))*-1):AN72)/$F72-OFFSET(AO72,0,-1 * MIN(COLUMN()-9,$F72))/$F72,)</f>
        <v>0</v>
      </c>
      <c r="AP90" s="32">
        <f ca="1">IF(Timing!AO$12=1,AP72/$F72 + SUM(OFFSET(AO72,0,MIN(COLUMN()-9,($F72-1))*-1):AO72)/$F72-OFFSET(AP72,0,-1 * MIN(COLUMN()-9,$F72))/$F72,)</f>
        <v>0</v>
      </c>
      <c r="AQ90" s="32">
        <f ca="1">IF(Timing!AP$12=1,AQ72/$F72 + SUM(OFFSET(AP72,0,MIN(COLUMN()-9,($F72-1))*-1):AP72)/$F72-OFFSET(AQ72,0,-1 * MIN(COLUMN()-9,$F72))/$F72,)</f>
        <v>0</v>
      </c>
      <c r="AR90" s="32">
        <f ca="1">IF(Timing!AQ$12=1,AR72/$F72 + SUM(OFFSET(AQ72,0,MIN(COLUMN()-9,($F72-1))*-1):AQ72)/$F72-OFFSET(AR72,0,-1 * MIN(COLUMN()-9,$F72))/$F72,)</f>
        <v>0</v>
      </c>
      <c r="AS90" s="32">
        <f ca="1">IF(Timing!AR$12=1,AS72/$F72 + SUM(OFFSET(AR72,0,MIN(COLUMN()-9,($F72-1))*-1):AR72)/$F72-OFFSET(AS72,0,-1 * MIN(COLUMN()-9,$F72))/$F72,)</f>
        <v>0</v>
      </c>
      <c r="AT90" s="32">
        <f ca="1">IF(Timing!AS$12=1,AT72/$F72 + SUM(OFFSET(AS72,0,MIN(COLUMN()-9,($F72-1))*-1):AS72)/$F72-OFFSET(AT72,0,-1 * MIN(COLUMN()-9,$F72))/$F72,)</f>
        <v>0</v>
      </c>
      <c r="AU90" s="32">
        <f ca="1">IF(Timing!AT$12=1,AU72/$F72 + SUM(OFFSET(AT72,0,MIN(COLUMN()-9,($F72-1))*-1):AT72)/$F72-OFFSET(AU72,0,-1 * MIN(COLUMN()-9,$F72))/$F72,)</f>
        <v>0</v>
      </c>
      <c r="AV90" s="32">
        <f ca="1">IF(Timing!AU$12=1,AV72/$F72 + SUM(OFFSET(AU72,0,MIN(COLUMN()-9,($F72-1))*-1):AU72)/$F72-OFFSET(AV72,0,-1 * MIN(COLUMN()-9,$F72))/$F72,)</f>
        <v>0</v>
      </c>
      <c r="AW90" s="32">
        <f ca="1">IF(Timing!AV$12=1,AW72/$F72 + SUM(OFFSET(AV72,0,MIN(COLUMN()-9,($F72-1))*-1):AV72)/$F72-OFFSET(AW72,0,-1 * MIN(COLUMN()-9,$F72))/$F72,)</f>
        <v>0</v>
      </c>
    </row>
    <row r="91" spans="1:49" x14ac:dyDescent="0.3">
      <c r="E91" s="2" t="str">
        <f t="shared" si="7"/>
        <v>Afschr. Installatie in-home displays</v>
      </c>
      <c r="J91" s="32">
        <f t="shared" si="8"/>
        <v>0</v>
      </c>
      <c r="K91" s="32">
        <f ca="1">IF(Timing!J$12=1,K73/$F73 + SUM(OFFSET(J73,0,MIN(COLUMN()-9,($F73-1))*-1):J73)/$F73-OFFSET(K73,0,-1 * MIN(COLUMN()-9,$F73))/$F73,)</f>
        <v>0</v>
      </c>
      <c r="L91" s="32">
        <f ca="1">IF(Timing!K$12=1,L73/$F73 + SUM(OFFSET(K73,0,MIN(COLUMN()-9,($F73-1))*-1):K73)/$F73-OFFSET(L73,0,-1 * MIN(COLUMN()-9,$F73))/$F73,)</f>
        <v>0</v>
      </c>
      <c r="M91" s="32">
        <f ca="1">IF(Timing!L$12=1,M73/$F73 + SUM(OFFSET(L73,0,MIN(COLUMN()-9,($F73-1))*-1):L73)/$F73-OFFSET(M73,0,-1 * MIN(COLUMN()-9,$F73))/$F73,)</f>
        <v>0</v>
      </c>
      <c r="N91" s="32">
        <f ca="1">IF(Timing!M$12=1,N73/$F73 + SUM(OFFSET(M73,0,MIN(COLUMN()-9,($F73-1))*-1):M73)/$F73-OFFSET(N73,0,-1 * MIN(COLUMN()-9,$F73))/$F73,)</f>
        <v>0</v>
      </c>
      <c r="O91" s="32">
        <f ca="1">IF(Timing!N$12=1,O73/$F73 + SUM(OFFSET(N73,0,MIN(COLUMN()-9,($F73-1))*-1):N73)/$F73-OFFSET(O73,0,-1 * MIN(COLUMN()-9,$F73))/$F73,)</f>
        <v>0</v>
      </c>
      <c r="P91" s="32">
        <f ca="1">IF(Timing!O$12=1,P73/$F73 + SUM(OFFSET(O73,0,MIN(COLUMN()-9,($F73-1))*-1):O73)/$F73-OFFSET(P73,0,-1 * MIN(COLUMN()-9,$F73))/$F73,)</f>
        <v>0</v>
      </c>
      <c r="Q91" s="32">
        <f ca="1">IF(Timing!P$12=1,Q73/$F73 + SUM(OFFSET(P73,0,MIN(COLUMN()-9,($F73-1))*-1):P73)/$F73-OFFSET(Q73,0,-1 * MIN(COLUMN()-9,$F73))/$F73,)</f>
        <v>0</v>
      </c>
      <c r="R91" s="32">
        <f ca="1">IF(Timing!Q$12=1,R73/$F73 + SUM(OFFSET(Q73,0,MIN(COLUMN()-9,($F73-1))*-1):Q73)/$F73-OFFSET(R73,0,-1 * MIN(COLUMN()-9,$F73))/$F73,)</f>
        <v>0</v>
      </c>
      <c r="S91" s="32">
        <f ca="1">IF(Timing!R$12=1,S73/$F73 + SUM(OFFSET(R73,0,MIN(COLUMN()-9,($F73-1))*-1):R73)/$F73-OFFSET(S73,0,-1 * MIN(COLUMN()-9,$F73))/$F73,)</f>
        <v>0</v>
      </c>
      <c r="T91" s="32">
        <f ca="1">IF(Timing!S$12=1,T73/$F73 + SUM(OFFSET(S73,0,MIN(COLUMN()-9,($F73-1))*-1):S73)/$F73-OFFSET(T73,0,-1 * MIN(COLUMN()-9,$F73))/$F73,)</f>
        <v>0</v>
      </c>
      <c r="U91" s="32">
        <f ca="1">IF(Timing!T$12=1,U73/$F73 + SUM(OFFSET(T73,0,MIN(COLUMN()-9,($F73-1))*-1):T73)/$F73-OFFSET(U73,0,-1 * MIN(COLUMN()-9,$F73))/$F73,)</f>
        <v>0</v>
      </c>
      <c r="V91" s="32">
        <f ca="1">IF(Timing!U$12=1,V73/$F73 + SUM(OFFSET(U73,0,MIN(COLUMN()-9,($F73-1))*-1):U73)/$F73-OFFSET(V73,0,-1 * MIN(COLUMN()-9,$F73))/$F73,)</f>
        <v>0</v>
      </c>
      <c r="W91" s="32">
        <f ca="1">IF(Timing!V$12=1,W73/$F73 + SUM(OFFSET(V73,0,MIN(COLUMN()-9,($F73-1))*-1):V73)/$F73-OFFSET(W73,0,-1 * MIN(COLUMN()-9,$F73))/$F73,)</f>
        <v>0</v>
      </c>
      <c r="X91" s="32">
        <f ca="1">IF(Timing!W$12=1,X73/$F73 + SUM(OFFSET(W73,0,MIN(COLUMN()-9,($F73-1))*-1):W73)/$F73-OFFSET(X73,0,-1 * MIN(COLUMN()-9,$F73))/$F73,)</f>
        <v>0</v>
      </c>
      <c r="Y91" s="32">
        <f ca="1">IF(Timing!X$12=1,Y73/$F73 + SUM(OFFSET(X73,0,MIN(COLUMN()-9,($F73-1))*-1):X73)/$F73-OFFSET(Y73,0,-1 * MIN(COLUMN()-9,$F73))/$F73,)</f>
        <v>0</v>
      </c>
      <c r="Z91" s="32">
        <f ca="1">IF(Timing!Y$12=1,Z73/$F73 + SUM(OFFSET(Y73,0,MIN(COLUMN()-9,($F73-1))*-1):Y73)/$F73-OFFSET(Z73,0,-1 * MIN(COLUMN()-9,$F73))/$F73,)</f>
        <v>0</v>
      </c>
      <c r="AA91" s="32">
        <f ca="1">IF(Timing!Z$12=1,AA73/$F73 + SUM(OFFSET(Z73,0,MIN(COLUMN()-9,($F73-1))*-1):Z73)/$F73-OFFSET(AA73,0,-1 * MIN(COLUMN()-9,$F73))/$F73,)</f>
        <v>0</v>
      </c>
      <c r="AB91" s="32">
        <f ca="1">IF(Timing!AA$12=1,AB73/$F73 + SUM(OFFSET(AA73,0,MIN(COLUMN()-9,($F73-1))*-1):AA73)/$F73-OFFSET(AB73,0,-1 * MIN(COLUMN()-9,$F73))/$F73,)</f>
        <v>0</v>
      </c>
      <c r="AC91" s="32">
        <f ca="1">IF(Timing!AB$12=1,AC73/$F73 + SUM(OFFSET(AB73,0,MIN(COLUMN()-9,($F73-1))*-1):AB73)/$F73-OFFSET(AC73,0,-1 * MIN(COLUMN()-9,$F73))/$F73,)</f>
        <v>0</v>
      </c>
      <c r="AD91" s="32">
        <f ca="1">IF(Timing!AC$12=1,AD73/$F73 + SUM(OFFSET(AC73,0,MIN(COLUMN()-9,($F73-1))*-1):AC73)/$F73-OFFSET(AD73,0,-1 * MIN(COLUMN()-9,$F73))/$F73,)</f>
        <v>0</v>
      </c>
      <c r="AE91" s="32">
        <f ca="1">IF(Timing!AD$12=1,AE73/$F73 + SUM(OFFSET(AD73,0,MIN(COLUMN()-9,($F73-1))*-1):AD73)/$F73-OFFSET(AE73,0,-1 * MIN(COLUMN()-9,$F73))/$F73,)</f>
        <v>0</v>
      </c>
      <c r="AF91" s="32">
        <f ca="1">IF(Timing!AE$12=1,AF73/$F73 + SUM(OFFSET(AE73,0,MIN(COLUMN()-9,($F73-1))*-1):AE73)/$F73-OFFSET(AF73,0,-1 * MIN(COLUMN()-9,$F73))/$F73,)</f>
        <v>0</v>
      </c>
      <c r="AG91" s="32">
        <f ca="1">IF(Timing!AF$12=1,AG73/$F73 + SUM(OFFSET(AF73,0,MIN(COLUMN()-9,($F73-1))*-1):AF73)/$F73-OFFSET(AG73,0,-1 * MIN(COLUMN()-9,$F73))/$F73,)</f>
        <v>0</v>
      </c>
      <c r="AH91" s="32">
        <f ca="1">IF(Timing!AG$12=1,AH73/$F73 + SUM(OFFSET(AG73,0,MIN(COLUMN()-9,($F73-1))*-1):AG73)/$F73-OFFSET(AH73,0,-1 * MIN(COLUMN()-9,$F73))/$F73,)</f>
        <v>0</v>
      </c>
      <c r="AI91" s="32">
        <f ca="1">IF(Timing!AH$12=1,AI73/$F73 + SUM(OFFSET(AH73,0,MIN(COLUMN()-9,($F73-1))*-1):AH73)/$F73-OFFSET(AI73,0,-1 * MIN(COLUMN()-9,$F73))/$F73,)</f>
        <v>0</v>
      </c>
      <c r="AJ91" s="32">
        <f ca="1">IF(Timing!AI$12=1,AJ73/$F73 + SUM(OFFSET(AI73,0,MIN(COLUMN()-9,($F73-1))*-1):AI73)/$F73-OFFSET(AJ73,0,-1 * MIN(COLUMN()-9,$F73))/$F73,)</f>
        <v>0</v>
      </c>
      <c r="AK91" s="32">
        <f ca="1">IF(Timing!AJ$12=1,AK73/$F73 + SUM(OFFSET(AJ73,0,MIN(COLUMN()-9,($F73-1))*-1):AJ73)/$F73-OFFSET(AK73,0,-1 * MIN(COLUMN()-9,$F73))/$F73,)</f>
        <v>0</v>
      </c>
      <c r="AL91" s="32">
        <f ca="1">IF(Timing!AK$12=1,AL73/$F73 + SUM(OFFSET(AK73,0,MIN(COLUMN()-9,($F73-1))*-1):AK73)/$F73-OFFSET(AL73,0,-1 * MIN(COLUMN()-9,$F73))/$F73,)</f>
        <v>0</v>
      </c>
      <c r="AM91" s="32">
        <f ca="1">IF(Timing!AL$12=1,AM73/$F73 + SUM(OFFSET(AL73,0,MIN(COLUMN()-9,($F73-1))*-1):AL73)/$F73-OFFSET(AM73,0,-1 * MIN(COLUMN()-9,$F73))/$F73,)</f>
        <v>0</v>
      </c>
      <c r="AN91" s="32">
        <f ca="1">IF(Timing!AM$12=1,AN73/$F73 + SUM(OFFSET(AM73,0,MIN(COLUMN()-9,($F73-1))*-1):AM73)/$F73-OFFSET(AN73,0,-1 * MIN(COLUMN()-9,$F73))/$F73,)</f>
        <v>0</v>
      </c>
      <c r="AO91" s="32">
        <f ca="1">IF(Timing!AN$12=1,AO73/$F73 + SUM(OFFSET(AN73,0,MIN(COLUMN()-9,($F73-1))*-1):AN73)/$F73-OFFSET(AO73,0,-1 * MIN(COLUMN()-9,$F73))/$F73,)</f>
        <v>0</v>
      </c>
      <c r="AP91" s="32">
        <f ca="1">IF(Timing!AO$12=1,AP73/$F73 + SUM(OFFSET(AO73,0,MIN(COLUMN()-9,($F73-1))*-1):AO73)/$F73-OFFSET(AP73,0,-1 * MIN(COLUMN()-9,$F73))/$F73,)</f>
        <v>0</v>
      </c>
      <c r="AQ91" s="32">
        <f ca="1">IF(Timing!AP$12=1,AQ73/$F73 + SUM(OFFSET(AP73,0,MIN(COLUMN()-9,($F73-1))*-1):AP73)/$F73-OFFSET(AQ73,0,-1 * MIN(COLUMN()-9,$F73))/$F73,)</f>
        <v>0</v>
      </c>
      <c r="AR91" s="32">
        <f ca="1">IF(Timing!AQ$12=1,AR73/$F73 + SUM(OFFSET(AQ73,0,MIN(COLUMN()-9,($F73-1))*-1):AQ73)/$F73-OFFSET(AR73,0,-1 * MIN(COLUMN()-9,$F73))/$F73,)</f>
        <v>0</v>
      </c>
      <c r="AS91" s="32">
        <f ca="1">IF(Timing!AR$12=1,AS73/$F73 + SUM(OFFSET(AR73,0,MIN(COLUMN()-9,($F73-1))*-1):AR73)/$F73-OFFSET(AS73,0,-1 * MIN(COLUMN()-9,$F73))/$F73,)</f>
        <v>0</v>
      </c>
      <c r="AT91" s="32">
        <f ca="1">IF(Timing!AS$12=1,AT73/$F73 + SUM(OFFSET(AS73,0,MIN(COLUMN()-9,($F73-1))*-1):AS73)/$F73-OFFSET(AT73,0,-1 * MIN(COLUMN()-9,$F73))/$F73,)</f>
        <v>0</v>
      </c>
      <c r="AU91" s="32">
        <f ca="1">IF(Timing!AT$12=1,AU73/$F73 + SUM(OFFSET(AT73,0,MIN(COLUMN()-9,($F73-1))*-1):AT73)/$F73-OFFSET(AU73,0,-1 * MIN(COLUMN()-9,$F73))/$F73,)</f>
        <v>0</v>
      </c>
      <c r="AV91" s="32">
        <f ca="1">IF(Timing!AU$12=1,AV73/$F73 + SUM(OFFSET(AU73,0,MIN(COLUMN()-9,($F73-1))*-1):AU73)/$F73-OFFSET(AV73,0,-1 * MIN(COLUMN()-9,$F73))/$F73,)</f>
        <v>0</v>
      </c>
      <c r="AW91" s="32">
        <f ca="1">IF(Timing!AV$12=1,AW73/$F73 + SUM(OFFSET(AV73,0,MIN(COLUMN()-9,($F73-1))*-1):AV73)/$F73-OFFSET(AW73,0,-1 * MIN(COLUMN()-9,$F73))/$F73,)</f>
        <v>0</v>
      </c>
    </row>
    <row r="92" spans="1:49" x14ac:dyDescent="0.3">
      <c r="E92" s="2" t="str">
        <f t="shared" si="7"/>
        <v>Afschr. Aankoop datasysteem</v>
      </c>
      <c r="J92" s="32">
        <f t="shared" si="8"/>
        <v>0</v>
      </c>
      <c r="K92" s="32">
        <f ca="1">IF(Timing!J$12=1,K74/$F74 + SUM(OFFSET(J74,0,MIN(COLUMN()-9,($F74-1))*-1):J74)/$F74-OFFSET(K74,0,-1 * MIN(COLUMN()-9,$F74))/$F74,)</f>
        <v>0</v>
      </c>
      <c r="L92" s="32">
        <f ca="1">IF(Timing!K$12=1,L74/$F74 + SUM(OFFSET(K74,0,MIN(COLUMN()-9,($F74-1))*-1):K74)/$F74-OFFSET(L74,0,-1 * MIN(COLUMN()-9,$F74))/$F74,)</f>
        <v>0</v>
      </c>
      <c r="M92" s="32">
        <f ca="1">IF(Timing!L$12=1,M74/$F74 + SUM(OFFSET(L74,0,MIN(COLUMN()-9,($F74-1))*-1):L74)/$F74-OFFSET(M74,0,-1 * MIN(COLUMN()-9,$F74))/$F74,)</f>
        <v>0</v>
      </c>
      <c r="N92" s="32">
        <f ca="1">IF(Timing!M$12=1,N74/$F74 + SUM(OFFSET(M74,0,MIN(COLUMN()-9,($F74-1))*-1):M74)/$F74-OFFSET(N74,0,-1 * MIN(COLUMN()-9,$F74))/$F74,)</f>
        <v>0</v>
      </c>
      <c r="O92" s="32">
        <f ca="1">IF(Timing!N$12=1,O74/$F74 + SUM(OFFSET(N74,0,MIN(COLUMN()-9,($F74-1))*-1):N74)/$F74-OFFSET(O74,0,-1 * MIN(COLUMN()-9,$F74))/$F74,)</f>
        <v>0</v>
      </c>
      <c r="P92" s="32">
        <f ca="1">IF(Timing!O$12=1,P74/$F74 + SUM(OFFSET(O74,0,MIN(COLUMN()-9,($F74-1))*-1):O74)/$F74-OFFSET(P74,0,-1 * MIN(COLUMN()-9,$F74))/$F74,)</f>
        <v>0</v>
      </c>
      <c r="Q92" s="32">
        <f ca="1">IF(Timing!P$12=1,Q74/$F74 + SUM(OFFSET(P74,0,MIN(COLUMN()-9,($F74-1))*-1):P74)/$F74-OFFSET(Q74,0,-1 * MIN(COLUMN()-9,$F74))/$F74,)</f>
        <v>0</v>
      </c>
      <c r="R92" s="32">
        <f ca="1">IF(Timing!Q$12=1,R74/$F74 + SUM(OFFSET(Q74,0,MIN(COLUMN()-9,($F74-1))*-1):Q74)/$F74-OFFSET(R74,0,-1 * MIN(COLUMN()-9,$F74))/$F74,)</f>
        <v>0</v>
      </c>
      <c r="S92" s="32">
        <f ca="1">IF(Timing!R$12=1,S74/$F74 + SUM(OFFSET(R74,0,MIN(COLUMN()-9,($F74-1))*-1):R74)/$F74-OFFSET(S74,0,-1 * MIN(COLUMN()-9,$F74))/$F74,)</f>
        <v>0</v>
      </c>
      <c r="T92" s="32">
        <f ca="1">IF(Timing!S$12=1,T74/$F74 + SUM(OFFSET(S74,0,MIN(COLUMN()-9,($F74-1))*-1):S74)/$F74-OFFSET(T74,0,-1 * MIN(COLUMN()-9,$F74))/$F74,)</f>
        <v>0</v>
      </c>
      <c r="U92" s="32">
        <f ca="1">IF(Timing!T$12=1,U74/$F74 + SUM(OFFSET(T74,0,MIN(COLUMN()-9,($F74-1))*-1):T74)/$F74-OFFSET(U74,0,-1 * MIN(COLUMN()-9,$F74))/$F74,)</f>
        <v>0</v>
      </c>
      <c r="V92" s="32">
        <f ca="1">IF(Timing!U$12=1,V74/$F74 + SUM(OFFSET(U74,0,MIN(COLUMN()-9,($F74-1))*-1):U74)/$F74-OFFSET(V74,0,-1 * MIN(COLUMN()-9,$F74))/$F74,)</f>
        <v>0</v>
      </c>
      <c r="W92" s="32">
        <f ca="1">IF(Timing!V$12=1,W74/$F74 + SUM(OFFSET(V74,0,MIN(COLUMN()-9,($F74-1))*-1):V74)/$F74-OFFSET(W74,0,-1 * MIN(COLUMN()-9,$F74))/$F74,)</f>
        <v>0</v>
      </c>
      <c r="X92" s="32">
        <f ca="1">IF(Timing!W$12=1,X74/$F74 + SUM(OFFSET(W74,0,MIN(COLUMN()-9,($F74-1))*-1):W74)/$F74-OFFSET(X74,0,-1 * MIN(COLUMN()-9,$F74))/$F74,)</f>
        <v>0</v>
      </c>
      <c r="Y92" s="32">
        <f ca="1">IF(Timing!X$12=1,Y74/$F74 + SUM(OFFSET(X74,0,MIN(COLUMN()-9,($F74-1))*-1):X74)/$F74-OFFSET(Y74,0,-1 * MIN(COLUMN()-9,$F74))/$F74,)</f>
        <v>0</v>
      </c>
      <c r="Z92" s="32">
        <f ca="1">IF(Timing!Y$12=1,Z74/$F74 + SUM(OFFSET(Y74,0,MIN(COLUMN()-9,($F74-1))*-1):Y74)/$F74-OFFSET(Z74,0,-1 * MIN(COLUMN()-9,$F74))/$F74,)</f>
        <v>0</v>
      </c>
      <c r="AA92" s="32">
        <f ca="1">IF(Timing!Z$12=1,AA74/$F74 + SUM(OFFSET(Z74,0,MIN(COLUMN()-9,($F74-1))*-1):Z74)/$F74-OFFSET(AA74,0,-1 * MIN(COLUMN()-9,$F74))/$F74,)</f>
        <v>0</v>
      </c>
      <c r="AB92" s="32">
        <f ca="1">IF(Timing!AA$12=1,AB74/$F74 + SUM(OFFSET(AA74,0,MIN(COLUMN()-9,($F74-1))*-1):AA74)/$F74-OFFSET(AB74,0,-1 * MIN(COLUMN()-9,$F74))/$F74,)</f>
        <v>0</v>
      </c>
      <c r="AC92" s="32">
        <f ca="1">IF(Timing!AB$12=1,AC74/$F74 + SUM(OFFSET(AB74,0,MIN(COLUMN()-9,($F74-1))*-1):AB74)/$F74-OFFSET(AC74,0,-1 * MIN(COLUMN()-9,$F74))/$F74,)</f>
        <v>0</v>
      </c>
      <c r="AD92" s="32">
        <f ca="1">IF(Timing!AC$12=1,AD74/$F74 + SUM(OFFSET(AC74,0,MIN(COLUMN()-9,($F74-1))*-1):AC74)/$F74-OFFSET(AD74,0,-1 * MIN(COLUMN()-9,$F74))/$F74,)</f>
        <v>0</v>
      </c>
      <c r="AE92" s="32">
        <f ca="1">IF(Timing!AD$12=1,AE74/$F74 + SUM(OFFSET(AD74,0,MIN(COLUMN()-9,($F74-1))*-1):AD74)/$F74-OFFSET(AE74,0,-1 * MIN(COLUMN()-9,$F74))/$F74,)</f>
        <v>0</v>
      </c>
      <c r="AF92" s="32">
        <f ca="1">IF(Timing!AE$12=1,AF74/$F74 + SUM(OFFSET(AE74,0,MIN(COLUMN()-9,($F74-1))*-1):AE74)/$F74-OFFSET(AF74,0,-1 * MIN(COLUMN()-9,$F74))/$F74,)</f>
        <v>0</v>
      </c>
      <c r="AG92" s="32">
        <f ca="1">IF(Timing!AF$12=1,AG74/$F74 + SUM(OFFSET(AF74,0,MIN(COLUMN()-9,($F74-1))*-1):AF74)/$F74-OFFSET(AG74,0,-1 * MIN(COLUMN()-9,$F74))/$F74,)</f>
        <v>0</v>
      </c>
      <c r="AH92" s="32">
        <f ca="1">IF(Timing!AG$12=1,AH74/$F74 + SUM(OFFSET(AG74,0,MIN(COLUMN()-9,($F74-1))*-1):AG74)/$F74-OFFSET(AH74,0,-1 * MIN(COLUMN()-9,$F74))/$F74,)</f>
        <v>0</v>
      </c>
      <c r="AI92" s="32">
        <f ca="1">IF(Timing!AH$12=1,AI74/$F74 + SUM(OFFSET(AH74,0,MIN(COLUMN()-9,($F74-1))*-1):AH74)/$F74-OFFSET(AI74,0,-1 * MIN(COLUMN()-9,$F74))/$F74,)</f>
        <v>0</v>
      </c>
      <c r="AJ92" s="32">
        <f ca="1">IF(Timing!AI$12=1,AJ74/$F74 + SUM(OFFSET(AI74,0,MIN(COLUMN()-9,($F74-1))*-1):AI74)/$F74-OFFSET(AJ74,0,-1 * MIN(COLUMN()-9,$F74))/$F74,)</f>
        <v>0</v>
      </c>
      <c r="AK92" s="32">
        <f ca="1">IF(Timing!AJ$12=1,AK74/$F74 + SUM(OFFSET(AJ74,0,MIN(COLUMN()-9,($F74-1))*-1):AJ74)/$F74-OFFSET(AK74,0,-1 * MIN(COLUMN()-9,$F74))/$F74,)</f>
        <v>0</v>
      </c>
      <c r="AL92" s="32">
        <f ca="1">IF(Timing!AK$12=1,AL74/$F74 + SUM(OFFSET(AK74,0,MIN(COLUMN()-9,($F74-1))*-1):AK74)/$F74-OFFSET(AL74,0,-1 * MIN(COLUMN()-9,$F74))/$F74,)</f>
        <v>0</v>
      </c>
      <c r="AM92" s="32">
        <f ca="1">IF(Timing!AL$12=1,AM74/$F74 + SUM(OFFSET(AL74,0,MIN(COLUMN()-9,($F74-1))*-1):AL74)/$F74-OFFSET(AM74,0,-1 * MIN(COLUMN()-9,$F74))/$F74,)</f>
        <v>0</v>
      </c>
      <c r="AN92" s="32">
        <f ca="1">IF(Timing!AM$12=1,AN74/$F74 + SUM(OFFSET(AM74,0,MIN(COLUMN()-9,($F74-1))*-1):AM74)/$F74-OFFSET(AN74,0,-1 * MIN(COLUMN()-9,$F74))/$F74,)</f>
        <v>0</v>
      </c>
      <c r="AO92" s="32">
        <f ca="1">IF(Timing!AN$12=1,AO74/$F74 + SUM(OFFSET(AN74,0,MIN(COLUMN()-9,($F74-1))*-1):AN74)/$F74-OFFSET(AO74,0,-1 * MIN(COLUMN()-9,$F74))/$F74,)</f>
        <v>0</v>
      </c>
      <c r="AP92" s="32">
        <f ca="1">IF(Timing!AO$12=1,AP74/$F74 + SUM(OFFSET(AO74,0,MIN(COLUMN()-9,($F74-1))*-1):AO74)/$F74-OFFSET(AP74,0,-1 * MIN(COLUMN()-9,$F74))/$F74,)</f>
        <v>0</v>
      </c>
      <c r="AQ92" s="32">
        <f ca="1">IF(Timing!AP$12=1,AQ74/$F74 + SUM(OFFSET(AP74,0,MIN(COLUMN()-9,($F74-1))*-1):AP74)/$F74-OFFSET(AQ74,0,-1 * MIN(COLUMN()-9,$F74))/$F74,)</f>
        <v>0</v>
      </c>
      <c r="AR92" s="32">
        <f ca="1">IF(Timing!AQ$12=1,AR74/$F74 + SUM(OFFSET(AQ74,0,MIN(COLUMN()-9,($F74-1))*-1):AQ74)/$F74-OFFSET(AR74,0,-1 * MIN(COLUMN()-9,$F74))/$F74,)</f>
        <v>0</v>
      </c>
      <c r="AS92" s="32">
        <f ca="1">IF(Timing!AR$12=1,AS74/$F74 + SUM(OFFSET(AR74,0,MIN(COLUMN()-9,($F74-1))*-1):AR74)/$F74-OFFSET(AS74,0,-1 * MIN(COLUMN()-9,$F74))/$F74,)</f>
        <v>0</v>
      </c>
      <c r="AT92" s="32">
        <f ca="1">IF(Timing!AS$12=1,AT74/$F74 + SUM(OFFSET(AS74,0,MIN(COLUMN()-9,($F74-1))*-1):AS74)/$F74-OFFSET(AT74,0,-1 * MIN(COLUMN()-9,$F74))/$F74,)</f>
        <v>0</v>
      </c>
      <c r="AU92" s="32">
        <f ca="1">IF(Timing!AT$12=1,AU74/$F74 + SUM(OFFSET(AT74,0,MIN(COLUMN()-9,($F74-1))*-1):AT74)/$F74-OFFSET(AU74,0,-1 * MIN(COLUMN()-9,$F74))/$F74,)</f>
        <v>0</v>
      </c>
      <c r="AV92" s="32">
        <f ca="1">IF(Timing!AU$12=1,AV74/$F74 + SUM(OFFSET(AU74,0,MIN(COLUMN()-9,($F74-1))*-1):AU74)/$F74-OFFSET(AV74,0,-1 * MIN(COLUMN()-9,$F74))/$F74,)</f>
        <v>0</v>
      </c>
      <c r="AW92" s="32">
        <f ca="1">IF(Timing!AV$12=1,AW74/$F74 + SUM(OFFSET(AV74,0,MIN(COLUMN()-9,($F74-1))*-1):AV74)/$F74-OFFSET(AW74,0,-1 * MIN(COLUMN()-9,$F74))/$F74,)</f>
        <v>0</v>
      </c>
    </row>
    <row r="93" spans="1:49" x14ac:dyDescent="0.3">
      <c r="E93" s="2" t="str">
        <f t="shared" si="7"/>
        <v>Afschr. Installatie datasysteem</v>
      </c>
      <c r="J93" s="32">
        <f t="shared" si="8"/>
        <v>0</v>
      </c>
      <c r="K93" s="32">
        <f ca="1">IF(Timing!J$12=1,K75/$F75 + SUM(OFFSET(J75,0,MIN(COLUMN()-9,($F75-1))*-1):J75)/$F75-OFFSET(K75,0,-1 * MIN(COLUMN()-9,$F75))/$F75,)</f>
        <v>0</v>
      </c>
      <c r="L93" s="32">
        <f ca="1">IF(Timing!K$12=1,L75/$F75 + SUM(OFFSET(K75,0,MIN(COLUMN()-9,($F75-1))*-1):K75)/$F75-OFFSET(L75,0,-1 * MIN(COLUMN()-9,$F75))/$F75,)</f>
        <v>0</v>
      </c>
      <c r="M93" s="32">
        <f ca="1">IF(Timing!L$12=1,M75/$F75 + SUM(OFFSET(L75,0,MIN(COLUMN()-9,($F75-1))*-1):L75)/$F75-OFFSET(M75,0,-1 * MIN(COLUMN()-9,$F75))/$F75,)</f>
        <v>0</v>
      </c>
      <c r="N93" s="32">
        <f ca="1">IF(Timing!M$12=1,N75/$F75 + SUM(OFFSET(M75,0,MIN(COLUMN()-9,($F75-1))*-1):M75)/$F75-OFFSET(N75,0,-1 * MIN(COLUMN()-9,$F75))/$F75,)</f>
        <v>0</v>
      </c>
      <c r="O93" s="32">
        <f ca="1">IF(Timing!N$12=1,O75/$F75 + SUM(OFFSET(N75,0,MIN(COLUMN()-9,($F75-1))*-1):N75)/$F75-OFFSET(O75,0,-1 * MIN(COLUMN()-9,$F75))/$F75,)</f>
        <v>0</v>
      </c>
      <c r="P93" s="32">
        <f ca="1">IF(Timing!O$12=1,P75/$F75 + SUM(OFFSET(O75,0,MIN(COLUMN()-9,($F75-1))*-1):O75)/$F75-OFFSET(P75,0,-1 * MIN(COLUMN()-9,$F75))/$F75,)</f>
        <v>0</v>
      </c>
      <c r="Q93" s="32">
        <f ca="1">IF(Timing!P$12=1,Q75/$F75 + SUM(OFFSET(P75,0,MIN(COLUMN()-9,($F75-1))*-1):P75)/$F75-OFFSET(Q75,0,-1 * MIN(COLUMN()-9,$F75))/$F75,)</f>
        <v>0</v>
      </c>
      <c r="R93" s="32">
        <f ca="1">IF(Timing!Q$12=1,R75/$F75 + SUM(OFFSET(Q75,0,MIN(COLUMN()-9,($F75-1))*-1):Q75)/$F75-OFFSET(R75,0,-1 * MIN(COLUMN()-9,$F75))/$F75,)</f>
        <v>0</v>
      </c>
      <c r="S93" s="32">
        <f ca="1">IF(Timing!R$12=1,S75/$F75 + SUM(OFFSET(R75,0,MIN(COLUMN()-9,($F75-1))*-1):R75)/$F75-OFFSET(S75,0,-1 * MIN(COLUMN()-9,$F75))/$F75,)</f>
        <v>0</v>
      </c>
      <c r="T93" s="32">
        <f ca="1">IF(Timing!S$12=1,T75/$F75 + SUM(OFFSET(S75,0,MIN(COLUMN()-9,($F75-1))*-1):S75)/$F75-OFFSET(T75,0,-1 * MIN(COLUMN()-9,$F75))/$F75,)</f>
        <v>0</v>
      </c>
      <c r="U93" s="32">
        <f ca="1">IF(Timing!T$12=1,U75/$F75 + SUM(OFFSET(T75,0,MIN(COLUMN()-9,($F75-1))*-1):T75)/$F75-OFFSET(U75,0,-1 * MIN(COLUMN()-9,$F75))/$F75,)</f>
        <v>0</v>
      </c>
      <c r="V93" s="32">
        <f ca="1">IF(Timing!U$12=1,V75/$F75 + SUM(OFFSET(U75,0,MIN(COLUMN()-9,($F75-1))*-1):U75)/$F75-OFFSET(V75,0,-1 * MIN(COLUMN()-9,$F75))/$F75,)</f>
        <v>0</v>
      </c>
      <c r="W93" s="32">
        <f ca="1">IF(Timing!V$12=1,W75/$F75 + SUM(OFFSET(V75,0,MIN(COLUMN()-9,($F75-1))*-1):V75)/$F75-OFFSET(W75,0,-1 * MIN(COLUMN()-9,$F75))/$F75,)</f>
        <v>0</v>
      </c>
      <c r="X93" s="32">
        <f ca="1">IF(Timing!W$12=1,X75/$F75 + SUM(OFFSET(W75,0,MIN(COLUMN()-9,($F75-1))*-1):W75)/$F75-OFFSET(X75,0,-1 * MIN(COLUMN()-9,$F75))/$F75,)</f>
        <v>0</v>
      </c>
      <c r="Y93" s="32">
        <f ca="1">IF(Timing!X$12=1,Y75/$F75 + SUM(OFFSET(X75,0,MIN(COLUMN()-9,($F75-1))*-1):X75)/$F75-OFFSET(Y75,0,-1 * MIN(COLUMN()-9,$F75))/$F75,)</f>
        <v>0</v>
      </c>
      <c r="Z93" s="32">
        <f ca="1">IF(Timing!Y$12=1,Z75/$F75 + SUM(OFFSET(Y75,0,MIN(COLUMN()-9,($F75-1))*-1):Y75)/$F75-OFFSET(Z75,0,-1 * MIN(COLUMN()-9,$F75))/$F75,)</f>
        <v>0</v>
      </c>
      <c r="AA93" s="32">
        <f ca="1">IF(Timing!Z$12=1,AA75/$F75 + SUM(OFFSET(Z75,0,MIN(COLUMN()-9,($F75-1))*-1):Z75)/$F75-OFFSET(AA75,0,-1 * MIN(COLUMN()-9,$F75))/$F75,)</f>
        <v>0</v>
      </c>
      <c r="AB93" s="32">
        <f ca="1">IF(Timing!AA$12=1,AB75/$F75 + SUM(OFFSET(AA75,0,MIN(COLUMN()-9,($F75-1))*-1):AA75)/$F75-OFFSET(AB75,0,-1 * MIN(COLUMN()-9,$F75))/$F75,)</f>
        <v>0</v>
      </c>
      <c r="AC93" s="32">
        <f ca="1">IF(Timing!AB$12=1,AC75/$F75 + SUM(OFFSET(AB75,0,MIN(COLUMN()-9,($F75-1))*-1):AB75)/$F75-OFFSET(AC75,0,-1 * MIN(COLUMN()-9,$F75))/$F75,)</f>
        <v>0</v>
      </c>
      <c r="AD93" s="32">
        <f ca="1">IF(Timing!AC$12=1,AD75/$F75 + SUM(OFFSET(AC75,0,MIN(COLUMN()-9,($F75-1))*-1):AC75)/$F75-OFFSET(AD75,0,-1 * MIN(COLUMN()-9,$F75))/$F75,)</f>
        <v>0</v>
      </c>
      <c r="AE93" s="32">
        <f ca="1">IF(Timing!AD$12=1,AE75/$F75 + SUM(OFFSET(AD75,0,MIN(COLUMN()-9,($F75-1))*-1):AD75)/$F75-OFFSET(AE75,0,-1 * MIN(COLUMN()-9,$F75))/$F75,)</f>
        <v>0</v>
      </c>
      <c r="AF93" s="32">
        <f ca="1">IF(Timing!AE$12=1,AF75/$F75 + SUM(OFFSET(AE75,0,MIN(COLUMN()-9,($F75-1))*-1):AE75)/$F75-OFFSET(AF75,0,-1 * MIN(COLUMN()-9,$F75))/$F75,)</f>
        <v>0</v>
      </c>
      <c r="AG93" s="32">
        <f ca="1">IF(Timing!AF$12=1,AG75/$F75 + SUM(OFFSET(AF75,0,MIN(COLUMN()-9,($F75-1))*-1):AF75)/$F75-OFFSET(AG75,0,-1 * MIN(COLUMN()-9,$F75))/$F75,)</f>
        <v>0</v>
      </c>
      <c r="AH93" s="32">
        <f ca="1">IF(Timing!AG$12=1,AH75/$F75 + SUM(OFFSET(AG75,0,MIN(COLUMN()-9,($F75-1))*-1):AG75)/$F75-OFFSET(AH75,0,-1 * MIN(COLUMN()-9,$F75))/$F75,)</f>
        <v>0</v>
      </c>
      <c r="AI93" s="32">
        <f ca="1">IF(Timing!AH$12=1,AI75/$F75 + SUM(OFFSET(AH75,0,MIN(COLUMN()-9,($F75-1))*-1):AH75)/$F75-OFFSET(AI75,0,-1 * MIN(COLUMN()-9,$F75))/$F75,)</f>
        <v>0</v>
      </c>
      <c r="AJ93" s="32">
        <f ca="1">IF(Timing!AI$12=1,AJ75/$F75 + SUM(OFFSET(AI75,0,MIN(COLUMN()-9,($F75-1))*-1):AI75)/$F75-OFFSET(AJ75,0,-1 * MIN(COLUMN()-9,$F75))/$F75,)</f>
        <v>0</v>
      </c>
      <c r="AK93" s="32">
        <f ca="1">IF(Timing!AJ$12=1,AK75/$F75 + SUM(OFFSET(AJ75,0,MIN(COLUMN()-9,($F75-1))*-1):AJ75)/$F75-OFFSET(AK75,0,-1 * MIN(COLUMN()-9,$F75))/$F75,)</f>
        <v>0</v>
      </c>
      <c r="AL93" s="32">
        <f ca="1">IF(Timing!AK$12=1,AL75/$F75 + SUM(OFFSET(AK75,0,MIN(COLUMN()-9,($F75-1))*-1):AK75)/$F75-OFFSET(AL75,0,-1 * MIN(COLUMN()-9,$F75))/$F75,)</f>
        <v>0</v>
      </c>
      <c r="AM93" s="32">
        <f ca="1">IF(Timing!AL$12=1,AM75/$F75 + SUM(OFFSET(AL75,0,MIN(COLUMN()-9,($F75-1))*-1):AL75)/$F75-OFFSET(AM75,0,-1 * MIN(COLUMN()-9,$F75))/$F75,)</f>
        <v>0</v>
      </c>
      <c r="AN93" s="32">
        <f ca="1">IF(Timing!AM$12=1,AN75/$F75 + SUM(OFFSET(AM75,0,MIN(COLUMN()-9,($F75-1))*-1):AM75)/$F75-OFFSET(AN75,0,-1 * MIN(COLUMN()-9,$F75))/$F75,)</f>
        <v>0</v>
      </c>
      <c r="AO93" s="32">
        <f ca="1">IF(Timing!AN$12=1,AO75/$F75 + SUM(OFFSET(AN75,0,MIN(COLUMN()-9,($F75-1))*-1):AN75)/$F75-OFFSET(AO75,0,-1 * MIN(COLUMN()-9,$F75))/$F75,)</f>
        <v>0</v>
      </c>
      <c r="AP93" s="32">
        <f ca="1">IF(Timing!AO$12=1,AP75/$F75 + SUM(OFFSET(AO75,0,MIN(COLUMN()-9,($F75-1))*-1):AO75)/$F75-OFFSET(AP75,0,-1 * MIN(COLUMN()-9,$F75))/$F75,)</f>
        <v>0</v>
      </c>
      <c r="AQ93" s="32">
        <f ca="1">IF(Timing!AP$12=1,AQ75/$F75 + SUM(OFFSET(AP75,0,MIN(COLUMN()-9,($F75-1))*-1):AP75)/$F75-OFFSET(AQ75,0,-1 * MIN(COLUMN()-9,$F75))/$F75,)</f>
        <v>0</v>
      </c>
      <c r="AR93" s="32">
        <f ca="1">IF(Timing!AQ$12=1,AR75/$F75 + SUM(OFFSET(AQ75,0,MIN(COLUMN()-9,($F75-1))*-1):AQ75)/$F75-OFFSET(AR75,0,-1 * MIN(COLUMN()-9,$F75))/$F75,)</f>
        <v>0</v>
      </c>
      <c r="AS93" s="32">
        <f ca="1">IF(Timing!AR$12=1,AS75/$F75 + SUM(OFFSET(AR75,0,MIN(COLUMN()-9,($F75-1))*-1):AR75)/$F75-OFFSET(AS75,0,-1 * MIN(COLUMN()-9,$F75))/$F75,)</f>
        <v>0</v>
      </c>
      <c r="AT93" s="32">
        <f ca="1">IF(Timing!AS$12=1,AT75/$F75 + SUM(OFFSET(AS75,0,MIN(COLUMN()-9,($F75-1))*-1):AS75)/$F75-OFFSET(AT75,0,-1 * MIN(COLUMN()-9,$F75))/$F75,)</f>
        <v>0</v>
      </c>
      <c r="AU93" s="32">
        <f ca="1">IF(Timing!AT$12=1,AU75/$F75 + SUM(OFFSET(AT75,0,MIN(COLUMN()-9,($F75-1))*-1):AT75)/$F75-OFFSET(AU75,0,-1 * MIN(COLUMN()-9,$F75))/$F75,)</f>
        <v>0</v>
      </c>
      <c r="AV93" s="32">
        <f ca="1">IF(Timing!AU$12=1,AV75/$F75 + SUM(OFFSET(AU75,0,MIN(COLUMN()-9,($F75-1))*-1):AU75)/$F75-OFFSET(AV75,0,-1 * MIN(COLUMN()-9,$F75))/$F75,)</f>
        <v>0</v>
      </c>
      <c r="AW93" s="32">
        <f ca="1">IF(Timing!AV$12=1,AW75/$F75 + SUM(OFFSET(AV75,0,MIN(COLUMN()-9,($F75-1))*-1):AV75)/$F75-OFFSET(AW75,0,-1 * MIN(COLUMN()-9,$F75))/$F75,)</f>
        <v>0</v>
      </c>
    </row>
    <row r="94" spans="1:49" x14ac:dyDescent="0.3">
      <c r="E94" s="2" t="str">
        <f t="shared" si="7"/>
        <v>Afschr. Aankoop communicatiesysteem</v>
      </c>
      <c r="J94" s="32">
        <f t="shared" si="8"/>
        <v>0</v>
      </c>
      <c r="K94" s="32">
        <f ca="1">IF(Timing!J$12=1,K76/$F76 + SUM(OFFSET(J76,0,MIN(COLUMN()-9,($F76-1))*-1):J76)/$F76-OFFSET(K76,0,-1 * MIN(COLUMN()-9,$F76))/$F76,)</f>
        <v>0</v>
      </c>
      <c r="L94" s="32">
        <f ca="1">IF(Timing!K$12=1,L76/$F76 + SUM(OFFSET(K76,0,MIN(COLUMN()-9,($F76-1))*-1):K76)/$F76-OFFSET(L76,0,-1 * MIN(COLUMN()-9,$F76))/$F76,)</f>
        <v>0</v>
      </c>
      <c r="M94" s="32">
        <f ca="1">IF(Timing!L$12=1,M76/$F76 + SUM(OFFSET(L76,0,MIN(COLUMN()-9,($F76-1))*-1):L76)/$F76-OFFSET(M76,0,-1 * MIN(COLUMN()-9,$F76))/$F76,)</f>
        <v>0</v>
      </c>
      <c r="N94" s="32">
        <f ca="1">IF(Timing!M$12=1,N76/$F76 + SUM(OFFSET(M76,0,MIN(COLUMN()-9,($F76-1))*-1):M76)/$F76-OFFSET(N76,0,-1 * MIN(COLUMN()-9,$F76))/$F76,)</f>
        <v>0</v>
      </c>
      <c r="O94" s="32">
        <f ca="1">IF(Timing!N$12=1,O76/$F76 + SUM(OFFSET(N76,0,MIN(COLUMN()-9,($F76-1))*-1):N76)/$F76-OFFSET(O76,0,-1 * MIN(COLUMN()-9,$F76))/$F76,)</f>
        <v>0</v>
      </c>
      <c r="P94" s="32">
        <f ca="1">IF(Timing!O$12=1,P76/$F76 + SUM(OFFSET(O76,0,MIN(COLUMN()-9,($F76-1))*-1):O76)/$F76-OFFSET(P76,0,-1 * MIN(COLUMN()-9,$F76))/$F76,)</f>
        <v>0</v>
      </c>
      <c r="Q94" s="32">
        <f ca="1">IF(Timing!P$12=1,Q76/$F76 + SUM(OFFSET(P76,0,MIN(COLUMN()-9,($F76-1))*-1):P76)/$F76-OFFSET(Q76,0,-1 * MIN(COLUMN()-9,$F76))/$F76,)</f>
        <v>0</v>
      </c>
      <c r="R94" s="32">
        <f ca="1">IF(Timing!Q$12=1,R76/$F76 + SUM(OFFSET(Q76,0,MIN(COLUMN()-9,($F76-1))*-1):Q76)/$F76-OFFSET(R76,0,-1 * MIN(COLUMN()-9,$F76))/$F76,)</f>
        <v>0</v>
      </c>
      <c r="S94" s="32">
        <f ca="1">IF(Timing!R$12=1,S76/$F76 + SUM(OFFSET(R76,0,MIN(COLUMN()-9,($F76-1))*-1):R76)/$F76-OFFSET(S76,0,-1 * MIN(COLUMN()-9,$F76))/$F76,)</f>
        <v>0</v>
      </c>
      <c r="T94" s="32">
        <f ca="1">IF(Timing!S$12=1,T76/$F76 + SUM(OFFSET(S76,0,MIN(COLUMN()-9,($F76-1))*-1):S76)/$F76-OFFSET(T76,0,-1 * MIN(COLUMN()-9,$F76))/$F76,)</f>
        <v>0</v>
      </c>
      <c r="U94" s="32">
        <f ca="1">IF(Timing!T$12=1,U76/$F76 + SUM(OFFSET(T76,0,MIN(COLUMN()-9,($F76-1))*-1):T76)/$F76-OFFSET(U76,0,-1 * MIN(COLUMN()-9,$F76))/$F76,)</f>
        <v>0</v>
      </c>
      <c r="V94" s="32">
        <f ca="1">IF(Timing!U$12=1,V76/$F76 + SUM(OFFSET(U76,0,MIN(COLUMN()-9,($F76-1))*-1):U76)/$F76-OFFSET(V76,0,-1 * MIN(COLUMN()-9,$F76))/$F76,)</f>
        <v>0</v>
      </c>
      <c r="W94" s="32">
        <f ca="1">IF(Timing!V$12=1,W76/$F76 + SUM(OFFSET(V76,0,MIN(COLUMN()-9,($F76-1))*-1):V76)/$F76-OFFSET(W76,0,-1 * MIN(COLUMN()-9,$F76))/$F76,)</f>
        <v>0</v>
      </c>
      <c r="X94" s="32">
        <f ca="1">IF(Timing!W$12=1,X76/$F76 + SUM(OFFSET(W76,0,MIN(COLUMN()-9,($F76-1))*-1):W76)/$F76-OFFSET(X76,0,-1 * MIN(COLUMN()-9,$F76))/$F76,)</f>
        <v>0</v>
      </c>
      <c r="Y94" s="32">
        <f ca="1">IF(Timing!X$12=1,Y76/$F76 + SUM(OFFSET(X76,0,MIN(COLUMN()-9,($F76-1))*-1):X76)/$F76-OFFSET(Y76,0,-1 * MIN(COLUMN()-9,$F76))/$F76,)</f>
        <v>0</v>
      </c>
      <c r="Z94" s="32">
        <f ca="1">IF(Timing!Y$12=1,Z76/$F76 + SUM(OFFSET(Y76,0,MIN(COLUMN()-9,($F76-1))*-1):Y76)/$F76-OFFSET(Z76,0,-1 * MIN(COLUMN()-9,$F76))/$F76,)</f>
        <v>0</v>
      </c>
      <c r="AA94" s="32">
        <f ca="1">IF(Timing!Z$12=1,AA76/$F76 + SUM(OFFSET(Z76,0,MIN(COLUMN()-9,($F76-1))*-1):Z76)/$F76-OFFSET(AA76,0,-1 * MIN(COLUMN()-9,$F76))/$F76,)</f>
        <v>0</v>
      </c>
      <c r="AB94" s="32">
        <f ca="1">IF(Timing!AA$12=1,AB76/$F76 + SUM(OFFSET(AA76,0,MIN(COLUMN()-9,($F76-1))*-1):AA76)/$F76-OFFSET(AB76,0,-1 * MIN(COLUMN()-9,$F76))/$F76,)</f>
        <v>0</v>
      </c>
      <c r="AC94" s="32">
        <f ca="1">IF(Timing!AB$12=1,AC76/$F76 + SUM(OFFSET(AB76,0,MIN(COLUMN()-9,($F76-1))*-1):AB76)/$F76-OFFSET(AC76,0,-1 * MIN(COLUMN()-9,$F76))/$F76,)</f>
        <v>0</v>
      </c>
      <c r="AD94" s="32">
        <f ca="1">IF(Timing!AC$12=1,AD76/$F76 + SUM(OFFSET(AC76,0,MIN(COLUMN()-9,($F76-1))*-1):AC76)/$F76-OFFSET(AD76,0,-1 * MIN(COLUMN()-9,$F76))/$F76,)</f>
        <v>0</v>
      </c>
      <c r="AE94" s="32">
        <f ca="1">IF(Timing!AD$12=1,AE76/$F76 + SUM(OFFSET(AD76,0,MIN(COLUMN()-9,($F76-1))*-1):AD76)/$F76-OFFSET(AE76,0,-1 * MIN(COLUMN()-9,$F76))/$F76,)</f>
        <v>0</v>
      </c>
      <c r="AF94" s="32">
        <f ca="1">IF(Timing!AE$12=1,AF76/$F76 + SUM(OFFSET(AE76,0,MIN(COLUMN()-9,($F76-1))*-1):AE76)/$F76-OFFSET(AF76,0,-1 * MIN(COLUMN()-9,$F76))/$F76,)</f>
        <v>0</v>
      </c>
      <c r="AG94" s="32">
        <f ca="1">IF(Timing!AF$12=1,AG76/$F76 + SUM(OFFSET(AF76,0,MIN(COLUMN()-9,($F76-1))*-1):AF76)/$F76-OFFSET(AG76,0,-1 * MIN(COLUMN()-9,$F76))/$F76,)</f>
        <v>0</v>
      </c>
      <c r="AH94" s="32">
        <f ca="1">IF(Timing!AG$12=1,AH76/$F76 + SUM(OFFSET(AG76,0,MIN(COLUMN()-9,($F76-1))*-1):AG76)/$F76-OFFSET(AH76,0,-1 * MIN(COLUMN()-9,$F76))/$F76,)</f>
        <v>0</v>
      </c>
      <c r="AI94" s="32">
        <f ca="1">IF(Timing!AH$12=1,AI76/$F76 + SUM(OFFSET(AH76,0,MIN(COLUMN()-9,($F76-1))*-1):AH76)/$F76-OFFSET(AI76,0,-1 * MIN(COLUMN()-9,$F76))/$F76,)</f>
        <v>0</v>
      </c>
      <c r="AJ94" s="32">
        <f ca="1">IF(Timing!AI$12=1,AJ76/$F76 + SUM(OFFSET(AI76,0,MIN(COLUMN()-9,($F76-1))*-1):AI76)/$F76-OFFSET(AJ76,0,-1 * MIN(COLUMN()-9,$F76))/$F76,)</f>
        <v>0</v>
      </c>
      <c r="AK94" s="32">
        <f ca="1">IF(Timing!AJ$12=1,AK76/$F76 + SUM(OFFSET(AJ76,0,MIN(COLUMN()-9,($F76-1))*-1):AJ76)/$F76-OFFSET(AK76,0,-1 * MIN(COLUMN()-9,$F76))/$F76,)</f>
        <v>0</v>
      </c>
      <c r="AL94" s="32">
        <f ca="1">IF(Timing!AK$12=1,AL76/$F76 + SUM(OFFSET(AK76,0,MIN(COLUMN()-9,($F76-1))*-1):AK76)/$F76-OFFSET(AL76,0,-1 * MIN(COLUMN()-9,$F76))/$F76,)</f>
        <v>0</v>
      </c>
      <c r="AM94" s="32">
        <f ca="1">IF(Timing!AL$12=1,AM76/$F76 + SUM(OFFSET(AL76,0,MIN(COLUMN()-9,($F76-1))*-1):AL76)/$F76-OFFSET(AM76,0,-1 * MIN(COLUMN()-9,$F76))/$F76,)</f>
        <v>0</v>
      </c>
      <c r="AN94" s="32">
        <f ca="1">IF(Timing!AM$12=1,AN76/$F76 + SUM(OFFSET(AM76,0,MIN(COLUMN()-9,($F76-1))*-1):AM76)/$F76-OFFSET(AN76,0,-1 * MIN(COLUMN()-9,$F76))/$F76,)</f>
        <v>0</v>
      </c>
      <c r="AO94" s="32">
        <f ca="1">IF(Timing!AN$12=1,AO76/$F76 + SUM(OFFSET(AN76,0,MIN(COLUMN()-9,($F76-1))*-1):AN76)/$F76-OFFSET(AO76,0,-1 * MIN(COLUMN()-9,$F76))/$F76,)</f>
        <v>0</v>
      </c>
      <c r="AP94" s="32">
        <f ca="1">IF(Timing!AO$12=1,AP76/$F76 + SUM(OFFSET(AO76,0,MIN(COLUMN()-9,($F76-1))*-1):AO76)/$F76-OFFSET(AP76,0,-1 * MIN(COLUMN()-9,$F76))/$F76,)</f>
        <v>0</v>
      </c>
      <c r="AQ94" s="32">
        <f ca="1">IF(Timing!AP$12=1,AQ76/$F76 + SUM(OFFSET(AP76,0,MIN(COLUMN()-9,($F76-1))*-1):AP76)/$F76-OFFSET(AQ76,0,-1 * MIN(COLUMN()-9,$F76))/$F76,)</f>
        <v>0</v>
      </c>
      <c r="AR94" s="32">
        <f ca="1">IF(Timing!AQ$12=1,AR76/$F76 + SUM(OFFSET(AQ76,0,MIN(COLUMN()-9,($F76-1))*-1):AQ76)/$F76-OFFSET(AR76,0,-1 * MIN(COLUMN()-9,$F76))/$F76,)</f>
        <v>0</v>
      </c>
      <c r="AS94" s="32">
        <f ca="1">IF(Timing!AR$12=1,AS76/$F76 + SUM(OFFSET(AR76,0,MIN(COLUMN()-9,($F76-1))*-1):AR76)/$F76-OFFSET(AS76,0,-1 * MIN(COLUMN()-9,$F76))/$F76,)</f>
        <v>0</v>
      </c>
      <c r="AT94" s="32">
        <f ca="1">IF(Timing!AS$12=1,AT76/$F76 + SUM(OFFSET(AS76,0,MIN(COLUMN()-9,($F76-1))*-1):AS76)/$F76-OFFSET(AT76,0,-1 * MIN(COLUMN()-9,$F76))/$F76,)</f>
        <v>0</v>
      </c>
      <c r="AU94" s="32">
        <f ca="1">IF(Timing!AT$12=1,AU76/$F76 + SUM(OFFSET(AT76,0,MIN(COLUMN()-9,($F76-1))*-1):AT76)/$F76-OFFSET(AU76,0,-1 * MIN(COLUMN()-9,$F76))/$F76,)</f>
        <v>0</v>
      </c>
      <c r="AV94" s="32">
        <f ca="1">IF(Timing!AU$12=1,AV76/$F76 + SUM(OFFSET(AU76,0,MIN(COLUMN()-9,($F76-1))*-1):AU76)/$F76-OFFSET(AV76,0,-1 * MIN(COLUMN()-9,$F76))/$F76,)</f>
        <v>0</v>
      </c>
      <c r="AW94" s="32">
        <f ca="1">IF(Timing!AV$12=1,AW76/$F76 + SUM(OFFSET(AV76,0,MIN(COLUMN()-9,($F76-1))*-1):AV76)/$F76-OFFSET(AW76,0,-1 * MIN(COLUMN()-9,$F76))/$F76,)</f>
        <v>0</v>
      </c>
    </row>
    <row r="95" spans="1:49" x14ac:dyDescent="0.3">
      <c r="E95" s="2" t="str">
        <f t="shared" si="7"/>
        <v>Afschr. Installatie communicatiesysteem</v>
      </c>
      <c r="J95" s="32">
        <f t="shared" si="8"/>
        <v>0</v>
      </c>
      <c r="K95" s="32">
        <f ca="1">IF(Timing!J$12=1,K77/$F77 + SUM(OFFSET(J77,0,MIN(COLUMN()-9,($F77-1))*-1):J77)/$F77-OFFSET(K77,0,-1 * MIN(COLUMN()-9,$F77))/$F77,)</f>
        <v>0</v>
      </c>
      <c r="L95" s="32">
        <f ca="1">IF(Timing!K$12=1,L77/$F77 + SUM(OFFSET(K77,0,MIN(COLUMN()-9,($F77-1))*-1):K77)/$F77-OFFSET(L77,0,-1 * MIN(COLUMN()-9,$F77))/$F77,)</f>
        <v>0</v>
      </c>
      <c r="M95" s="32">
        <f ca="1">IF(Timing!L$12=1,M77/$F77 + SUM(OFFSET(L77,0,MIN(COLUMN()-9,($F77-1))*-1):L77)/$F77-OFFSET(M77,0,-1 * MIN(COLUMN()-9,$F77))/$F77,)</f>
        <v>0</v>
      </c>
      <c r="N95" s="32">
        <f ca="1">IF(Timing!M$12=1,N77/$F77 + SUM(OFFSET(M77,0,MIN(COLUMN()-9,($F77-1))*-1):M77)/$F77-OFFSET(N77,0,-1 * MIN(COLUMN()-9,$F77))/$F77,)</f>
        <v>0</v>
      </c>
      <c r="O95" s="32">
        <f ca="1">IF(Timing!N$12=1,O77/$F77 + SUM(OFFSET(N77,0,MIN(COLUMN()-9,($F77-1))*-1):N77)/$F77-OFFSET(O77,0,-1 * MIN(COLUMN()-9,$F77))/$F77,)</f>
        <v>0</v>
      </c>
      <c r="P95" s="32">
        <f ca="1">IF(Timing!O$12=1,P77/$F77 + SUM(OFFSET(O77,0,MIN(COLUMN()-9,($F77-1))*-1):O77)/$F77-OFFSET(P77,0,-1 * MIN(COLUMN()-9,$F77))/$F77,)</f>
        <v>0</v>
      </c>
      <c r="Q95" s="32">
        <f ca="1">IF(Timing!P$12=1,Q77/$F77 + SUM(OFFSET(P77,0,MIN(COLUMN()-9,($F77-1))*-1):P77)/$F77-OFFSET(Q77,0,-1 * MIN(COLUMN()-9,$F77))/$F77,)</f>
        <v>0</v>
      </c>
      <c r="R95" s="32">
        <f ca="1">IF(Timing!Q$12=1,R77/$F77 + SUM(OFFSET(Q77,0,MIN(COLUMN()-9,($F77-1))*-1):Q77)/$F77-OFFSET(R77,0,-1 * MIN(COLUMN()-9,$F77))/$F77,)</f>
        <v>0</v>
      </c>
      <c r="S95" s="32">
        <f ca="1">IF(Timing!R$12=1,S77/$F77 + SUM(OFFSET(R77,0,MIN(COLUMN()-9,($F77-1))*-1):R77)/$F77-OFFSET(S77,0,-1 * MIN(COLUMN()-9,$F77))/$F77,)</f>
        <v>0</v>
      </c>
      <c r="T95" s="32">
        <f ca="1">IF(Timing!S$12=1,T77/$F77 + SUM(OFFSET(S77,0,MIN(COLUMN()-9,($F77-1))*-1):S77)/$F77-OFFSET(T77,0,-1 * MIN(COLUMN()-9,$F77))/$F77,)</f>
        <v>0</v>
      </c>
      <c r="U95" s="32">
        <f ca="1">IF(Timing!T$12=1,U77/$F77 + SUM(OFFSET(T77,0,MIN(COLUMN()-9,($F77-1))*-1):T77)/$F77-OFFSET(U77,0,-1 * MIN(COLUMN()-9,$F77))/$F77,)</f>
        <v>0</v>
      </c>
      <c r="V95" s="32">
        <f ca="1">IF(Timing!U$12=1,V77/$F77 + SUM(OFFSET(U77,0,MIN(COLUMN()-9,($F77-1))*-1):U77)/$F77-OFFSET(V77,0,-1 * MIN(COLUMN()-9,$F77))/$F77,)</f>
        <v>0</v>
      </c>
      <c r="W95" s="32">
        <f ca="1">IF(Timing!V$12=1,W77/$F77 + SUM(OFFSET(V77,0,MIN(COLUMN()-9,($F77-1))*-1):V77)/$F77-OFFSET(W77,0,-1 * MIN(COLUMN()-9,$F77))/$F77,)</f>
        <v>0</v>
      </c>
      <c r="X95" s="32">
        <f ca="1">IF(Timing!W$12=1,X77/$F77 + SUM(OFFSET(W77,0,MIN(COLUMN()-9,($F77-1))*-1):W77)/$F77-OFFSET(X77,0,-1 * MIN(COLUMN()-9,$F77))/$F77,)</f>
        <v>0</v>
      </c>
      <c r="Y95" s="32">
        <f ca="1">IF(Timing!X$12=1,Y77/$F77 + SUM(OFFSET(X77,0,MIN(COLUMN()-9,($F77-1))*-1):X77)/$F77-OFFSET(Y77,0,-1 * MIN(COLUMN()-9,$F77))/$F77,)</f>
        <v>0</v>
      </c>
      <c r="Z95" s="32">
        <f ca="1">IF(Timing!Y$12=1,Z77/$F77 + SUM(OFFSET(Y77,0,MIN(COLUMN()-9,($F77-1))*-1):Y77)/$F77-OFFSET(Z77,0,-1 * MIN(COLUMN()-9,$F77))/$F77,)</f>
        <v>0</v>
      </c>
      <c r="AA95" s="32">
        <f ca="1">IF(Timing!Z$12=1,AA77/$F77 + SUM(OFFSET(Z77,0,MIN(COLUMN()-9,($F77-1))*-1):Z77)/$F77-OFFSET(AA77,0,-1 * MIN(COLUMN()-9,$F77))/$F77,)</f>
        <v>0</v>
      </c>
      <c r="AB95" s="32">
        <f ca="1">IF(Timing!AA$12=1,AB77/$F77 + SUM(OFFSET(AA77,0,MIN(COLUMN()-9,($F77-1))*-1):AA77)/$F77-OFFSET(AB77,0,-1 * MIN(COLUMN()-9,$F77))/$F77,)</f>
        <v>0</v>
      </c>
      <c r="AC95" s="32">
        <f ca="1">IF(Timing!AB$12=1,AC77/$F77 + SUM(OFFSET(AB77,0,MIN(COLUMN()-9,($F77-1))*-1):AB77)/$F77-OFFSET(AC77,0,-1 * MIN(COLUMN()-9,$F77))/$F77,)</f>
        <v>0</v>
      </c>
      <c r="AD95" s="32">
        <f ca="1">IF(Timing!AC$12=1,AD77/$F77 + SUM(OFFSET(AC77,0,MIN(COLUMN()-9,($F77-1))*-1):AC77)/$F77-OFFSET(AD77,0,-1 * MIN(COLUMN()-9,$F77))/$F77,)</f>
        <v>0</v>
      </c>
      <c r="AE95" s="32">
        <f ca="1">IF(Timing!AD$12=1,AE77/$F77 + SUM(OFFSET(AD77,0,MIN(COLUMN()-9,($F77-1))*-1):AD77)/$F77-OFFSET(AE77,0,-1 * MIN(COLUMN()-9,$F77))/$F77,)</f>
        <v>0</v>
      </c>
      <c r="AF95" s="32">
        <f ca="1">IF(Timing!AE$12=1,AF77/$F77 + SUM(OFFSET(AE77,0,MIN(COLUMN()-9,($F77-1))*-1):AE77)/$F77-OFFSET(AF77,0,-1 * MIN(COLUMN()-9,$F77))/$F77,)</f>
        <v>0</v>
      </c>
      <c r="AG95" s="32">
        <f ca="1">IF(Timing!AF$12=1,AG77/$F77 + SUM(OFFSET(AF77,0,MIN(COLUMN()-9,($F77-1))*-1):AF77)/$F77-OFFSET(AG77,0,-1 * MIN(COLUMN()-9,$F77))/$F77,)</f>
        <v>0</v>
      </c>
      <c r="AH95" s="32">
        <f ca="1">IF(Timing!AG$12=1,AH77/$F77 + SUM(OFFSET(AG77,0,MIN(COLUMN()-9,($F77-1))*-1):AG77)/$F77-OFFSET(AH77,0,-1 * MIN(COLUMN()-9,$F77))/$F77,)</f>
        <v>0</v>
      </c>
      <c r="AI95" s="32">
        <f ca="1">IF(Timing!AH$12=1,AI77/$F77 + SUM(OFFSET(AH77,0,MIN(COLUMN()-9,($F77-1))*-1):AH77)/$F77-OFFSET(AI77,0,-1 * MIN(COLUMN()-9,$F77))/$F77,)</f>
        <v>0</v>
      </c>
      <c r="AJ95" s="32">
        <f ca="1">IF(Timing!AI$12=1,AJ77/$F77 + SUM(OFFSET(AI77,0,MIN(COLUMN()-9,($F77-1))*-1):AI77)/$F77-OFFSET(AJ77,0,-1 * MIN(COLUMN()-9,$F77))/$F77,)</f>
        <v>0</v>
      </c>
      <c r="AK95" s="32">
        <f ca="1">IF(Timing!AJ$12=1,AK77/$F77 + SUM(OFFSET(AJ77,0,MIN(COLUMN()-9,($F77-1))*-1):AJ77)/$F77-OFFSET(AK77,0,-1 * MIN(COLUMN()-9,$F77))/$F77,)</f>
        <v>0</v>
      </c>
      <c r="AL95" s="32">
        <f ca="1">IF(Timing!AK$12=1,AL77/$F77 + SUM(OFFSET(AK77,0,MIN(COLUMN()-9,($F77-1))*-1):AK77)/$F77-OFFSET(AL77,0,-1 * MIN(COLUMN()-9,$F77))/$F77,)</f>
        <v>0</v>
      </c>
      <c r="AM95" s="32">
        <f ca="1">IF(Timing!AL$12=1,AM77/$F77 + SUM(OFFSET(AL77,0,MIN(COLUMN()-9,($F77-1))*-1):AL77)/$F77-OFFSET(AM77,0,-1 * MIN(COLUMN()-9,$F77))/$F77,)</f>
        <v>0</v>
      </c>
      <c r="AN95" s="32">
        <f ca="1">IF(Timing!AM$12=1,AN77/$F77 + SUM(OFFSET(AM77,0,MIN(COLUMN()-9,($F77-1))*-1):AM77)/$F77-OFFSET(AN77,0,-1 * MIN(COLUMN()-9,$F77))/$F77,)</f>
        <v>0</v>
      </c>
      <c r="AO95" s="32">
        <f ca="1">IF(Timing!AN$12=1,AO77/$F77 + SUM(OFFSET(AN77,0,MIN(COLUMN()-9,($F77-1))*-1):AN77)/$F77-OFFSET(AO77,0,-1 * MIN(COLUMN()-9,$F77))/$F77,)</f>
        <v>0</v>
      </c>
      <c r="AP95" s="32">
        <f ca="1">IF(Timing!AO$12=1,AP77/$F77 + SUM(OFFSET(AO77,0,MIN(COLUMN()-9,($F77-1))*-1):AO77)/$F77-OFFSET(AP77,0,-1 * MIN(COLUMN()-9,$F77))/$F77,)</f>
        <v>0</v>
      </c>
      <c r="AQ95" s="32">
        <f ca="1">IF(Timing!AP$12=1,AQ77/$F77 + SUM(OFFSET(AP77,0,MIN(COLUMN()-9,($F77-1))*-1):AP77)/$F77-OFFSET(AQ77,0,-1 * MIN(COLUMN()-9,$F77))/$F77,)</f>
        <v>0</v>
      </c>
      <c r="AR95" s="32">
        <f ca="1">IF(Timing!AQ$12=1,AR77/$F77 + SUM(OFFSET(AQ77,0,MIN(COLUMN()-9,($F77-1))*-1):AQ77)/$F77-OFFSET(AR77,0,-1 * MIN(COLUMN()-9,$F77))/$F77,)</f>
        <v>0</v>
      </c>
      <c r="AS95" s="32">
        <f ca="1">IF(Timing!AR$12=1,AS77/$F77 + SUM(OFFSET(AR77,0,MIN(COLUMN()-9,($F77-1))*-1):AR77)/$F77-OFFSET(AS77,0,-1 * MIN(COLUMN()-9,$F77))/$F77,)</f>
        <v>0</v>
      </c>
      <c r="AT95" s="32">
        <f ca="1">IF(Timing!AS$12=1,AT77/$F77 + SUM(OFFSET(AS77,0,MIN(COLUMN()-9,($F77-1))*-1):AS77)/$F77-OFFSET(AT77,0,-1 * MIN(COLUMN()-9,$F77))/$F77,)</f>
        <v>0</v>
      </c>
      <c r="AU95" s="32">
        <f ca="1">IF(Timing!AT$12=1,AU77/$F77 + SUM(OFFSET(AT77,0,MIN(COLUMN()-9,($F77-1))*-1):AT77)/$F77-OFFSET(AU77,0,-1 * MIN(COLUMN()-9,$F77))/$F77,)</f>
        <v>0</v>
      </c>
      <c r="AV95" s="32">
        <f ca="1">IF(Timing!AU$12=1,AV77/$F77 + SUM(OFFSET(AU77,0,MIN(COLUMN()-9,($F77-1))*-1):AU77)/$F77-OFFSET(AV77,0,-1 * MIN(COLUMN()-9,$F77))/$F77,)</f>
        <v>0</v>
      </c>
      <c r="AW95" s="32">
        <f ca="1">IF(Timing!AV$12=1,AW77/$F77 + SUM(OFFSET(AV77,0,MIN(COLUMN()-9,($F77-1))*-1):AV77)/$F77-OFFSET(AW77,0,-1 * MIN(COLUMN()-9,$F77))/$F77,)</f>
        <v>0</v>
      </c>
    </row>
    <row r="96" spans="1:49" x14ac:dyDescent="0.3">
      <c r="E96" s="2" t="str">
        <f t="shared" si="7"/>
        <v>Afschr. Vervangingen</v>
      </c>
      <c r="J96" s="32">
        <f t="shared" si="8"/>
        <v>0</v>
      </c>
      <c r="K96" s="32">
        <f ca="1">IF(Timing!J$12=1,K78/$F78 + SUM(OFFSET(J78,0,MIN(COLUMN()-9,($F78-1))*-1):J78)/$F78-OFFSET(K78,0,-1 * MIN(COLUMN()-9,$F78))/$F78,)</f>
        <v>0</v>
      </c>
      <c r="L96" s="32">
        <f ca="1">IF(Timing!K$12=1,L78/$F78 + SUM(OFFSET(K78,0,MIN(COLUMN()-9,($F78-1))*-1):K78)/$F78-OFFSET(L78,0,-1 * MIN(COLUMN()-9,$F78))/$F78,)</f>
        <v>0</v>
      </c>
      <c r="M96" s="32">
        <f ca="1">IF(Timing!L$12=1,M78/$F78 + SUM(OFFSET(L78,0,MIN(COLUMN()-9,($F78-1))*-1):L78)/$F78-OFFSET(M78,0,-1 * MIN(COLUMN()-9,$F78))/$F78,)</f>
        <v>0</v>
      </c>
      <c r="N96" s="32">
        <f ca="1">IF(Timing!M$12=1,N78/$F78 + SUM(OFFSET(M78,0,MIN(COLUMN()-9,($F78-1))*-1):M78)/$F78-OFFSET(N78,0,-1 * MIN(COLUMN()-9,$F78))/$F78,)</f>
        <v>0</v>
      </c>
      <c r="O96" s="32">
        <f ca="1">IF(Timing!N$12=1,O78/$F78 + SUM(OFFSET(N78,0,MIN(COLUMN()-9,($F78-1))*-1):N78)/$F78-OFFSET(O78,0,-1 * MIN(COLUMN()-9,$F78))/$F78,)</f>
        <v>0</v>
      </c>
      <c r="P96" s="32">
        <f ca="1">IF(Timing!O$12=1,P78/$F78 + SUM(OFFSET(O78,0,MIN(COLUMN()-9,($F78-1))*-1):O78)/$F78-OFFSET(P78,0,-1 * MIN(COLUMN()-9,$F78))/$F78,)</f>
        <v>0</v>
      </c>
      <c r="Q96" s="32">
        <f ca="1">IF(Timing!P$12=1,Q78/$F78 + SUM(OFFSET(P78,0,MIN(COLUMN()-9,($F78-1))*-1):P78)/$F78-OFFSET(Q78,0,-1 * MIN(COLUMN()-9,$F78))/$F78,)</f>
        <v>0</v>
      </c>
      <c r="R96" s="32">
        <f ca="1">IF(Timing!Q$12=1,R78/$F78 + SUM(OFFSET(Q78,0,MIN(COLUMN()-9,($F78-1))*-1):Q78)/$F78-OFFSET(R78,0,-1 * MIN(COLUMN()-9,$F78))/$F78,)</f>
        <v>0</v>
      </c>
      <c r="S96" s="32">
        <f ca="1">IF(Timing!R$12=1,S78/$F78 + SUM(OFFSET(R78,0,MIN(COLUMN()-9,($F78-1))*-1):R78)/$F78-OFFSET(S78,0,-1 * MIN(COLUMN()-9,$F78))/$F78,)</f>
        <v>0</v>
      </c>
      <c r="T96" s="32">
        <f ca="1">IF(Timing!S$12=1,T78/$F78 + SUM(OFFSET(S78,0,MIN(COLUMN()-9,($F78-1))*-1):S78)/$F78-OFFSET(T78,0,-1 * MIN(COLUMN()-9,$F78))/$F78,)</f>
        <v>0</v>
      </c>
      <c r="U96" s="32">
        <f ca="1">IF(Timing!T$12=1,U78/$F78 + SUM(OFFSET(T78,0,MIN(COLUMN()-9,($F78-1))*-1):T78)/$F78-OFFSET(U78,0,-1 * MIN(COLUMN()-9,$F78))/$F78,)</f>
        <v>0</v>
      </c>
      <c r="V96" s="32">
        <f ca="1">IF(Timing!U$12=1,V78/$F78 + SUM(OFFSET(U78,0,MIN(COLUMN()-9,($F78-1))*-1):U78)/$F78-OFFSET(V78,0,-1 * MIN(COLUMN()-9,$F78))/$F78,)</f>
        <v>0</v>
      </c>
      <c r="W96" s="32">
        <f ca="1">IF(Timing!V$12=1,W78/$F78 + SUM(OFFSET(V78,0,MIN(COLUMN()-9,($F78-1))*-1):V78)/$F78-OFFSET(W78,0,-1 * MIN(COLUMN()-9,$F78))/$F78,)</f>
        <v>0</v>
      </c>
      <c r="X96" s="32">
        <f ca="1">IF(Timing!W$12=1,X78/$F78 + SUM(OFFSET(W78,0,MIN(COLUMN()-9,($F78-1))*-1):W78)/$F78-OFFSET(X78,0,-1 * MIN(COLUMN()-9,$F78))/$F78,)</f>
        <v>0</v>
      </c>
      <c r="Y96" s="32">
        <f ca="1">IF(Timing!X$12=1,Y78/$F78 + SUM(OFFSET(X78,0,MIN(COLUMN()-9,($F78-1))*-1):X78)/$F78-OFFSET(Y78,0,-1 * MIN(COLUMN()-9,$F78))/$F78,)</f>
        <v>0</v>
      </c>
      <c r="Z96" s="32">
        <f ca="1">IF(Timing!Y$12=1,Z78/$F78 + SUM(OFFSET(Y78,0,MIN(COLUMN()-9,($F78-1))*-1):Y78)/$F78-OFFSET(Z78,0,-1 * MIN(COLUMN()-9,$F78))/$F78,)</f>
        <v>0</v>
      </c>
      <c r="AA96" s="32">
        <f ca="1">IF(Timing!Z$12=1,AA78/$F78 + SUM(OFFSET(Z78,0,MIN(COLUMN()-9,($F78-1))*-1):Z78)/$F78-OFFSET(AA78,0,-1 * MIN(COLUMN()-9,$F78))/$F78,)</f>
        <v>0</v>
      </c>
      <c r="AB96" s="32">
        <f ca="1">IF(Timing!AA$12=1,AB78/$F78 + SUM(OFFSET(AA78,0,MIN(COLUMN()-9,($F78-1))*-1):AA78)/$F78-OFFSET(AB78,0,-1 * MIN(COLUMN()-9,$F78))/$F78,)</f>
        <v>0</v>
      </c>
      <c r="AC96" s="32">
        <f ca="1">IF(Timing!AB$12=1,AC78/$F78 + SUM(OFFSET(AB78,0,MIN(COLUMN()-9,($F78-1))*-1):AB78)/$F78-OFFSET(AC78,0,-1 * MIN(COLUMN()-9,$F78))/$F78,)</f>
        <v>0</v>
      </c>
      <c r="AD96" s="32">
        <f ca="1">IF(Timing!AC$12=1,AD78/$F78 + SUM(OFFSET(AC78,0,MIN(COLUMN()-9,($F78-1))*-1):AC78)/$F78-OFFSET(AD78,0,-1 * MIN(COLUMN()-9,$F78))/$F78,)</f>
        <v>0</v>
      </c>
      <c r="AE96" s="32">
        <f ca="1">IF(Timing!AD$12=1,AE78/$F78 + SUM(OFFSET(AD78,0,MIN(COLUMN()-9,($F78-1))*-1):AD78)/$F78-OFFSET(AE78,0,-1 * MIN(COLUMN()-9,$F78))/$F78,)</f>
        <v>0</v>
      </c>
      <c r="AF96" s="32">
        <f ca="1">IF(Timing!AE$12=1,AF78/$F78 + SUM(OFFSET(AE78,0,MIN(COLUMN()-9,($F78-1))*-1):AE78)/$F78-OFFSET(AF78,0,-1 * MIN(COLUMN()-9,$F78))/$F78,)</f>
        <v>0</v>
      </c>
      <c r="AG96" s="32">
        <f ca="1">IF(Timing!AF$12=1,AG78/$F78 + SUM(OFFSET(AF78,0,MIN(COLUMN()-9,($F78-1))*-1):AF78)/$F78-OFFSET(AG78,0,-1 * MIN(COLUMN()-9,$F78))/$F78,)</f>
        <v>0</v>
      </c>
      <c r="AH96" s="32">
        <f ca="1">IF(Timing!AG$12=1,AH78/$F78 + SUM(OFFSET(AG78,0,MIN(COLUMN()-9,($F78-1))*-1):AG78)/$F78-OFFSET(AH78,0,-1 * MIN(COLUMN()-9,$F78))/$F78,)</f>
        <v>0</v>
      </c>
      <c r="AI96" s="32">
        <f ca="1">IF(Timing!AH$12=1,AI78/$F78 + SUM(OFFSET(AH78,0,MIN(COLUMN()-9,($F78-1))*-1):AH78)/$F78-OFFSET(AI78,0,-1 * MIN(COLUMN()-9,$F78))/$F78,)</f>
        <v>0</v>
      </c>
      <c r="AJ96" s="32">
        <f ca="1">IF(Timing!AI$12=1,AJ78/$F78 + SUM(OFFSET(AI78,0,MIN(COLUMN()-9,($F78-1))*-1):AI78)/$F78-OFFSET(AJ78,0,-1 * MIN(COLUMN()-9,$F78))/$F78,)</f>
        <v>0</v>
      </c>
      <c r="AK96" s="32">
        <f ca="1">IF(Timing!AJ$12=1,AK78/$F78 + SUM(OFFSET(AJ78,0,MIN(COLUMN()-9,($F78-1))*-1):AJ78)/$F78-OFFSET(AK78,0,-1 * MIN(COLUMN()-9,$F78))/$F78,)</f>
        <v>0</v>
      </c>
      <c r="AL96" s="32">
        <f ca="1">IF(Timing!AK$12=1,AL78/$F78 + SUM(OFFSET(AK78,0,MIN(COLUMN()-9,($F78-1))*-1):AK78)/$F78-OFFSET(AL78,0,-1 * MIN(COLUMN()-9,$F78))/$F78,)</f>
        <v>0</v>
      </c>
      <c r="AM96" s="32">
        <f ca="1">IF(Timing!AL$12=1,AM78/$F78 + SUM(OFFSET(AL78,0,MIN(COLUMN()-9,($F78-1))*-1):AL78)/$F78-OFFSET(AM78,0,-1 * MIN(COLUMN()-9,$F78))/$F78,)</f>
        <v>0</v>
      </c>
      <c r="AN96" s="32">
        <f ca="1">IF(Timing!AM$12=1,AN78/$F78 + SUM(OFFSET(AM78,0,MIN(COLUMN()-9,($F78-1))*-1):AM78)/$F78-OFFSET(AN78,0,-1 * MIN(COLUMN()-9,$F78))/$F78,)</f>
        <v>0</v>
      </c>
      <c r="AO96" s="32">
        <f ca="1">IF(Timing!AN$12=1,AO78/$F78 + SUM(OFFSET(AN78,0,MIN(COLUMN()-9,($F78-1))*-1):AN78)/$F78-OFFSET(AO78,0,-1 * MIN(COLUMN()-9,$F78))/$F78,)</f>
        <v>0</v>
      </c>
      <c r="AP96" s="32">
        <f ca="1">IF(Timing!AO$12=1,AP78/$F78 + SUM(OFFSET(AO78,0,MIN(COLUMN()-9,($F78-1))*-1):AO78)/$F78-OFFSET(AP78,0,-1 * MIN(COLUMN()-9,$F78))/$F78,)</f>
        <v>0</v>
      </c>
      <c r="AQ96" s="32">
        <f ca="1">IF(Timing!AP$12=1,AQ78/$F78 + SUM(OFFSET(AP78,0,MIN(COLUMN()-9,($F78-1))*-1):AP78)/$F78-OFFSET(AQ78,0,-1 * MIN(COLUMN()-9,$F78))/$F78,)</f>
        <v>0</v>
      </c>
      <c r="AR96" s="32">
        <f ca="1">IF(Timing!AQ$12=1,AR78/$F78 + SUM(OFFSET(AQ78,0,MIN(COLUMN()-9,($F78-1))*-1):AQ78)/$F78-OFFSET(AR78,0,-1 * MIN(COLUMN()-9,$F78))/$F78,)</f>
        <v>0</v>
      </c>
      <c r="AS96" s="32">
        <f ca="1">IF(Timing!AR$12=1,AS78/$F78 + SUM(OFFSET(AR78,0,MIN(COLUMN()-9,($F78-1))*-1):AR78)/$F78-OFFSET(AS78,0,-1 * MIN(COLUMN()-9,$F78))/$F78,)</f>
        <v>0</v>
      </c>
      <c r="AT96" s="32">
        <f ca="1">IF(Timing!AS$12=1,AT78/$F78 + SUM(OFFSET(AS78,0,MIN(COLUMN()-9,($F78-1))*-1):AS78)/$F78-OFFSET(AT78,0,-1 * MIN(COLUMN()-9,$F78))/$F78,)</f>
        <v>0</v>
      </c>
      <c r="AU96" s="32">
        <f ca="1">IF(Timing!AT$12=1,AU78/$F78 + SUM(OFFSET(AT78,0,MIN(COLUMN()-9,($F78-1))*-1):AT78)/$F78-OFFSET(AU78,0,-1 * MIN(COLUMN()-9,$F78))/$F78,)</f>
        <v>0</v>
      </c>
      <c r="AV96" s="32">
        <f ca="1">IF(Timing!AU$12=1,AV78/$F78 + SUM(OFFSET(AU78,0,MIN(COLUMN()-9,($F78-1))*-1):AU78)/$F78-OFFSET(AV78,0,-1 * MIN(COLUMN()-9,$F78))/$F78,)</f>
        <v>0</v>
      </c>
      <c r="AW96" s="32">
        <f ca="1">IF(Timing!AV$12=1,AW78/$F78 + SUM(OFFSET(AV78,0,MIN(COLUMN()-9,($F78-1))*-1):AV78)/$F78-OFFSET(AW78,0,-1 * MIN(COLUMN()-9,$F78))/$F78,)</f>
        <v>0</v>
      </c>
    </row>
    <row r="97" spans="1:49" x14ac:dyDescent="0.3">
      <c r="E97" s="2" t="str">
        <f t="shared" si="7"/>
        <v>Afschr. …</v>
      </c>
      <c r="J97" s="32">
        <f t="shared" si="8"/>
        <v>0</v>
      </c>
      <c r="K97" s="32">
        <f ca="1">IF(Timing!J$12=1,K79/$F79 + SUM(OFFSET(J79,0,MIN(COLUMN()-9,($F79-1))*-1):J79)/$F79-OFFSET(K79,0,-1 * MIN(COLUMN()-9,$F79))/$F79,)</f>
        <v>0</v>
      </c>
      <c r="L97" s="32">
        <f ca="1">IF(Timing!K$12=1,L79/$F79 + SUM(OFFSET(K79,0,MIN(COLUMN()-9,($F79-1))*-1):K79)/$F79-OFFSET(L79,0,-1 * MIN(COLUMN()-9,$F79))/$F79,)</f>
        <v>0</v>
      </c>
      <c r="M97" s="32">
        <f ca="1">IF(Timing!L$12=1,M79/$F79 + SUM(OFFSET(L79,0,MIN(COLUMN()-9,($F79-1))*-1):L79)/$F79-OFFSET(M79,0,-1 * MIN(COLUMN()-9,$F79))/$F79,)</f>
        <v>0</v>
      </c>
      <c r="N97" s="32">
        <f ca="1">IF(Timing!M$12=1,N79/$F79 + SUM(OFFSET(M79,0,MIN(COLUMN()-9,($F79-1))*-1):M79)/$F79-OFFSET(N79,0,-1 * MIN(COLUMN()-9,$F79))/$F79,)</f>
        <v>0</v>
      </c>
      <c r="O97" s="32">
        <f ca="1">IF(Timing!N$12=1,O79/$F79 + SUM(OFFSET(N79,0,MIN(COLUMN()-9,($F79-1))*-1):N79)/$F79-OFFSET(O79,0,-1 * MIN(COLUMN()-9,$F79))/$F79,)</f>
        <v>0</v>
      </c>
      <c r="P97" s="32">
        <f ca="1">IF(Timing!O$12=1,P79/$F79 + SUM(OFFSET(O79,0,MIN(COLUMN()-9,($F79-1))*-1):O79)/$F79-OFFSET(P79,0,-1 * MIN(COLUMN()-9,$F79))/$F79,)</f>
        <v>0</v>
      </c>
      <c r="Q97" s="32">
        <f ca="1">IF(Timing!P$12=1,Q79/$F79 + SUM(OFFSET(P79,0,MIN(COLUMN()-9,($F79-1))*-1):P79)/$F79-OFFSET(Q79,0,-1 * MIN(COLUMN()-9,$F79))/$F79,)</f>
        <v>0</v>
      </c>
      <c r="R97" s="32">
        <f ca="1">IF(Timing!Q$12=1,R79/$F79 + SUM(OFFSET(Q79,0,MIN(COLUMN()-9,($F79-1))*-1):Q79)/$F79-OFFSET(R79,0,-1 * MIN(COLUMN()-9,$F79))/$F79,)</f>
        <v>0</v>
      </c>
      <c r="S97" s="32">
        <f ca="1">IF(Timing!R$12=1,S79/$F79 + SUM(OFFSET(R79,0,MIN(COLUMN()-9,($F79-1))*-1):R79)/$F79-OFFSET(S79,0,-1 * MIN(COLUMN()-9,$F79))/$F79,)</f>
        <v>0</v>
      </c>
      <c r="T97" s="32">
        <f ca="1">IF(Timing!S$12=1,T79/$F79 + SUM(OFFSET(S79,0,MIN(COLUMN()-9,($F79-1))*-1):S79)/$F79-OFFSET(T79,0,-1 * MIN(COLUMN()-9,$F79))/$F79,)</f>
        <v>0</v>
      </c>
      <c r="U97" s="32">
        <f ca="1">IF(Timing!T$12=1,U79/$F79 + SUM(OFFSET(T79,0,MIN(COLUMN()-9,($F79-1))*-1):T79)/$F79-OFFSET(U79,0,-1 * MIN(COLUMN()-9,$F79))/$F79,)</f>
        <v>0</v>
      </c>
      <c r="V97" s="32">
        <f ca="1">IF(Timing!U$12=1,V79/$F79 + SUM(OFFSET(U79,0,MIN(COLUMN()-9,($F79-1))*-1):U79)/$F79-OFFSET(V79,0,-1 * MIN(COLUMN()-9,$F79))/$F79,)</f>
        <v>0</v>
      </c>
      <c r="W97" s="32">
        <f ca="1">IF(Timing!V$12=1,W79/$F79 + SUM(OFFSET(V79,0,MIN(COLUMN()-9,($F79-1))*-1):V79)/$F79-OFFSET(W79,0,-1 * MIN(COLUMN()-9,$F79))/$F79,)</f>
        <v>0</v>
      </c>
      <c r="X97" s="32">
        <f ca="1">IF(Timing!W$12=1,X79/$F79 + SUM(OFFSET(W79,0,MIN(COLUMN()-9,($F79-1))*-1):W79)/$F79-OFFSET(X79,0,-1 * MIN(COLUMN()-9,$F79))/$F79,)</f>
        <v>0</v>
      </c>
      <c r="Y97" s="32">
        <f ca="1">IF(Timing!X$12=1,Y79/$F79 + SUM(OFFSET(X79,0,MIN(COLUMN()-9,($F79-1))*-1):X79)/$F79-OFFSET(Y79,0,-1 * MIN(COLUMN()-9,$F79))/$F79,)</f>
        <v>0</v>
      </c>
      <c r="Z97" s="32">
        <f ca="1">IF(Timing!Y$12=1,Z79/$F79 + SUM(OFFSET(Y79,0,MIN(COLUMN()-9,($F79-1))*-1):Y79)/$F79-OFFSET(Z79,0,-1 * MIN(COLUMN()-9,$F79))/$F79,)</f>
        <v>0</v>
      </c>
      <c r="AA97" s="32">
        <f ca="1">IF(Timing!Z$12=1,AA79/$F79 + SUM(OFFSET(Z79,0,MIN(COLUMN()-9,($F79-1))*-1):Z79)/$F79-OFFSET(AA79,0,-1 * MIN(COLUMN()-9,$F79))/$F79,)</f>
        <v>0</v>
      </c>
      <c r="AB97" s="32">
        <f ca="1">IF(Timing!AA$12=1,AB79/$F79 + SUM(OFFSET(AA79,0,MIN(COLUMN()-9,($F79-1))*-1):AA79)/$F79-OFFSET(AB79,0,-1 * MIN(COLUMN()-9,$F79))/$F79,)</f>
        <v>0</v>
      </c>
      <c r="AC97" s="32">
        <f ca="1">IF(Timing!AB$12=1,AC79/$F79 + SUM(OFFSET(AB79,0,MIN(COLUMN()-9,($F79-1))*-1):AB79)/$F79-OFFSET(AC79,0,-1 * MIN(COLUMN()-9,$F79))/$F79,)</f>
        <v>0</v>
      </c>
      <c r="AD97" s="32">
        <f ca="1">IF(Timing!AC$12=1,AD79/$F79 + SUM(OFFSET(AC79,0,MIN(COLUMN()-9,($F79-1))*-1):AC79)/$F79-OFFSET(AD79,0,-1 * MIN(COLUMN()-9,$F79))/$F79,)</f>
        <v>0</v>
      </c>
      <c r="AE97" s="32">
        <f ca="1">IF(Timing!AD$12=1,AE79/$F79 + SUM(OFFSET(AD79,0,MIN(COLUMN()-9,($F79-1))*-1):AD79)/$F79-OFFSET(AE79,0,-1 * MIN(COLUMN()-9,$F79))/$F79,)</f>
        <v>0</v>
      </c>
      <c r="AF97" s="32">
        <f ca="1">IF(Timing!AE$12=1,AF79/$F79 + SUM(OFFSET(AE79,0,MIN(COLUMN()-9,($F79-1))*-1):AE79)/$F79-OFFSET(AF79,0,-1 * MIN(COLUMN()-9,$F79))/$F79,)</f>
        <v>0</v>
      </c>
      <c r="AG97" s="32">
        <f ca="1">IF(Timing!AF$12=1,AG79/$F79 + SUM(OFFSET(AF79,0,MIN(COLUMN()-9,($F79-1))*-1):AF79)/$F79-OFFSET(AG79,0,-1 * MIN(COLUMN()-9,$F79))/$F79,)</f>
        <v>0</v>
      </c>
      <c r="AH97" s="32">
        <f ca="1">IF(Timing!AG$12=1,AH79/$F79 + SUM(OFFSET(AG79,0,MIN(COLUMN()-9,($F79-1))*-1):AG79)/$F79-OFFSET(AH79,0,-1 * MIN(COLUMN()-9,$F79))/$F79,)</f>
        <v>0</v>
      </c>
      <c r="AI97" s="32">
        <f ca="1">IF(Timing!AH$12=1,AI79/$F79 + SUM(OFFSET(AH79,0,MIN(COLUMN()-9,($F79-1))*-1):AH79)/$F79-OFFSET(AI79,0,-1 * MIN(COLUMN()-9,$F79))/$F79,)</f>
        <v>0</v>
      </c>
      <c r="AJ97" s="32">
        <f ca="1">IF(Timing!AI$12=1,AJ79/$F79 + SUM(OFFSET(AI79,0,MIN(COLUMN()-9,($F79-1))*-1):AI79)/$F79-OFFSET(AJ79,0,-1 * MIN(COLUMN()-9,$F79))/$F79,)</f>
        <v>0</v>
      </c>
      <c r="AK97" s="32">
        <f ca="1">IF(Timing!AJ$12=1,AK79/$F79 + SUM(OFFSET(AJ79,0,MIN(COLUMN()-9,($F79-1))*-1):AJ79)/$F79-OFFSET(AK79,0,-1 * MIN(COLUMN()-9,$F79))/$F79,)</f>
        <v>0</v>
      </c>
      <c r="AL97" s="32">
        <f ca="1">IF(Timing!AK$12=1,AL79/$F79 + SUM(OFFSET(AK79,0,MIN(COLUMN()-9,($F79-1))*-1):AK79)/$F79-OFFSET(AL79,0,-1 * MIN(COLUMN()-9,$F79))/$F79,)</f>
        <v>0</v>
      </c>
      <c r="AM97" s="32">
        <f ca="1">IF(Timing!AL$12=1,AM79/$F79 + SUM(OFFSET(AL79,0,MIN(COLUMN()-9,($F79-1))*-1):AL79)/$F79-OFFSET(AM79,0,-1 * MIN(COLUMN()-9,$F79))/$F79,)</f>
        <v>0</v>
      </c>
      <c r="AN97" s="32">
        <f ca="1">IF(Timing!AM$12=1,AN79/$F79 + SUM(OFFSET(AM79,0,MIN(COLUMN()-9,($F79-1))*-1):AM79)/$F79-OFFSET(AN79,0,-1 * MIN(COLUMN()-9,$F79))/$F79,)</f>
        <v>0</v>
      </c>
      <c r="AO97" s="32">
        <f ca="1">IF(Timing!AN$12=1,AO79/$F79 + SUM(OFFSET(AN79,0,MIN(COLUMN()-9,($F79-1))*-1):AN79)/$F79-OFFSET(AO79,0,-1 * MIN(COLUMN()-9,$F79))/$F79,)</f>
        <v>0</v>
      </c>
      <c r="AP97" s="32">
        <f ca="1">IF(Timing!AO$12=1,AP79/$F79 + SUM(OFFSET(AO79,0,MIN(COLUMN()-9,($F79-1))*-1):AO79)/$F79-OFFSET(AP79,0,-1 * MIN(COLUMN()-9,$F79))/$F79,)</f>
        <v>0</v>
      </c>
      <c r="AQ97" s="32">
        <f ca="1">IF(Timing!AP$12=1,AQ79/$F79 + SUM(OFFSET(AP79,0,MIN(COLUMN()-9,($F79-1))*-1):AP79)/$F79-OFFSET(AQ79,0,-1 * MIN(COLUMN()-9,$F79))/$F79,)</f>
        <v>0</v>
      </c>
      <c r="AR97" s="32">
        <f ca="1">IF(Timing!AQ$12=1,AR79/$F79 + SUM(OFFSET(AQ79,0,MIN(COLUMN()-9,($F79-1))*-1):AQ79)/$F79-OFFSET(AR79,0,-1 * MIN(COLUMN()-9,$F79))/$F79,)</f>
        <v>0</v>
      </c>
      <c r="AS97" s="32">
        <f ca="1">IF(Timing!AR$12=1,AS79/$F79 + SUM(OFFSET(AR79,0,MIN(COLUMN()-9,($F79-1))*-1):AR79)/$F79-OFFSET(AS79,0,-1 * MIN(COLUMN()-9,$F79))/$F79,)</f>
        <v>0</v>
      </c>
      <c r="AT97" s="32">
        <f ca="1">IF(Timing!AS$12=1,AT79/$F79 + SUM(OFFSET(AS79,0,MIN(COLUMN()-9,($F79-1))*-1):AS79)/$F79-OFFSET(AT79,0,-1 * MIN(COLUMN()-9,$F79))/$F79,)</f>
        <v>0</v>
      </c>
      <c r="AU97" s="32">
        <f ca="1">IF(Timing!AT$12=1,AU79/$F79 + SUM(OFFSET(AT79,0,MIN(COLUMN()-9,($F79-1))*-1):AT79)/$F79-OFFSET(AU79,0,-1 * MIN(COLUMN()-9,$F79))/$F79,)</f>
        <v>0</v>
      </c>
      <c r="AV97" s="32">
        <f ca="1">IF(Timing!AU$12=1,AV79/$F79 + SUM(OFFSET(AU79,0,MIN(COLUMN()-9,($F79-1))*-1):AU79)/$F79-OFFSET(AV79,0,-1 * MIN(COLUMN()-9,$F79))/$F79,)</f>
        <v>0</v>
      </c>
      <c r="AW97" s="32">
        <f ca="1">IF(Timing!AV$12=1,AW79/$F79 + SUM(OFFSET(AV79,0,MIN(COLUMN()-9,($F79-1))*-1):AV79)/$F79-OFFSET(AW79,0,-1 * MIN(COLUMN()-9,$F79))/$F79,)</f>
        <v>0</v>
      </c>
    </row>
    <row r="98" spans="1:49" x14ac:dyDescent="0.3">
      <c r="E98" s="2" t="str">
        <f t="shared" si="7"/>
        <v>Afschr. …</v>
      </c>
      <c r="J98" s="32">
        <f t="shared" si="8"/>
        <v>0</v>
      </c>
      <c r="K98" s="32">
        <f ca="1">IF(Timing!J$12=1,K80/$F80 + SUM(OFFSET(J80,0,MIN(COLUMN()-9,($F80-1))*-1):J80)/$F80-OFFSET(K80,0,-1 * MIN(COLUMN()-9,$F80))/$F80,)</f>
        <v>0</v>
      </c>
      <c r="L98" s="32">
        <f ca="1">IF(Timing!K$12=1,L80/$F80 + SUM(OFFSET(K80,0,MIN(COLUMN()-9,($F80-1))*-1):K80)/$F80-OFFSET(L80,0,-1 * MIN(COLUMN()-9,$F80))/$F80,)</f>
        <v>0</v>
      </c>
      <c r="M98" s="32">
        <f ca="1">IF(Timing!L$12=1,M80/$F80 + SUM(OFFSET(L80,0,MIN(COLUMN()-9,($F80-1))*-1):L80)/$F80-OFFSET(M80,0,-1 * MIN(COLUMN()-9,$F80))/$F80,)</f>
        <v>0</v>
      </c>
      <c r="N98" s="32">
        <f ca="1">IF(Timing!M$12=1,N80/$F80 + SUM(OFFSET(M80,0,MIN(COLUMN()-9,($F80-1))*-1):M80)/$F80-OFFSET(N80,0,-1 * MIN(COLUMN()-9,$F80))/$F80,)</f>
        <v>0</v>
      </c>
      <c r="O98" s="32">
        <f ca="1">IF(Timing!N$12=1,O80/$F80 + SUM(OFFSET(N80,0,MIN(COLUMN()-9,($F80-1))*-1):N80)/$F80-OFFSET(O80,0,-1 * MIN(COLUMN()-9,$F80))/$F80,)</f>
        <v>0</v>
      </c>
      <c r="P98" s="32">
        <f ca="1">IF(Timing!O$12=1,P80/$F80 + SUM(OFFSET(O80,0,MIN(COLUMN()-9,($F80-1))*-1):O80)/$F80-OFFSET(P80,0,-1 * MIN(COLUMN()-9,$F80))/$F80,)</f>
        <v>0</v>
      </c>
      <c r="Q98" s="32">
        <f ca="1">IF(Timing!P$12=1,Q80/$F80 + SUM(OFFSET(P80,0,MIN(COLUMN()-9,($F80-1))*-1):P80)/$F80-OFFSET(Q80,0,-1 * MIN(COLUMN()-9,$F80))/$F80,)</f>
        <v>0</v>
      </c>
      <c r="R98" s="32">
        <f ca="1">IF(Timing!Q$12=1,R80/$F80 + SUM(OFFSET(Q80,0,MIN(COLUMN()-9,($F80-1))*-1):Q80)/$F80-OFFSET(R80,0,-1 * MIN(COLUMN()-9,$F80))/$F80,)</f>
        <v>0</v>
      </c>
      <c r="S98" s="32">
        <f ca="1">IF(Timing!R$12=1,S80/$F80 + SUM(OFFSET(R80,0,MIN(COLUMN()-9,($F80-1))*-1):R80)/$F80-OFFSET(S80,0,-1 * MIN(COLUMN()-9,$F80))/$F80,)</f>
        <v>0</v>
      </c>
      <c r="T98" s="32">
        <f ca="1">IF(Timing!S$12=1,T80/$F80 + SUM(OFFSET(S80,0,MIN(COLUMN()-9,($F80-1))*-1):S80)/$F80-OFFSET(T80,0,-1 * MIN(COLUMN()-9,$F80))/$F80,)</f>
        <v>0</v>
      </c>
      <c r="U98" s="32">
        <f ca="1">IF(Timing!T$12=1,U80/$F80 + SUM(OFFSET(T80,0,MIN(COLUMN()-9,($F80-1))*-1):T80)/$F80-OFFSET(U80,0,-1 * MIN(COLUMN()-9,$F80))/$F80,)</f>
        <v>0</v>
      </c>
      <c r="V98" s="32">
        <f ca="1">IF(Timing!U$12=1,V80/$F80 + SUM(OFFSET(U80,0,MIN(COLUMN()-9,($F80-1))*-1):U80)/$F80-OFFSET(V80,0,-1 * MIN(COLUMN()-9,$F80))/$F80,)</f>
        <v>0</v>
      </c>
      <c r="W98" s="32">
        <f ca="1">IF(Timing!V$12=1,W80/$F80 + SUM(OFFSET(V80,0,MIN(COLUMN()-9,($F80-1))*-1):V80)/$F80-OFFSET(W80,0,-1 * MIN(COLUMN()-9,$F80))/$F80,)</f>
        <v>0</v>
      </c>
      <c r="X98" s="32">
        <f ca="1">IF(Timing!W$12=1,X80/$F80 + SUM(OFFSET(W80,0,MIN(COLUMN()-9,($F80-1))*-1):W80)/$F80-OFFSET(X80,0,-1 * MIN(COLUMN()-9,$F80))/$F80,)</f>
        <v>0</v>
      </c>
      <c r="Y98" s="32">
        <f ca="1">IF(Timing!X$12=1,Y80/$F80 + SUM(OFFSET(X80,0,MIN(COLUMN()-9,($F80-1))*-1):X80)/$F80-OFFSET(Y80,0,-1 * MIN(COLUMN()-9,$F80))/$F80,)</f>
        <v>0</v>
      </c>
      <c r="Z98" s="32">
        <f ca="1">IF(Timing!Y$12=1,Z80/$F80 + SUM(OFFSET(Y80,0,MIN(COLUMN()-9,($F80-1))*-1):Y80)/$F80-OFFSET(Z80,0,-1 * MIN(COLUMN()-9,$F80))/$F80,)</f>
        <v>0</v>
      </c>
      <c r="AA98" s="32">
        <f ca="1">IF(Timing!Z$12=1,AA80/$F80 + SUM(OFFSET(Z80,0,MIN(COLUMN()-9,($F80-1))*-1):Z80)/$F80-OFFSET(AA80,0,-1 * MIN(COLUMN()-9,$F80))/$F80,)</f>
        <v>0</v>
      </c>
      <c r="AB98" s="32">
        <f ca="1">IF(Timing!AA$12=1,AB80/$F80 + SUM(OFFSET(AA80,0,MIN(COLUMN()-9,($F80-1))*-1):AA80)/$F80-OFFSET(AB80,0,-1 * MIN(COLUMN()-9,$F80))/$F80,)</f>
        <v>0</v>
      </c>
      <c r="AC98" s="32">
        <f ca="1">IF(Timing!AB$12=1,AC80/$F80 + SUM(OFFSET(AB80,0,MIN(COLUMN()-9,($F80-1))*-1):AB80)/$F80-OFFSET(AC80,0,-1 * MIN(COLUMN()-9,$F80))/$F80,)</f>
        <v>0</v>
      </c>
      <c r="AD98" s="32">
        <f ca="1">IF(Timing!AC$12=1,AD80/$F80 + SUM(OFFSET(AC80,0,MIN(COLUMN()-9,($F80-1))*-1):AC80)/$F80-OFFSET(AD80,0,-1 * MIN(COLUMN()-9,$F80))/$F80,)</f>
        <v>0</v>
      </c>
      <c r="AE98" s="32">
        <f ca="1">IF(Timing!AD$12=1,AE80/$F80 + SUM(OFFSET(AD80,0,MIN(COLUMN()-9,($F80-1))*-1):AD80)/$F80-OFFSET(AE80,0,-1 * MIN(COLUMN()-9,$F80))/$F80,)</f>
        <v>0</v>
      </c>
      <c r="AF98" s="32">
        <f ca="1">IF(Timing!AE$12=1,AF80/$F80 + SUM(OFFSET(AE80,0,MIN(COLUMN()-9,($F80-1))*-1):AE80)/$F80-OFFSET(AF80,0,-1 * MIN(COLUMN()-9,$F80))/$F80,)</f>
        <v>0</v>
      </c>
      <c r="AG98" s="32">
        <f ca="1">IF(Timing!AF$12=1,AG80/$F80 + SUM(OFFSET(AF80,0,MIN(COLUMN()-9,($F80-1))*-1):AF80)/$F80-OFFSET(AG80,0,-1 * MIN(COLUMN()-9,$F80))/$F80,)</f>
        <v>0</v>
      </c>
      <c r="AH98" s="32">
        <f ca="1">IF(Timing!AG$12=1,AH80/$F80 + SUM(OFFSET(AG80,0,MIN(COLUMN()-9,($F80-1))*-1):AG80)/$F80-OFFSET(AH80,0,-1 * MIN(COLUMN()-9,$F80))/$F80,)</f>
        <v>0</v>
      </c>
      <c r="AI98" s="32">
        <f ca="1">IF(Timing!AH$12=1,AI80/$F80 + SUM(OFFSET(AH80,0,MIN(COLUMN()-9,($F80-1))*-1):AH80)/$F80-OFFSET(AI80,0,-1 * MIN(COLUMN()-9,$F80))/$F80,)</f>
        <v>0</v>
      </c>
      <c r="AJ98" s="32">
        <f ca="1">IF(Timing!AI$12=1,AJ80/$F80 + SUM(OFFSET(AI80,0,MIN(COLUMN()-9,($F80-1))*-1):AI80)/$F80-OFFSET(AJ80,0,-1 * MIN(COLUMN()-9,$F80))/$F80,)</f>
        <v>0</v>
      </c>
      <c r="AK98" s="32">
        <f ca="1">IF(Timing!AJ$12=1,AK80/$F80 + SUM(OFFSET(AJ80,0,MIN(COLUMN()-9,($F80-1))*-1):AJ80)/$F80-OFFSET(AK80,0,-1 * MIN(COLUMN()-9,$F80))/$F80,)</f>
        <v>0</v>
      </c>
      <c r="AL98" s="32">
        <f ca="1">IF(Timing!AK$12=1,AL80/$F80 + SUM(OFFSET(AK80,0,MIN(COLUMN()-9,($F80-1))*-1):AK80)/$F80-OFFSET(AL80,0,-1 * MIN(COLUMN()-9,$F80))/$F80,)</f>
        <v>0</v>
      </c>
      <c r="AM98" s="32">
        <f ca="1">IF(Timing!AL$12=1,AM80/$F80 + SUM(OFFSET(AL80,0,MIN(COLUMN()-9,($F80-1))*-1):AL80)/$F80-OFFSET(AM80,0,-1 * MIN(COLUMN()-9,$F80))/$F80,)</f>
        <v>0</v>
      </c>
      <c r="AN98" s="32">
        <f ca="1">IF(Timing!AM$12=1,AN80/$F80 + SUM(OFFSET(AM80,0,MIN(COLUMN()-9,($F80-1))*-1):AM80)/$F80-OFFSET(AN80,0,-1 * MIN(COLUMN()-9,$F80))/$F80,)</f>
        <v>0</v>
      </c>
      <c r="AO98" s="32">
        <f ca="1">IF(Timing!AN$12=1,AO80/$F80 + SUM(OFFSET(AN80,0,MIN(COLUMN()-9,($F80-1))*-1):AN80)/$F80-OFFSET(AO80,0,-1 * MIN(COLUMN()-9,$F80))/$F80,)</f>
        <v>0</v>
      </c>
      <c r="AP98" s="32">
        <f ca="1">IF(Timing!AO$12=1,AP80/$F80 + SUM(OFFSET(AO80,0,MIN(COLUMN()-9,($F80-1))*-1):AO80)/$F80-OFFSET(AP80,0,-1 * MIN(COLUMN()-9,$F80))/$F80,)</f>
        <v>0</v>
      </c>
      <c r="AQ98" s="32">
        <f ca="1">IF(Timing!AP$12=1,AQ80/$F80 + SUM(OFFSET(AP80,0,MIN(COLUMN()-9,($F80-1))*-1):AP80)/$F80-OFFSET(AQ80,0,-1 * MIN(COLUMN()-9,$F80))/$F80,)</f>
        <v>0</v>
      </c>
      <c r="AR98" s="32">
        <f ca="1">IF(Timing!AQ$12=1,AR80/$F80 + SUM(OFFSET(AQ80,0,MIN(COLUMN()-9,($F80-1))*-1):AQ80)/$F80-OFFSET(AR80,0,-1 * MIN(COLUMN()-9,$F80))/$F80,)</f>
        <v>0</v>
      </c>
      <c r="AS98" s="32">
        <f ca="1">IF(Timing!AR$12=1,AS80/$F80 + SUM(OFFSET(AR80,0,MIN(COLUMN()-9,($F80-1))*-1):AR80)/$F80-OFFSET(AS80,0,-1 * MIN(COLUMN()-9,$F80))/$F80,)</f>
        <v>0</v>
      </c>
      <c r="AT98" s="32">
        <f ca="1">IF(Timing!AS$12=1,AT80/$F80 + SUM(OFFSET(AS80,0,MIN(COLUMN()-9,($F80-1))*-1):AS80)/$F80-OFFSET(AT80,0,-1 * MIN(COLUMN()-9,$F80))/$F80,)</f>
        <v>0</v>
      </c>
      <c r="AU98" s="32">
        <f ca="1">IF(Timing!AT$12=1,AU80/$F80 + SUM(OFFSET(AT80,0,MIN(COLUMN()-9,($F80-1))*-1):AT80)/$F80-OFFSET(AU80,0,-1 * MIN(COLUMN()-9,$F80))/$F80,)</f>
        <v>0</v>
      </c>
      <c r="AV98" s="32">
        <f ca="1">IF(Timing!AU$12=1,AV80/$F80 + SUM(OFFSET(AU80,0,MIN(COLUMN()-9,($F80-1))*-1):AU80)/$F80-OFFSET(AV80,0,-1 * MIN(COLUMN()-9,$F80))/$F80,)</f>
        <v>0</v>
      </c>
      <c r="AW98" s="32">
        <f ca="1">IF(Timing!AV$12=1,AW80/$F80 + SUM(OFFSET(AV80,0,MIN(COLUMN()-9,($F80-1))*-1):AV80)/$F80-OFFSET(AW80,0,-1 * MIN(COLUMN()-9,$F80))/$F80,)</f>
        <v>0</v>
      </c>
    </row>
    <row r="99" spans="1:49" x14ac:dyDescent="0.3">
      <c r="E99" s="2" t="str">
        <f t="shared" si="7"/>
        <v>Afschr. …</v>
      </c>
      <c r="J99" s="32">
        <f t="shared" si="8"/>
        <v>0</v>
      </c>
      <c r="K99" s="32">
        <f ca="1">IF(Timing!J$12=1,K81/$F81 + SUM(OFFSET(J81,0,MIN(COLUMN()-9,($F81-1))*-1):J81)/$F81-OFFSET(K81,0,-1 * MIN(COLUMN()-9,$F81))/$F81,)</f>
        <v>0</v>
      </c>
      <c r="L99" s="32">
        <f ca="1">IF(Timing!K$12=1,L81/$F81 + SUM(OFFSET(K81,0,MIN(COLUMN()-9,($F81-1))*-1):K81)/$F81-OFFSET(L81,0,-1 * MIN(COLUMN()-9,$F81))/$F81,)</f>
        <v>0</v>
      </c>
      <c r="M99" s="32">
        <f ca="1">IF(Timing!L$12=1,M81/$F81 + SUM(OFFSET(L81,0,MIN(COLUMN()-9,($F81-1))*-1):L81)/$F81-OFFSET(M81,0,-1 * MIN(COLUMN()-9,$F81))/$F81,)</f>
        <v>0</v>
      </c>
      <c r="N99" s="32">
        <f ca="1">IF(Timing!M$12=1,N81/$F81 + SUM(OFFSET(M81,0,MIN(COLUMN()-9,($F81-1))*-1):M81)/$F81-OFFSET(N81,0,-1 * MIN(COLUMN()-9,$F81))/$F81,)</f>
        <v>0</v>
      </c>
      <c r="O99" s="32">
        <f ca="1">IF(Timing!N$12=1,O81/$F81 + SUM(OFFSET(N81,0,MIN(COLUMN()-9,($F81-1))*-1):N81)/$F81-OFFSET(O81,0,-1 * MIN(COLUMN()-9,$F81))/$F81,)</f>
        <v>0</v>
      </c>
      <c r="P99" s="32">
        <f ca="1">IF(Timing!O$12=1,P81/$F81 + SUM(OFFSET(O81,0,MIN(COLUMN()-9,($F81-1))*-1):O81)/$F81-OFFSET(P81,0,-1 * MIN(COLUMN()-9,$F81))/$F81,)</f>
        <v>0</v>
      </c>
      <c r="Q99" s="32">
        <f ca="1">IF(Timing!P$12=1,Q81/$F81 + SUM(OFFSET(P81,0,MIN(COLUMN()-9,($F81-1))*-1):P81)/$F81-OFFSET(Q81,0,-1 * MIN(COLUMN()-9,$F81))/$F81,)</f>
        <v>0</v>
      </c>
      <c r="R99" s="32">
        <f ca="1">IF(Timing!Q$12=1,R81/$F81 + SUM(OFFSET(Q81,0,MIN(COLUMN()-9,($F81-1))*-1):Q81)/$F81-OFFSET(R81,0,-1 * MIN(COLUMN()-9,$F81))/$F81,)</f>
        <v>0</v>
      </c>
      <c r="S99" s="32">
        <f ca="1">IF(Timing!R$12=1,S81/$F81 + SUM(OFFSET(R81,0,MIN(COLUMN()-9,($F81-1))*-1):R81)/$F81-OFFSET(S81,0,-1 * MIN(COLUMN()-9,$F81))/$F81,)</f>
        <v>0</v>
      </c>
      <c r="T99" s="32">
        <f ca="1">IF(Timing!S$12=1,T81/$F81 + SUM(OFFSET(S81,0,MIN(COLUMN()-9,($F81-1))*-1):S81)/$F81-OFFSET(T81,0,-1 * MIN(COLUMN()-9,$F81))/$F81,)</f>
        <v>0</v>
      </c>
      <c r="U99" s="32">
        <f ca="1">IF(Timing!T$12=1,U81/$F81 + SUM(OFFSET(T81,0,MIN(COLUMN()-9,($F81-1))*-1):T81)/$F81-OFFSET(U81,0,-1 * MIN(COLUMN()-9,$F81))/$F81,)</f>
        <v>0</v>
      </c>
      <c r="V99" s="32">
        <f ca="1">IF(Timing!U$12=1,V81/$F81 + SUM(OFFSET(U81,0,MIN(COLUMN()-9,($F81-1))*-1):U81)/$F81-OFFSET(V81,0,-1 * MIN(COLUMN()-9,$F81))/$F81,)</f>
        <v>0</v>
      </c>
      <c r="W99" s="32">
        <f ca="1">IF(Timing!V$12=1,W81/$F81 + SUM(OFFSET(V81,0,MIN(COLUMN()-9,($F81-1))*-1):V81)/$F81-OFFSET(W81,0,-1 * MIN(COLUMN()-9,$F81))/$F81,)</f>
        <v>0</v>
      </c>
      <c r="X99" s="32">
        <f ca="1">IF(Timing!W$12=1,X81/$F81 + SUM(OFFSET(W81,0,MIN(COLUMN()-9,($F81-1))*-1):W81)/$F81-OFFSET(X81,0,-1 * MIN(COLUMN()-9,$F81))/$F81,)</f>
        <v>0</v>
      </c>
      <c r="Y99" s="32">
        <f ca="1">IF(Timing!X$12=1,Y81/$F81 + SUM(OFFSET(X81,0,MIN(COLUMN()-9,($F81-1))*-1):X81)/$F81-OFFSET(Y81,0,-1 * MIN(COLUMN()-9,$F81))/$F81,)</f>
        <v>0</v>
      </c>
      <c r="Z99" s="32">
        <f ca="1">IF(Timing!Y$12=1,Z81/$F81 + SUM(OFFSET(Y81,0,MIN(COLUMN()-9,($F81-1))*-1):Y81)/$F81-OFFSET(Z81,0,-1 * MIN(COLUMN()-9,$F81))/$F81,)</f>
        <v>0</v>
      </c>
      <c r="AA99" s="32">
        <f ca="1">IF(Timing!Z$12=1,AA81/$F81 + SUM(OFFSET(Z81,0,MIN(COLUMN()-9,($F81-1))*-1):Z81)/$F81-OFFSET(AA81,0,-1 * MIN(COLUMN()-9,$F81))/$F81,)</f>
        <v>0</v>
      </c>
      <c r="AB99" s="32">
        <f ca="1">IF(Timing!AA$12=1,AB81/$F81 + SUM(OFFSET(AA81,0,MIN(COLUMN()-9,($F81-1))*-1):AA81)/$F81-OFFSET(AB81,0,-1 * MIN(COLUMN()-9,$F81))/$F81,)</f>
        <v>0</v>
      </c>
      <c r="AC99" s="32">
        <f ca="1">IF(Timing!AB$12=1,AC81/$F81 + SUM(OFFSET(AB81,0,MIN(COLUMN()-9,($F81-1))*-1):AB81)/$F81-OFFSET(AC81,0,-1 * MIN(COLUMN()-9,$F81))/$F81,)</f>
        <v>0</v>
      </c>
      <c r="AD99" s="32">
        <f ca="1">IF(Timing!AC$12=1,AD81/$F81 + SUM(OFFSET(AC81,0,MIN(COLUMN()-9,($F81-1))*-1):AC81)/$F81-OFFSET(AD81,0,-1 * MIN(COLUMN()-9,$F81))/$F81,)</f>
        <v>0</v>
      </c>
      <c r="AE99" s="32">
        <f ca="1">IF(Timing!AD$12=1,AE81/$F81 + SUM(OFFSET(AD81,0,MIN(COLUMN()-9,($F81-1))*-1):AD81)/$F81-OFFSET(AE81,0,-1 * MIN(COLUMN()-9,$F81))/$F81,)</f>
        <v>0</v>
      </c>
      <c r="AF99" s="32">
        <f ca="1">IF(Timing!AE$12=1,AF81/$F81 + SUM(OFFSET(AE81,0,MIN(COLUMN()-9,($F81-1))*-1):AE81)/$F81-OFFSET(AF81,0,-1 * MIN(COLUMN()-9,$F81))/$F81,)</f>
        <v>0</v>
      </c>
      <c r="AG99" s="32">
        <f ca="1">IF(Timing!AF$12=1,AG81/$F81 + SUM(OFFSET(AF81,0,MIN(COLUMN()-9,($F81-1))*-1):AF81)/$F81-OFFSET(AG81,0,-1 * MIN(COLUMN()-9,$F81))/$F81,)</f>
        <v>0</v>
      </c>
      <c r="AH99" s="32">
        <f ca="1">IF(Timing!AG$12=1,AH81/$F81 + SUM(OFFSET(AG81,0,MIN(COLUMN()-9,($F81-1))*-1):AG81)/$F81-OFFSET(AH81,0,-1 * MIN(COLUMN()-9,$F81))/$F81,)</f>
        <v>0</v>
      </c>
      <c r="AI99" s="32">
        <f ca="1">IF(Timing!AH$12=1,AI81/$F81 + SUM(OFFSET(AH81,0,MIN(COLUMN()-9,($F81-1))*-1):AH81)/$F81-OFFSET(AI81,0,-1 * MIN(COLUMN()-9,$F81))/$F81,)</f>
        <v>0</v>
      </c>
      <c r="AJ99" s="32">
        <f ca="1">IF(Timing!AI$12=1,AJ81/$F81 + SUM(OFFSET(AI81,0,MIN(COLUMN()-9,($F81-1))*-1):AI81)/$F81-OFFSET(AJ81,0,-1 * MIN(COLUMN()-9,$F81))/$F81,)</f>
        <v>0</v>
      </c>
      <c r="AK99" s="32">
        <f ca="1">IF(Timing!AJ$12=1,AK81/$F81 + SUM(OFFSET(AJ81,0,MIN(COLUMN()-9,($F81-1))*-1):AJ81)/$F81-OFFSET(AK81,0,-1 * MIN(COLUMN()-9,$F81))/$F81,)</f>
        <v>0</v>
      </c>
      <c r="AL99" s="32">
        <f ca="1">IF(Timing!AK$12=1,AL81/$F81 + SUM(OFFSET(AK81,0,MIN(COLUMN()-9,($F81-1))*-1):AK81)/$F81-OFFSET(AL81,0,-1 * MIN(COLUMN()-9,$F81))/$F81,)</f>
        <v>0</v>
      </c>
      <c r="AM99" s="32">
        <f ca="1">IF(Timing!AL$12=1,AM81/$F81 + SUM(OFFSET(AL81,0,MIN(COLUMN()-9,($F81-1))*-1):AL81)/$F81-OFFSET(AM81,0,-1 * MIN(COLUMN()-9,$F81))/$F81,)</f>
        <v>0</v>
      </c>
      <c r="AN99" s="32">
        <f ca="1">IF(Timing!AM$12=1,AN81/$F81 + SUM(OFFSET(AM81,0,MIN(COLUMN()-9,($F81-1))*-1):AM81)/$F81-OFFSET(AN81,0,-1 * MIN(COLUMN()-9,$F81))/$F81,)</f>
        <v>0</v>
      </c>
      <c r="AO99" s="32">
        <f ca="1">IF(Timing!AN$12=1,AO81/$F81 + SUM(OFFSET(AN81,0,MIN(COLUMN()-9,($F81-1))*-1):AN81)/$F81-OFFSET(AO81,0,-1 * MIN(COLUMN()-9,$F81))/$F81,)</f>
        <v>0</v>
      </c>
      <c r="AP99" s="32">
        <f ca="1">IF(Timing!AO$12=1,AP81/$F81 + SUM(OFFSET(AO81,0,MIN(COLUMN()-9,($F81-1))*-1):AO81)/$F81-OFFSET(AP81,0,-1 * MIN(COLUMN()-9,$F81))/$F81,)</f>
        <v>0</v>
      </c>
      <c r="AQ99" s="32">
        <f ca="1">IF(Timing!AP$12=1,AQ81/$F81 + SUM(OFFSET(AP81,0,MIN(COLUMN()-9,($F81-1))*-1):AP81)/$F81-OFFSET(AQ81,0,-1 * MIN(COLUMN()-9,$F81))/$F81,)</f>
        <v>0</v>
      </c>
      <c r="AR99" s="32">
        <f ca="1">IF(Timing!AQ$12=1,AR81/$F81 + SUM(OFFSET(AQ81,0,MIN(COLUMN()-9,($F81-1))*-1):AQ81)/$F81-OFFSET(AR81,0,-1 * MIN(COLUMN()-9,$F81))/$F81,)</f>
        <v>0</v>
      </c>
      <c r="AS99" s="32">
        <f ca="1">IF(Timing!AR$12=1,AS81/$F81 + SUM(OFFSET(AR81,0,MIN(COLUMN()-9,($F81-1))*-1):AR81)/$F81-OFFSET(AS81,0,-1 * MIN(COLUMN()-9,$F81))/$F81,)</f>
        <v>0</v>
      </c>
      <c r="AT99" s="32">
        <f ca="1">IF(Timing!AS$12=1,AT81/$F81 + SUM(OFFSET(AS81,0,MIN(COLUMN()-9,($F81-1))*-1):AS81)/$F81-OFFSET(AT81,0,-1 * MIN(COLUMN()-9,$F81))/$F81,)</f>
        <v>0</v>
      </c>
      <c r="AU99" s="32">
        <f ca="1">IF(Timing!AT$12=1,AU81/$F81 + SUM(OFFSET(AT81,0,MIN(COLUMN()-9,($F81-1))*-1):AT81)/$F81-OFFSET(AU81,0,-1 * MIN(COLUMN()-9,$F81))/$F81,)</f>
        <v>0</v>
      </c>
      <c r="AV99" s="32">
        <f ca="1">IF(Timing!AU$12=1,AV81/$F81 + SUM(OFFSET(AU81,0,MIN(COLUMN()-9,($F81-1))*-1):AU81)/$F81-OFFSET(AV81,0,-1 * MIN(COLUMN()-9,$F81))/$F81,)</f>
        <v>0</v>
      </c>
      <c r="AW99" s="32">
        <f ca="1">IF(Timing!AV$12=1,AW81/$F81 + SUM(OFFSET(AV81,0,MIN(COLUMN()-9,($F81-1))*-1):AV81)/$F81-OFFSET(AW81,0,-1 * MIN(COLUMN()-9,$F81))/$F81,)</f>
        <v>0</v>
      </c>
    </row>
    <row r="100" spans="1:49" x14ac:dyDescent="0.3">
      <c r="E100" s="2" t="str">
        <f t="shared" si="7"/>
        <v>Afschr. …</v>
      </c>
      <c r="J100" s="32">
        <f t="shared" si="8"/>
        <v>0</v>
      </c>
      <c r="K100" s="32">
        <f ca="1">IF(Timing!J$12=1,K82/$F82 + SUM(OFFSET(J82,0,MIN(COLUMN()-9,($F82-1))*-1):J82)/$F82-OFFSET(K82,0,-1 * MIN(COLUMN()-9,$F82))/$F82,)</f>
        <v>0</v>
      </c>
      <c r="L100" s="32">
        <f ca="1">IF(Timing!K$12=1,L82/$F82 + SUM(OFFSET(K82,0,MIN(COLUMN()-9,($F82-1))*-1):K82)/$F82-OFFSET(L82,0,-1 * MIN(COLUMN()-9,$F82))/$F82,)</f>
        <v>0</v>
      </c>
      <c r="M100" s="32">
        <f ca="1">IF(Timing!L$12=1,M82/$F82 + SUM(OFFSET(L82,0,MIN(COLUMN()-9,($F82-1))*-1):L82)/$F82-OFFSET(M82,0,-1 * MIN(COLUMN()-9,$F82))/$F82,)</f>
        <v>0</v>
      </c>
      <c r="N100" s="32">
        <f ca="1">IF(Timing!M$12=1,N82/$F82 + SUM(OFFSET(M82,0,MIN(COLUMN()-9,($F82-1))*-1):M82)/$F82-OFFSET(N82,0,-1 * MIN(COLUMN()-9,$F82))/$F82,)</f>
        <v>0</v>
      </c>
      <c r="O100" s="32">
        <f ca="1">IF(Timing!N$12=1,O82/$F82 + SUM(OFFSET(N82,0,MIN(COLUMN()-9,($F82-1))*-1):N82)/$F82-OFFSET(O82,0,-1 * MIN(COLUMN()-9,$F82))/$F82,)</f>
        <v>0</v>
      </c>
      <c r="P100" s="32">
        <f ca="1">IF(Timing!O$12=1,P82/$F82 + SUM(OFFSET(O82,0,MIN(COLUMN()-9,($F82-1))*-1):O82)/$F82-OFFSET(P82,0,-1 * MIN(COLUMN()-9,$F82))/$F82,)</f>
        <v>0</v>
      </c>
      <c r="Q100" s="32">
        <f ca="1">IF(Timing!P$12=1,Q82/$F82 + SUM(OFFSET(P82,0,MIN(COLUMN()-9,($F82-1))*-1):P82)/$F82-OFFSET(Q82,0,-1 * MIN(COLUMN()-9,$F82))/$F82,)</f>
        <v>0</v>
      </c>
      <c r="R100" s="32">
        <f ca="1">IF(Timing!Q$12=1,R82/$F82 + SUM(OFFSET(Q82,0,MIN(COLUMN()-9,($F82-1))*-1):Q82)/$F82-OFFSET(R82,0,-1 * MIN(COLUMN()-9,$F82))/$F82,)</f>
        <v>0</v>
      </c>
      <c r="S100" s="32">
        <f ca="1">IF(Timing!R$12=1,S82/$F82 + SUM(OFFSET(R82,0,MIN(COLUMN()-9,($F82-1))*-1):R82)/$F82-OFFSET(S82,0,-1 * MIN(COLUMN()-9,$F82))/$F82,)</f>
        <v>0</v>
      </c>
      <c r="T100" s="32">
        <f ca="1">IF(Timing!S$12=1,T82/$F82 + SUM(OFFSET(S82,0,MIN(COLUMN()-9,($F82-1))*-1):S82)/$F82-OFFSET(T82,0,-1 * MIN(COLUMN()-9,$F82))/$F82,)</f>
        <v>0</v>
      </c>
      <c r="U100" s="32">
        <f ca="1">IF(Timing!T$12=1,U82/$F82 + SUM(OFFSET(T82,0,MIN(COLUMN()-9,($F82-1))*-1):T82)/$F82-OFFSET(U82,0,-1 * MIN(COLUMN()-9,$F82))/$F82,)</f>
        <v>0</v>
      </c>
      <c r="V100" s="32">
        <f ca="1">IF(Timing!U$12=1,V82/$F82 + SUM(OFFSET(U82,0,MIN(COLUMN()-9,($F82-1))*-1):U82)/$F82-OFFSET(V82,0,-1 * MIN(COLUMN()-9,$F82))/$F82,)</f>
        <v>0</v>
      </c>
      <c r="W100" s="32">
        <f ca="1">IF(Timing!V$12=1,W82/$F82 + SUM(OFFSET(V82,0,MIN(COLUMN()-9,($F82-1))*-1):V82)/$F82-OFFSET(W82,0,-1 * MIN(COLUMN()-9,$F82))/$F82,)</f>
        <v>0</v>
      </c>
      <c r="X100" s="32">
        <f ca="1">IF(Timing!W$12=1,X82/$F82 + SUM(OFFSET(W82,0,MIN(COLUMN()-9,($F82-1))*-1):W82)/$F82-OFFSET(X82,0,-1 * MIN(COLUMN()-9,$F82))/$F82,)</f>
        <v>0</v>
      </c>
      <c r="Y100" s="32">
        <f ca="1">IF(Timing!X$12=1,Y82/$F82 + SUM(OFFSET(X82,0,MIN(COLUMN()-9,($F82-1))*-1):X82)/$F82-OFFSET(Y82,0,-1 * MIN(COLUMN()-9,$F82))/$F82,)</f>
        <v>0</v>
      </c>
      <c r="Z100" s="32">
        <f ca="1">IF(Timing!Y$12=1,Z82/$F82 + SUM(OFFSET(Y82,0,MIN(COLUMN()-9,($F82-1))*-1):Y82)/$F82-OFFSET(Z82,0,-1 * MIN(COLUMN()-9,$F82))/$F82,)</f>
        <v>0</v>
      </c>
      <c r="AA100" s="32">
        <f ca="1">IF(Timing!Z$12=1,AA82/$F82 + SUM(OFFSET(Z82,0,MIN(COLUMN()-9,($F82-1))*-1):Z82)/$F82-OFFSET(AA82,0,-1 * MIN(COLUMN()-9,$F82))/$F82,)</f>
        <v>0</v>
      </c>
      <c r="AB100" s="32">
        <f ca="1">IF(Timing!AA$12=1,AB82/$F82 + SUM(OFFSET(AA82,0,MIN(COLUMN()-9,($F82-1))*-1):AA82)/$F82-OFFSET(AB82,0,-1 * MIN(COLUMN()-9,$F82))/$F82,)</f>
        <v>0</v>
      </c>
      <c r="AC100" s="32">
        <f ca="1">IF(Timing!AB$12=1,AC82/$F82 + SUM(OFFSET(AB82,0,MIN(COLUMN()-9,($F82-1))*-1):AB82)/$F82-OFFSET(AC82,0,-1 * MIN(COLUMN()-9,$F82))/$F82,)</f>
        <v>0</v>
      </c>
      <c r="AD100" s="32">
        <f ca="1">IF(Timing!AC$12=1,AD82/$F82 + SUM(OFFSET(AC82,0,MIN(COLUMN()-9,($F82-1))*-1):AC82)/$F82-OFFSET(AD82,0,-1 * MIN(COLUMN()-9,$F82))/$F82,)</f>
        <v>0</v>
      </c>
      <c r="AE100" s="32">
        <f ca="1">IF(Timing!AD$12=1,AE82/$F82 + SUM(OFFSET(AD82,0,MIN(COLUMN()-9,($F82-1))*-1):AD82)/$F82-OFFSET(AE82,0,-1 * MIN(COLUMN()-9,$F82))/$F82,)</f>
        <v>0</v>
      </c>
      <c r="AF100" s="32">
        <f ca="1">IF(Timing!AE$12=1,AF82/$F82 + SUM(OFFSET(AE82,0,MIN(COLUMN()-9,($F82-1))*-1):AE82)/$F82-OFFSET(AF82,0,-1 * MIN(COLUMN()-9,$F82))/$F82,)</f>
        <v>0</v>
      </c>
      <c r="AG100" s="32">
        <f ca="1">IF(Timing!AF$12=1,AG82/$F82 + SUM(OFFSET(AF82,0,MIN(COLUMN()-9,($F82-1))*-1):AF82)/$F82-OFFSET(AG82,0,-1 * MIN(COLUMN()-9,$F82))/$F82,)</f>
        <v>0</v>
      </c>
      <c r="AH100" s="32">
        <f ca="1">IF(Timing!AG$12=1,AH82/$F82 + SUM(OFFSET(AG82,0,MIN(COLUMN()-9,($F82-1))*-1):AG82)/$F82-OFFSET(AH82,0,-1 * MIN(COLUMN()-9,$F82))/$F82,)</f>
        <v>0</v>
      </c>
      <c r="AI100" s="32">
        <f ca="1">IF(Timing!AH$12=1,AI82/$F82 + SUM(OFFSET(AH82,0,MIN(COLUMN()-9,($F82-1))*-1):AH82)/$F82-OFFSET(AI82,0,-1 * MIN(COLUMN()-9,$F82))/$F82,)</f>
        <v>0</v>
      </c>
      <c r="AJ100" s="32">
        <f ca="1">IF(Timing!AI$12=1,AJ82/$F82 + SUM(OFFSET(AI82,0,MIN(COLUMN()-9,($F82-1))*-1):AI82)/$F82-OFFSET(AJ82,0,-1 * MIN(COLUMN()-9,$F82))/$F82,)</f>
        <v>0</v>
      </c>
      <c r="AK100" s="32">
        <f ca="1">IF(Timing!AJ$12=1,AK82/$F82 + SUM(OFFSET(AJ82,0,MIN(COLUMN()-9,($F82-1))*-1):AJ82)/$F82-OFFSET(AK82,0,-1 * MIN(COLUMN()-9,$F82))/$F82,)</f>
        <v>0</v>
      </c>
      <c r="AL100" s="32">
        <f ca="1">IF(Timing!AK$12=1,AL82/$F82 + SUM(OFFSET(AK82,0,MIN(COLUMN()-9,($F82-1))*-1):AK82)/$F82-OFFSET(AL82,0,-1 * MIN(COLUMN()-9,$F82))/$F82,)</f>
        <v>0</v>
      </c>
      <c r="AM100" s="32">
        <f ca="1">IF(Timing!AL$12=1,AM82/$F82 + SUM(OFFSET(AL82,0,MIN(COLUMN()-9,($F82-1))*-1):AL82)/$F82-OFFSET(AM82,0,-1 * MIN(COLUMN()-9,$F82))/$F82,)</f>
        <v>0</v>
      </c>
      <c r="AN100" s="32">
        <f ca="1">IF(Timing!AM$12=1,AN82/$F82 + SUM(OFFSET(AM82,0,MIN(COLUMN()-9,($F82-1))*-1):AM82)/$F82-OFFSET(AN82,0,-1 * MIN(COLUMN()-9,$F82))/$F82,)</f>
        <v>0</v>
      </c>
      <c r="AO100" s="32">
        <f ca="1">IF(Timing!AN$12=1,AO82/$F82 + SUM(OFFSET(AN82,0,MIN(COLUMN()-9,($F82-1))*-1):AN82)/$F82-OFFSET(AO82,0,-1 * MIN(COLUMN()-9,$F82))/$F82,)</f>
        <v>0</v>
      </c>
      <c r="AP100" s="32">
        <f ca="1">IF(Timing!AO$12=1,AP82/$F82 + SUM(OFFSET(AO82,0,MIN(COLUMN()-9,($F82-1))*-1):AO82)/$F82-OFFSET(AP82,0,-1 * MIN(COLUMN()-9,$F82))/$F82,)</f>
        <v>0</v>
      </c>
      <c r="AQ100" s="32">
        <f ca="1">IF(Timing!AP$12=1,AQ82/$F82 + SUM(OFFSET(AP82,0,MIN(COLUMN()-9,($F82-1))*-1):AP82)/$F82-OFFSET(AQ82,0,-1 * MIN(COLUMN()-9,$F82))/$F82,)</f>
        <v>0</v>
      </c>
      <c r="AR100" s="32">
        <f ca="1">IF(Timing!AQ$12=1,AR82/$F82 + SUM(OFFSET(AQ82,0,MIN(COLUMN()-9,($F82-1))*-1):AQ82)/$F82-OFFSET(AR82,0,-1 * MIN(COLUMN()-9,$F82))/$F82,)</f>
        <v>0</v>
      </c>
      <c r="AS100" s="32">
        <f ca="1">IF(Timing!AR$12=1,AS82/$F82 + SUM(OFFSET(AR82,0,MIN(COLUMN()-9,($F82-1))*-1):AR82)/$F82-OFFSET(AS82,0,-1 * MIN(COLUMN()-9,$F82))/$F82,)</f>
        <v>0</v>
      </c>
      <c r="AT100" s="32">
        <f ca="1">IF(Timing!AS$12=1,AT82/$F82 + SUM(OFFSET(AS82,0,MIN(COLUMN()-9,($F82-1))*-1):AS82)/$F82-OFFSET(AT82,0,-1 * MIN(COLUMN()-9,$F82))/$F82,)</f>
        <v>0</v>
      </c>
      <c r="AU100" s="32">
        <f ca="1">IF(Timing!AT$12=1,AU82/$F82 + SUM(OFFSET(AT82,0,MIN(COLUMN()-9,($F82-1))*-1):AT82)/$F82-OFFSET(AU82,0,-1 * MIN(COLUMN()-9,$F82))/$F82,)</f>
        <v>0</v>
      </c>
      <c r="AV100" s="32">
        <f ca="1">IF(Timing!AU$12=1,AV82/$F82 + SUM(OFFSET(AU82,0,MIN(COLUMN()-9,($F82-1))*-1):AU82)/$F82-OFFSET(AV82,0,-1 * MIN(COLUMN()-9,$F82))/$F82,)</f>
        <v>0</v>
      </c>
      <c r="AW100" s="32">
        <f ca="1">IF(Timing!AV$12=1,AW82/$F82 + SUM(OFFSET(AV82,0,MIN(COLUMN()-9,($F82-1))*-1):AV82)/$F82-OFFSET(AW82,0,-1 * MIN(COLUMN()-9,$F82))/$F82,)</f>
        <v>0</v>
      </c>
    </row>
    <row r="101" spans="1:49" x14ac:dyDescent="0.3">
      <c r="E101" s="2" t="str">
        <f t="shared" si="7"/>
        <v>Afschr. …</v>
      </c>
      <c r="J101" s="32">
        <f t="shared" si="8"/>
        <v>0</v>
      </c>
      <c r="K101" s="32">
        <f ca="1">IF(Timing!J$12=1,K83/$F83 + SUM(OFFSET(J83,0,MIN(COLUMN()-9,($F83-1))*-1):J83)/$F83-OFFSET(K83,0,-1 * MIN(COLUMN()-9,$F83))/$F83,)</f>
        <v>0</v>
      </c>
      <c r="L101" s="32">
        <f ca="1">IF(Timing!K$12=1,L83/$F83 + SUM(OFFSET(K83,0,MIN(COLUMN()-9,($F83-1))*-1):K83)/$F83-OFFSET(L83,0,-1 * MIN(COLUMN()-9,$F83))/$F83,)</f>
        <v>0</v>
      </c>
      <c r="M101" s="32">
        <f ca="1">IF(Timing!L$12=1,M83/$F83 + SUM(OFFSET(L83,0,MIN(COLUMN()-9,($F83-1))*-1):L83)/$F83-OFFSET(M83,0,-1 * MIN(COLUMN()-9,$F83))/$F83,)</f>
        <v>0</v>
      </c>
      <c r="N101" s="32">
        <f ca="1">IF(Timing!M$12=1,N83/$F83 + SUM(OFFSET(M83,0,MIN(COLUMN()-9,($F83-1))*-1):M83)/$F83-OFFSET(N83,0,-1 * MIN(COLUMN()-9,$F83))/$F83,)</f>
        <v>0</v>
      </c>
      <c r="O101" s="32">
        <f ca="1">IF(Timing!N$12=1,O83/$F83 + SUM(OFFSET(N83,0,MIN(COLUMN()-9,($F83-1))*-1):N83)/$F83-OFFSET(O83,0,-1 * MIN(COLUMN()-9,$F83))/$F83,)</f>
        <v>0</v>
      </c>
      <c r="P101" s="32">
        <f ca="1">IF(Timing!O$12=1,P83/$F83 + SUM(OFFSET(O83,0,MIN(COLUMN()-9,($F83-1))*-1):O83)/$F83-OFFSET(P83,0,-1 * MIN(COLUMN()-9,$F83))/$F83,)</f>
        <v>0</v>
      </c>
      <c r="Q101" s="32">
        <f ca="1">IF(Timing!P$12=1,Q83/$F83 + SUM(OFFSET(P83,0,MIN(COLUMN()-9,($F83-1))*-1):P83)/$F83-OFFSET(Q83,0,-1 * MIN(COLUMN()-9,$F83))/$F83,)</f>
        <v>0</v>
      </c>
      <c r="R101" s="32">
        <f ca="1">IF(Timing!Q$12=1,R83/$F83 + SUM(OFFSET(Q83,0,MIN(COLUMN()-9,($F83-1))*-1):Q83)/$F83-OFFSET(R83,0,-1 * MIN(COLUMN()-9,$F83))/$F83,)</f>
        <v>0</v>
      </c>
      <c r="S101" s="32">
        <f ca="1">IF(Timing!R$12=1,S83/$F83 + SUM(OFFSET(R83,0,MIN(COLUMN()-9,($F83-1))*-1):R83)/$F83-OFFSET(S83,0,-1 * MIN(COLUMN()-9,$F83))/$F83,)</f>
        <v>0</v>
      </c>
      <c r="T101" s="32">
        <f ca="1">IF(Timing!S$12=1,T83/$F83 + SUM(OFFSET(S83,0,MIN(COLUMN()-9,($F83-1))*-1):S83)/$F83-OFFSET(T83,0,-1 * MIN(COLUMN()-9,$F83))/$F83,)</f>
        <v>0</v>
      </c>
      <c r="U101" s="32">
        <f ca="1">IF(Timing!T$12=1,U83/$F83 + SUM(OFFSET(T83,0,MIN(COLUMN()-9,($F83-1))*-1):T83)/$F83-OFFSET(U83,0,-1 * MIN(COLUMN()-9,$F83))/$F83,)</f>
        <v>0</v>
      </c>
      <c r="V101" s="32">
        <f ca="1">IF(Timing!U$12=1,V83/$F83 + SUM(OFFSET(U83,0,MIN(COLUMN()-9,($F83-1))*-1):U83)/$F83-OFFSET(V83,0,-1 * MIN(COLUMN()-9,$F83))/$F83,)</f>
        <v>0</v>
      </c>
      <c r="W101" s="32">
        <f ca="1">IF(Timing!V$12=1,W83/$F83 + SUM(OFFSET(V83,0,MIN(COLUMN()-9,($F83-1))*-1):V83)/$F83-OFFSET(W83,0,-1 * MIN(COLUMN()-9,$F83))/$F83,)</f>
        <v>0</v>
      </c>
      <c r="X101" s="32">
        <f ca="1">IF(Timing!W$12=1,X83/$F83 + SUM(OFFSET(W83,0,MIN(COLUMN()-9,($F83-1))*-1):W83)/$F83-OFFSET(X83,0,-1 * MIN(COLUMN()-9,$F83))/$F83,)</f>
        <v>0</v>
      </c>
      <c r="Y101" s="32">
        <f ca="1">IF(Timing!X$12=1,Y83/$F83 + SUM(OFFSET(X83,0,MIN(COLUMN()-9,($F83-1))*-1):X83)/$F83-OFFSET(Y83,0,-1 * MIN(COLUMN()-9,$F83))/$F83,)</f>
        <v>0</v>
      </c>
      <c r="Z101" s="32">
        <f ca="1">IF(Timing!Y$12=1,Z83/$F83 + SUM(OFFSET(Y83,0,MIN(COLUMN()-9,($F83-1))*-1):Y83)/$F83-OFFSET(Z83,0,-1 * MIN(COLUMN()-9,$F83))/$F83,)</f>
        <v>0</v>
      </c>
      <c r="AA101" s="32">
        <f ca="1">IF(Timing!Z$12=1,AA83/$F83 + SUM(OFFSET(Z83,0,MIN(COLUMN()-9,($F83-1))*-1):Z83)/$F83-OFFSET(AA83,0,-1 * MIN(COLUMN()-9,$F83))/$F83,)</f>
        <v>0</v>
      </c>
      <c r="AB101" s="32">
        <f ca="1">IF(Timing!AA$12=1,AB83/$F83 + SUM(OFFSET(AA83,0,MIN(COLUMN()-9,($F83-1))*-1):AA83)/$F83-OFFSET(AB83,0,-1 * MIN(COLUMN()-9,$F83))/$F83,)</f>
        <v>0</v>
      </c>
      <c r="AC101" s="32">
        <f ca="1">IF(Timing!AB$12=1,AC83/$F83 + SUM(OFFSET(AB83,0,MIN(COLUMN()-9,($F83-1))*-1):AB83)/$F83-OFFSET(AC83,0,-1 * MIN(COLUMN()-9,$F83))/$F83,)</f>
        <v>0</v>
      </c>
      <c r="AD101" s="32">
        <f ca="1">IF(Timing!AC$12=1,AD83/$F83 + SUM(OFFSET(AC83,0,MIN(COLUMN()-9,($F83-1))*-1):AC83)/$F83-OFFSET(AD83,0,-1 * MIN(COLUMN()-9,$F83))/$F83,)</f>
        <v>0</v>
      </c>
      <c r="AE101" s="32">
        <f ca="1">IF(Timing!AD$12=1,AE83/$F83 + SUM(OFFSET(AD83,0,MIN(COLUMN()-9,($F83-1))*-1):AD83)/$F83-OFFSET(AE83,0,-1 * MIN(COLUMN()-9,$F83))/$F83,)</f>
        <v>0</v>
      </c>
      <c r="AF101" s="32">
        <f ca="1">IF(Timing!AE$12=1,AF83/$F83 + SUM(OFFSET(AE83,0,MIN(COLUMN()-9,($F83-1))*-1):AE83)/$F83-OFFSET(AF83,0,-1 * MIN(COLUMN()-9,$F83))/$F83,)</f>
        <v>0</v>
      </c>
      <c r="AG101" s="32">
        <f ca="1">IF(Timing!AF$12=1,AG83/$F83 + SUM(OFFSET(AF83,0,MIN(COLUMN()-9,($F83-1))*-1):AF83)/$F83-OFFSET(AG83,0,-1 * MIN(COLUMN()-9,$F83))/$F83,)</f>
        <v>0</v>
      </c>
      <c r="AH101" s="32">
        <f ca="1">IF(Timing!AG$12=1,AH83/$F83 + SUM(OFFSET(AG83,0,MIN(COLUMN()-9,($F83-1))*-1):AG83)/$F83-OFFSET(AH83,0,-1 * MIN(COLUMN()-9,$F83))/$F83,)</f>
        <v>0</v>
      </c>
      <c r="AI101" s="32">
        <f ca="1">IF(Timing!AH$12=1,AI83/$F83 + SUM(OFFSET(AH83,0,MIN(COLUMN()-9,($F83-1))*-1):AH83)/$F83-OFFSET(AI83,0,-1 * MIN(COLUMN()-9,$F83))/$F83,)</f>
        <v>0</v>
      </c>
      <c r="AJ101" s="32">
        <f ca="1">IF(Timing!AI$12=1,AJ83/$F83 + SUM(OFFSET(AI83,0,MIN(COLUMN()-9,($F83-1))*-1):AI83)/$F83-OFFSET(AJ83,0,-1 * MIN(COLUMN()-9,$F83))/$F83,)</f>
        <v>0</v>
      </c>
      <c r="AK101" s="32">
        <f ca="1">IF(Timing!AJ$12=1,AK83/$F83 + SUM(OFFSET(AJ83,0,MIN(COLUMN()-9,($F83-1))*-1):AJ83)/$F83-OFFSET(AK83,0,-1 * MIN(COLUMN()-9,$F83))/$F83,)</f>
        <v>0</v>
      </c>
      <c r="AL101" s="32">
        <f ca="1">IF(Timing!AK$12=1,AL83/$F83 + SUM(OFFSET(AK83,0,MIN(COLUMN()-9,($F83-1))*-1):AK83)/$F83-OFFSET(AL83,0,-1 * MIN(COLUMN()-9,$F83))/$F83,)</f>
        <v>0</v>
      </c>
      <c r="AM101" s="32">
        <f ca="1">IF(Timing!AL$12=1,AM83/$F83 + SUM(OFFSET(AL83,0,MIN(COLUMN()-9,($F83-1))*-1):AL83)/$F83-OFFSET(AM83,0,-1 * MIN(COLUMN()-9,$F83))/$F83,)</f>
        <v>0</v>
      </c>
      <c r="AN101" s="32">
        <f ca="1">IF(Timing!AM$12=1,AN83/$F83 + SUM(OFFSET(AM83,0,MIN(COLUMN()-9,($F83-1))*-1):AM83)/$F83-OFFSET(AN83,0,-1 * MIN(COLUMN()-9,$F83))/$F83,)</f>
        <v>0</v>
      </c>
      <c r="AO101" s="32">
        <f ca="1">IF(Timing!AN$12=1,AO83/$F83 + SUM(OFFSET(AN83,0,MIN(COLUMN()-9,($F83-1))*-1):AN83)/$F83-OFFSET(AO83,0,-1 * MIN(COLUMN()-9,$F83))/$F83,)</f>
        <v>0</v>
      </c>
      <c r="AP101" s="32">
        <f ca="1">IF(Timing!AO$12=1,AP83/$F83 + SUM(OFFSET(AO83,0,MIN(COLUMN()-9,($F83-1))*-1):AO83)/$F83-OFFSET(AP83,0,-1 * MIN(COLUMN()-9,$F83))/$F83,)</f>
        <v>0</v>
      </c>
      <c r="AQ101" s="32">
        <f ca="1">IF(Timing!AP$12=1,AQ83/$F83 + SUM(OFFSET(AP83,0,MIN(COLUMN()-9,($F83-1))*-1):AP83)/$F83-OFFSET(AQ83,0,-1 * MIN(COLUMN()-9,$F83))/$F83,)</f>
        <v>0</v>
      </c>
      <c r="AR101" s="32">
        <f ca="1">IF(Timing!AQ$12=1,AR83/$F83 + SUM(OFFSET(AQ83,0,MIN(COLUMN()-9,($F83-1))*-1):AQ83)/$F83-OFFSET(AR83,0,-1 * MIN(COLUMN()-9,$F83))/$F83,)</f>
        <v>0</v>
      </c>
      <c r="AS101" s="32">
        <f ca="1">IF(Timing!AR$12=1,AS83/$F83 + SUM(OFFSET(AR83,0,MIN(COLUMN()-9,($F83-1))*-1):AR83)/$F83-OFFSET(AS83,0,-1 * MIN(COLUMN()-9,$F83))/$F83,)</f>
        <v>0</v>
      </c>
      <c r="AT101" s="32">
        <f ca="1">IF(Timing!AS$12=1,AT83/$F83 + SUM(OFFSET(AS83,0,MIN(COLUMN()-9,($F83-1))*-1):AS83)/$F83-OFFSET(AT83,0,-1 * MIN(COLUMN()-9,$F83))/$F83,)</f>
        <v>0</v>
      </c>
      <c r="AU101" s="32">
        <f ca="1">IF(Timing!AT$12=1,AU83/$F83 + SUM(OFFSET(AT83,0,MIN(COLUMN()-9,($F83-1))*-1):AT83)/$F83-OFFSET(AU83,0,-1 * MIN(COLUMN()-9,$F83))/$F83,)</f>
        <v>0</v>
      </c>
      <c r="AV101" s="32">
        <f ca="1">IF(Timing!AU$12=1,AV83/$F83 + SUM(OFFSET(AU83,0,MIN(COLUMN()-9,($F83-1))*-1):AU83)/$F83-OFFSET(AV83,0,-1 * MIN(COLUMN()-9,$F83))/$F83,)</f>
        <v>0</v>
      </c>
      <c r="AW101" s="32">
        <f ca="1">IF(Timing!AV$12=1,AW83/$F83 + SUM(OFFSET(AV83,0,MIN(COLUMN()-9,($F83-1))*-1):AV83)/$F83-OFFSET(AW83,0,-1 * MIN(COLUMN()-9,$F83))/$F83,)</f>
        <v>0</v>
      </c>
    </row>
    <row r="102" spans="1:49" s="25" customFormat="1" x14ac:dyDescent="0.3">
      <c r="A102" s="81"/>
      <c r="B102" s="81"/>
      <c r="C102" s="81"/>
      <c r="D102" s="81"/>
      <c r="E102" s="82" t="s">
        <v>35</v>
      </c>
      <c r="F102" s="82"/>
      <c r="G102" s="82" t="s">
        <v>28</v>
      </c>
      <c r="H102" s="82"/>
      <c r="I102" s="81"/>
      <c r="J102" s="82">
        <f>SUM(J86:J101)</f>
        <v>0</v>
      </c>
      <c r="K102" s="82">
        <f t="shared" ref="K102:AW102" ca="1" si="9">SUM(K86:K101)</f>
        <v>0</v>
      </c>
      <c r="L102" s="82">
        <f t="shared" ca="1" si="9"/>
        <v>0</v>
      </c>
      <c r="M102" s="82">
        <f t="shared" ca="1" si="9"/>
        <v>0</v>
      </c>
      <c r="N102" s="82">
        <f t="shared" ca="1" si="9"/>
        <v>0</v>
      </c>
      <c r="O102" s="82">
        <f t="shared" ca="1" si="9"/>
        <v>0</v>
      </c>
      <c r="P102" s="82">
        <f t="shared" ca="1" si="9"/>
        <v>0</v>
      </c>
      <c r="Q102" s="82">
        <f t="shared" ca="1" si="9"/>
        <v>0</v>
      </c>
      <c r="R102" s="82">
        <f t="shared" ca="1" si="9"/>
        <v>0</v>
      </c>
      <c r="S102" s="82">
        <f t="shared" ca="1" si="9"/>
        <v>0</v>
      </c>
      <c r="T102" s="82">
        <f t="shared" ca="1" si="9"/>
        <v>0</v>
      </c>
      <c r="U102" s="82">
        <f t="shared" ca="1" si="9"/>
        <v>0</v>
      </c>
      <c r="V102" s="82">
        <f t="shared" ca="1" si="9"/>
        <v>0</v>
      </c>
      <c r="W102" s="82">
        <f t="shared" ca="1" si="9"/>
        <v>0</v>
      </c>
      <c r="X102" s="82">
        <f t="shared" ca="1" si="9"/>
        <v>0</v>
      </c>
      <c r="Y102" s="82">
        <f t="shared" ca="1" si="9"/>
        <v>0</v>
      </c>
      <c r="Z102" s="82">
        <f t="shared" ca="1" si="9"/>
        <v>0</v>
      </c>
      <c r="AA102" s="82">
        <f t="shared" ca="1" si="9"/>
        <v>0</v>
      </c>
      <c r="AB102" s="82">
        <f t="shared" ca="1" si="9"/>
        <v>0</v>
      </c>
      <c r="AC102" s="82">
        <f t="shared" ca="1" si="9"/>
        <v>0</v>
      </c>
      <c r="AD102" s="82">
        <f t="shared" ca="1" si="9"/>
        <v>0</v>
      </c>
      <c r="AE102" s="82">
        <f t="shared" ca="1" si="9"/>
        <v>0</v>
      </c>
      <c r="AF102" s="82">
        <f t="shared" ca="1" si="9"/>
        <v>0</v>
      </c>
      <c r="AG102" s="82">
        <f t="shared" ca="1" si="9"/>
        <v>0</v>
      </c>
      <c r="AH102" s="82">
        <f t="shared" ca="1" si="9"/>
        <v>0</v>
      </c>
      <c r="AI102" s="82">
        <f t="shared" ca="1" si="9"/>
        <v>0</v>
      </c>
      <c r="AJ102" s="82">
        <f t="shared" ca="1" si="9"/>
        <v>0</v>
      </c>
      <c r="AK102" s="82">
        <f t="shared" ca="1" si="9"/>
        <v>0</v>
      </c>
      <c r="AL102" s="82">
        <f t="shared" ca="1" si="9"/>
        <v>0</v>
      </c>
      <c r="AM102" s="82">
        <f t="shared" ca="1" si="9"/>
        <v>0</v>
      </c>
      <c r="AN102" s="82">
        <f t="shared" ca="1" si="9"/>
        <v>0</v>
      </c>
      <c r="AO102" s="82">
        <f t="shared" ca="1" si="9"/>
        <v>0</v>
      </c>
      <c r="AP102" s="82">
        <f t="shared" ca="1" si="9"/>
        <v>0</v>
      </c>
      <c r="AQ102" s="82">
        <f t="shared" ca="1" si="9"/>
        <v>0</v>
      </c>
      <c r="AR102" s="82">
        <f t="shared" ca="1" si="9"/>
        <v>0</v>
      </c>
      <c r="AS102" s="82">
        <f t="shared" ca="1" si="9"/>
        <v>0</v>
      </c>
      <c r="AT102" s="82">
        <f t="shared" ca="1" si="9"/>
        <v>0</v>
      </c>
      <c r="AU102" s="82">
        <f t="shared" ca="1" si="9"/>
        <v>0</v>
      </c>
      <c r="AV102" s="82">
        <f t="shared" ca="1" si="9"/>
        <v>0</v>
      </c>
      <c r="AW102" s="82">
        <f t="shared" ca="1" si="9"/>
        <v>0</v>
      </c>
    </row>
    <row r="103" spans="1:49" x14ac:dyDescent="0.3">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row>
    <row r="104" spans="1:49" x14ac:dyDescent="0.3">
      <c r="A104" s="1"/>
      <c r="B104" s="22" t="s">
        <v>79</v>
      </c>
      <c r="C104" s="23"/>
      <c r="D104" s="1"/>
      <c r="E104" s="1"/>
      <c r="F104" s="1"/>
      <c r="G104" s="1"/>
      <c r="H104" s="1"/>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row>
    <row r="105" spans="1:49" x14ac:dyDescent="0.3">
      <c r="A105" s="1"/>
      <c r="B105" s="22"/>
      <c r="C105" s="23"/>
      <c r="D105" s="1"/>
      <c r="E105" s="1" t="s">
        <v>80</v>
      </c>
      <c r="F105" s="1"/>
      <c r="G105" s="1" t="s">
        <v>28</v>
      </c>
      <c r="H105" s="1"/>
      <c r="J105" s="32">
        <f>I108</f>
        <v>0</v>
      </c>
      <c r="K105" s="32">
        <f t="shared" ref="K105:AW105" si="10">J108</f>
        <v>0</v>
      </c>
      <c r="L105" s="32">
        <f t="shared" ca="1" si="10"/>
        <v>0</v>
      </c>
      <c r="M105" s="32">
        <f t="shared" ca="1" si="10"/>
        <v>0</v>
      </c>
      <c r="N105" s="32">
        <f t="shared" ca="1" si="10"/>
        <v>0</v>
      </c>
      <c r="O105" s="32">
        <f t="shared" ca="1" si="10"/>
        <v>0</v>
      </c>
      <c r="P105" s="32">
        <f t="shared" ca="1" si="10"/>
        <v>0</v>
      </c>
      <c r="Q105" s="32">
        <f t="shared" ca="1" si="10"/>
        <v>0</v>
      </c>
      <c r="R105" s="32">
        <f t="shared" ca="1" si="10"/>
        <v>0</v>
      </c>
      <c r="S105" s="32">
        <f t="shared" ca="1" si="10"/>
        <v>0</v>
      </c>
      <c r="T105" s="32">
        <f t="shared" ca="1" si="10"/>
        <v>0</v>
      </c>
      <c r="U105" s="32">
        <f t="shared" ca="1" si="10"/>
        <v>0</v>
      </c>
      <c r="V105" s="32">
        <f t="shared" ca="1" si="10"/>
        <v>0</v>
      </c>
      <c r="W105" s="32">
        <f t="shared" ca="1" si="10"/>
        <v>0</v>
      </c>
      <c r="X105" s="32">
        <f t="shared" ca="1" si="10"/>
        <v>0</v>
      </c>
      <c r="Y105" s="32">
        <f t="shared" ca="1" si="10"/>
        <v>0</v>
      </c>
      <c r="Z105" s="32">
        <f t="shared" ca="1" si="10"/>
        <v>0</v>
      </c>
      <c r="AA105" s="32">
        <f t="shared" ca="1" si="10"/>
        <v>0</v>
      </c>
      <c r="AB105" s="32">
        <f t="shared" ca="1" si="10"/>
        <v>0</v>
      </c>
      <c r="AC105" s="32">
        <f t="shared" ca="1" si="10"/>
        <v>0</v>
      </c>
      <c r="AD105" s="32">
        <f t="shared" ca="1" si="10"/>
        <v>0</v>
      </c>
      <c r="AE105" s="32">
        <f t="shared" ca="1" si="10"/>
        <v>0</v>
      </c>
      <c r="AF105" s="32">
        <f t="shared" ca="1" si="10"/>
        <v>0</v>
      </c>
      <c r="AG105" s="32">
        <f t="shared" ca="1" si="10"/>
        <v>0</v>
      </c>
      <c r="AH105" s="32">
        <f t="shared" ca="1" si="10"/>
        <v>0</v>
      </c>
      <c r="AI105" s="32">
        <f t="shared" ca="1" si="10"/>
        <v>0</v>
      </c>
      <c r="AJ105" s="32">
        <f t="shared" ca="1" si="10"/>
        <v>0</v>
      </c>
      <c r="AK105" s="32">
        <f t="shared" ca="1" si="10"/>
        <v>0</v>
      </c>
      <c r="AL105" s="32">
        <f t="shared" ca="1" si="10"/>
        <v>0</v>
      </c>
      <c r="AM105" s="32">
        <f t="shared" ca="1" si="10"/>
        <v>0</v>
      </c>
      <c r="AN105" s="32">
        <f t="shared" ca="1" si="10"/>
        <v>0</v>
      </c>
      <c r="AO105" s="32">
        <f t="shared" ca="1" si="10"/>
        <v>0</v>
      </c>
      <c r="AP105" s="32">
        <f t="shared" ca="1" si="10"/>
        <v>0</v>
      </c>
      <c r="AQ105" s="32">
        <f t="shared" ca="1" si="10"/>
        <v>0</v>
      </c>
      <c r="AR105" s="32">
        <f t="shared" ca="1" si="10"/>
        <v>0</v>
      </c>
      <c r="AS105" s="32">
        <f t="shared" ca="1" si="10"/>
        <v>0</v>
      </c>
      <c r="AT105" s="32">
        <f t="shared" ca="1" si="10"/>
        <v>0</v>
      </c>
      <c r="AU105" s="32">
        <f t="shared" ca="1" si="10"/>
        <v>0</v>
      </c>
      <c r="AV105" s="32">
        <f t="shared" ca="1" si="10"/>
        <v>0</v>
      </c>
      <c r="AW105" s="32">
        <f t="shared" ca="1" si="10"/>
        <v>0</v>
      </c>
    </row>
    <row r="106" spans="1:49" x14ac:dyDescent="0.3">
      <c r="A106" s="1"/>
      <c r="B106" s="22"/>
      <c r="C106" s="23"/>
      <c r="D106" s="1"/>
      <c r="E106" s="1" t="s">
        <v>81</v>
      </c>
      <c r="F106" s="1"/>
      <c r="G106" s="1" t="s">
        <v>28</v>
      </c>
      <c r="H106" s="1"/>
      <c r="J106" s="32">
        <f>J84</f>
        <v>0</v>
      </c>
      <c r="K106" s="32">
        <f t="shared" ref="K106:AW106" si="11">K84</f>
        <v>0</v>
      </c>
      <c r="L106" s="32">
        <f t="shared" si="11"/>
        <v>0</v>
      </c>
      <c r="M106" s="32">
        <f t="shared" si="11"/>
        <v>0</v>
      </c>
      <c r="N106" s="32">
        <f t="shared" si="11"/>
        <v>0</v>
      </c>
      <c r="O106" s="32">
        <f t="shared" si="11"/>
        <v>0</v>
      </c>
      <c r="P106" s="32">
        <f t="shared" si="11"/>
        <v>0</v>
      </c>
      <c r="Q106" s="32">
        <f t="shared" si="11"/>
        <v>0</v>
      </c>
      <c r="R106" s="32">
        <f t="shared" si="11"/>
        <v>0</v>
      </c>
      <c r="S106" s="32">
        <f t="shared" si="11"/>
        <v>0</v>
      </c>
      <c r="T106" s="32">
        <f t="shared" si="11"/>
        <v>0</v>
      </c>
      <c r="U106" s="32">
        <f t="shared" si="11"/>
        <v>0</v>
      </c>
      <c r="V106" s="32">
        <f t="shared" si="11"/>
        <v>0</v>
      </c>
      <c r="W106" s="32">
        <f t="shared" si="11"/>
        <v>0</v>
      </c>
      <c r="X106" s="32">
        <f t="shared" si="11"/>
        <v>0</v>
      </c>
      <c r="Y106" s="32">
        <f t="shared" si="11"/>
        <v>0</v>
      </c>
      <c r="Z106" s="32">
        <f t="shared" si="11"/>
        <v>0</v>
      </c>
      <c r="AA106" s="32">
        <f t="shared" si="11"/>
        <v>0</v>
      </c>
      <c r="AB106" s="32">
        <f t="shared" si="11"/>
        <v>0</v>
      </c>
      <c r="AC106" s="32">
        <f t="shared" si="11"/>
        <v>0</v>
      </c>
      <c r="AD106" s="32">
        <f t="shared" si="11"/>
        <v>0</v>
      </c>
      <c r="AE106" s="32">
        <f t="shared" si="11"/>
        <v>0</v>
      </c>
      <c r="AF106" s="32">
        <f t="shared" si="11"/>
        <v>0</v>
      </c>
      <c r="AG106" s="32">
        <f t="shared" si="11"/>
        <v>0</v>
      </c>
      <c r="AH106" s="32">
        <f t="shared" si="11"/>
        <v>0</v>
      </c>
      <c r="AI106" s="32">
        <f t="shared" si="11"/>
        <v>0</v>
      </c>
      <c r="AJ106" s="32">
        <f t="shared" si="11"/>
        <v>0</v>
      </c>
      <c r="AK106" s="32">
        <f t="shared" si="11"/>
        <v>0</v>
      </c>
      <c r="AL106" s="32">
        <f t="shared" si="11"/>
        <v>0</v>
      </c>
      <c r="AM106" s="32">
        <f t="shared" si="11"/>
        <v>0</v>
      </c>
      <c r="AN106" s="32">
        <f t="shared" si="11"/>
        <v>0</v>
      </c>
      <c r="AO106" s="32">
        <f t="shared" si="11"/>
        <v>0</v>
      </c>
      <c r="AP106" s="32">
        <f t="shared" si="11"/>
        <v>0</v>
      </c>
      <c r="AQ106" s="32">
        <f t="shared" si="11"/>
        <v>0</v>
      </c>
      <c r="AR106" s="32">
        <f t="shared" si="11"/>
        <v>0</v>
      </c>
      <c r="AS106" s="32">
        <f t="shared" si="11"/>
        <v>0</v>
      </c>
      <c r="AT106" s="32">
        <f t="shared" si="11"/>
        <v>0</v>
      </c>
      <c r="AU106" s="32">
        <f t="shared" si="11"/>
        <v>0</v>
      </c>
      <c r="AV106" s="32">
        <f t="shared" si="11"/>
        <v>0</v>
      </c>
      <c r="AW106" s="32">
        <f t="shared" si="11"/>
        <v>0</v>
      </c>
    </row>
    <row r="107" spans="1:49" x14ac:dyDescent="0.3">
      <c r="A107" s="1"/>
      <c r="B107" s="22"/>
      <c r="C107" s="23"/>
      <c r="D107" s="1"/>
      <c r="E107" s="1" t="s">
        <v>35</v>
      </c>
      <c r="F107" s="1"/>
      <c r="G107" s="1" t="s">
        <v>28</v>
      </c>
      <c r="H107" s="1"/>
      <c r="J107" s="32">
        <f>J102</f>
        <v>0</v>
      </c>
      <c r="K107" s="32">
        <f t="shared" ref="K107:AW107" ca="1" si="12">K102</f>
        <v>0</v>
      </c>
      <c r="L107" s="32">
        <f t="shared" ca="1" si="12"/>
        <v>0</v>
      </c>
      <c r="M107" s="32">
        <f t="shared" ca="1" si="12"/>
        <v>0</v>
      </c>
      <c r="N107" s="32">
        <f t="shared" ca="1" si="12"/>
        <v>0</v>
      </c>
      <c r="O107" s="32">
        <f t="shared" ca="1" si="12"/>
        <v>0</v>
      </c>
      <c r="P107" s="32">
        <f t="shared" ca="1" si="12"/>
        <v>0</v>
      </c>
      <c r="Q107" s="32">
        <f t="shared" ca="1" si="12"/>
        <v>0</v>
      </c>
      <c r="R107" s="32">
        <f t="shared" ca="1" si="12"/>
        <v>0</v>
      </c>
      <c r="S107" s="32">
        <f t="shared" ca="1" si="12"/>
        <v>0</v>
      </c>
      <c r="T107" s="32">
        <f t="shared" ca="1" si="12"/>
        <v>0</v>
      </c>
      <c r="U107" s="32">
        <f t="shared" ca="1" si="12"/>
        <v>0</v>
      </c>
      <c r="V107" s="32">
        <f t="shared" ca="1" si="12"/>
        <v>0</v>
      </c>
      <c r="W107" s="32">
        <f t="shared" ca="1" si="12"/>
        <v>0</v>
      </c>
      <c r="X107" s="32">
        <f t="shared" ca="1" si="12"/>
        <v>0</v>
      </c>
      <c r="Y107" s="32">
        <f t="shared" ca="1" si="12"/>
        <v>0</v>
      </c>
      <c r="Z107" s="32">
        <f t="shared" ca="1" si="12"/>
        <v>0</v>
      </c>
      <c r="AA107" s="32">
        <f t="shared" ca="1" si="12"/>
        <v>0</v>
      </c>
      <c r="AB107" s="32">
        <f t="shared" ca="1" si="12"/>
        <v>0</v>
      </c>
      <c r="AC107" s="32">
        <f t="shared" ca="1" si="12"/>
        <v>0</v>
      </c>
      <c r="AD107" s="32">
        <f t="shared" ca="1" si="12"/>
        <v>0</v>
      </c>
      <c r="AE107" s="32">
        <f t="shared" ca="1" si="12"/>
        <v>0</v>
      </c>
      <c r="AF107" s="32">
        <f t="shared" ca="1" si="12"/>
        <v>0</v>
      </c>
      <c r="AG107" s="32">
        <f t="shared" ca="1" si="12"/>
        <v>0</v>
      </c>
      <c r="AH107" s="32">
        <f t="shared" ca="1" si="12"/>
        <v>0</v>
      </c>
      <c r="AI107" s="32">
        <f t="shared" ca="1" si="12"/>
        <v>0</v>
      </c>
      <c r="AJ107" s="32">
        <f t="shared" ca="1" si="12"/>
        <v>0</v>
      </c>
      <c r="AK107" s="32">
        <f t="shared" ca="1" si="12"/>
        <v>0</v>
      </c>
      <c r="AL107" s="32">
        <f t="shared" ca="1" si="12"/>
        <v>0</v>
      </c>
      <c r="AM107" s="32">
        <f t="shared" ca="1" si="12"/>
        <v>0</v>
      </c>
      <c r="AN107" s="32">
        <f t="shared" ca="1" si="12"/>
        <v>0</v>
      </c>
      <c r="AO107" s="32">
        <f t="shared" ca="1" si="12"/>
        <v>0</v>
      </c>
      <c r="AP107" s="32">
        <f t="shared" ca="1" si="12"/>
        <v>0</v>
      </c>
      <c r="AQ107" s="32">
        <f t="shared" ca="1" si="12"/>
        <v>0</v>
      </c>
      <c r="AR107" s="32">
        <f t="shared" ca="1" si="12"/>
        <v>0</v>
      </c>
      <c r="AS107" s="32">
        <f t="shared" ca="1" si="12"/>
        <v>0</v>
      </c>
      <c r="AT107" s="32">
        <f t="shared" ca="1" si="12"/>
        <v>0</v>
      </c>
      <c r="AU107" s="32">
        <f t="shared" ca="1" si="12"/>
        <v>0</v>
      </c>
      <c r="AV107" s="32">
        <f t="shared" ca="1" si="12"/>
        <v>0</v>
      </c>
      <c r="AW107" s="32">
        <f t="shared" ca="1" si="12"/>
        <v>0</v>
      </c>
    </row>
    <row r="108" spans="1:49" s="85" customFormat="1" x14ac:dyDescent="0.3">
      <c r="A108" s="81"/>
      <c r="B108" s="81"/>
      <c r="C108" s="81"/>
      <c r="D108" s="81"/>
      <c r="E108" s="82" t="s">
        <v>79</v>
      </c>
      <c r="F108" s="82"/>
      <c r="G108" s="82" t="s">
        <v>28</v>
      </c>
      <c r="H108" s="82"/>
      <c r="I108" s="81"/>
      <c r="J108" s="82">
        <f>J105+J106-J107</f>
        <v>0</v>
      </c>
      <c r="K108" s="82">
        <f t="shared" ref="K108:AW108" ca="1" si="13">K105+K106-K107</f>
        <v>0</v>
      </c>
      <c r="L108" s="82">
        <f t="shared" ca="1" si="13"/>
        <v>0</v>
      </c>
      <c r="M108" s="82">
        <f t="shared" ca="1" si="13"/>
        <v>0</v>
      </c>
      <c r="N108" s="82">
        <f t="shared" ca="1" si="13"/>
        <v>0</v>
      </c>
      <c r="O108" s="82">
        <f t="shared" ca="1" si="13"/>
        <v>0</v>
      </c>
      <c r="P108" s="82">
        <f t="shared" ca="1" si="13"/>
        <v>0</v>
      </c>
      <c r="Q108" s="82">
        <f t="shared" ca="1" si="13"/>
        <v>0</v>
      </c>
      <c r="R108" s="82">
        <f t="shared" ca="1" si="13"/>
        <v>0</v>
      </c>
      <c r="S108" s="82">
        <f t="shared" ca="1" si="13"/>
        <v>0</v>
      </c>
      <c r="T108" s="82">
        <f t="shared" ca="1" si="13"/>
        <v>0</v>
      </c>
      <c r="U108" s="82">
        <f t="shared" ca="1" si="13"/>
        <v>0</v>
      </c>
      <c r="V108" s="82">
        <f t="shared" ca="1" si="13"/>
        <v>0</v>
      </c>
      <c r="W108" s="82">
        <f t="shared" ca="1" si="13"/>
        <v>0</v>
      </c>
      <c r="X108" s="82">
        <f t="shared" ca="1" si="13"/>
        <v>0</v>
      </c>
      <c r="Y108" s="82">
        <f t="shared" ca="1" si="13"/>
        <v>0</v>
      </c>
      <c r="Z108" s="82">
        <f t="shared" ca="1" si="13"/>
        <v>0</v>
      </c>
      <c r="AA108" s="82">
        <f t="shared" ca="1" si="13"/>
        <v>0</v>
      </c>
      <c r="AB108" s="82">
        <f t="shared" ca="1" si="13"/>
        <v>0</v>
      </c>
      <c r="AC108" s="82">
        <f t="shared" ca="1" si="13"/>
        <v>0</v>
      </c>
      <c r="AD108" s="82">
        <f t="shared" ca="1" si="13"/>
        <v>0</v>
      </c>
      <c r="AE108" s="82">
        <f t="shared" ca="1" si="13"/>
        <v>0</v>
      </c>
      <c r="AF108" s="82">
        <f t="shared" ca="1" si="13"/>
        <v>0</v>
      </c>
      <c r="AG108" s="82">
        <f t="shared" ca="1" si="13"/>
        <v>0</v>
      </c>
      <c r="AH108" s="82">
        <f t="shared" ca="1" si="13"/>
        <v>0</v>
      </c>
      <c r="AI108" s="82">
        <f t="shared" ca="1" si="13"/>
        <v>0</v>
      </c>
      <c r="AJ108" s="82">
        <f t="shared" ca="1" si="13"/>
        <v>0</v>
      </c>
      <c r="AK108" s="82">
        <f t="shared" ca="1" si="13"/>
        <v>0</v>
      </c>
      <c r="AL108" s="82">
        <f t="shared" ca="1" si="13"/>
        <v>0</v>
      </c>
      <c r="AM108" s="82">
        <f t="shared" ca="1" si="13"/>
        <v>0</v>
      </c>
      <c r="AN108" s="82">
        <f t="shared" ca="1" si="13"/>
        <v>0</v>
      </c>
      <c r="AO108" s="82">
        <f t="shared" ca="1" si="13"/>
        <v>0</v>
      </c>
      <c r="AP108" s="82">
        <f t="shared" ca="1" si="13"/>
        <v>0</v>
      </c>
      <c r="AQ108" s="82">
        <f t="shared" ca="1" si="13"/>
        <v>0</v>
      </c>
      <c r="AR108" s="82">
        <f t="shared" ca="1" si="13"/>
        <v>0</v>
      </c>
      <c r="AS108" s="82">
        <f t="shared" ca="1" si="13"/>
        <v>0</v>
      </c>
      <c r="AT108" s="82">
        <f t="shared" ca="1" si="13"/>
        <v>0</v>
      </c>
      <c r="AU108" s="82">
        <f t="shared" ca="1" si="13"/>
        <v>0</v>
      </c>
      <c r="AV108" s="82">
        <f t="shared" ca="1" si="13"/>
        <v>0</v>
      </c>
      <c r="AW108" s="82">
        <f t="shared" ca="1" si="13"/>
        <v>0</v>
      </c>
    </row>
    <row r="109" spans="1:49" s="85" customFormat="1" x14ac:dyDescent="0.3">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row>
    <row r="110" spans="1:49" s="85" customFormat="1" x14ac:dyDescent="0.3">
      <c r="B110" s="86" t="s">
        <v>92</v>
      </c>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row>
    <row r="111" spans="1:49" s="85" customFormat="1" x14ac:dyDescent="0.3">
      <c r="E111" s="25" t="s">
        <v>93</v>
      </c>
      <c r="F111" s="25"/>
      <c r="G111" s="25" t="s">
        <v>28</v>
      </c>
      <c r="J111" s="87">
        <f>I114</f>
        <v>0</v>
      </c>
      <c r="K111" s="87">
        <f t="shared" ref="K111:AW111" si="14">J114</f>
        <v>0</v>
      </c>
      <c r="L111" s="87">
        <f t="shared" si="14"/>
        <v>0</v>
      </c>
      <c r="M111" s="87">
        <f t="shared" si="14"/>
        <v>0</v>
      </c>
      <c r="N111" s="87">
        <f t="shared" si="14"/>
        <v>0</v>
      </c>
      <c r="O111" s="87">
        <f t="shared" si="14"/>
        <v>0</v>
      </c>
      <c r="P111" s="87">
        <f t="shared" si="14"/>
        <v>0</v>
      </c>
      <c r="Q111" s="87">
        <f t="shared" si="14"/>
        <v>0</v>
      </c>
      <c r="R111" s="87">
        <f t="shared" si="14"/>
        <v>0</v>
      </c>
      <c r="S111" s="87">
        <f t="shared" si="14"/>
        <v>0</v>
      </c>
      <c r="T111" s="87">
        <f t="shared" si="14"/>
        <v>0</v>
      </c>
      <c r="U111" s="87">
        <f t="shared" si="14"/>
        <v>0</v>
      </c>
      <c r="V111" s="87">
        <f t="shared" si="14"/>
        <v>0</v>
      </c>
      <c r="W111" s="87">
        <f t="shared" si="14"/>
        <v>0</v>
      </c>
      <c r="X111" s="87">
        <f t="shared" si="14"/>
        <v>0</v>
      </c>
      <c r="Y111" s="87">
        <f t="shared" si="14"/>
        <v>0</v>
      </c>
      <c r="Z111" s="87">
        <f t="shared" si="14"/>
        <v>0</v>
      </c>
      <c r="AA111" s="87">
        <f t="shared" si="14"/>
        <v>0</v>
      </c>
      <c r="AB111" s="87">
        <f t="shared" si="14"/>
        <v>0</v>
      </c>
      <c r="AC111" s="87">
        <f t="shared" si="14"/>
        <v>0</v>
      </c>
      <c r="AD111" s="87">
        <f t="shared" si="14"/>
        <v>0</v>
      </c>
      <c r="AE111" s="87">
        <f t="shared" si="14"/>
        <v>0</v>
      </c>
      <c r="AF111" s="87">
        <f t="shared" si="14"/>
        <v>0</v>
      </c>
      <c r="AG111" s="87">
        <f t="shared" si="14"/>
        <v>0</v>
      </c>
      <c r="AH111" s="87">
        <f t="shared" si="14"/>
        <v>0</v>
      </c>
      <c r="AI111" s="87">
        <f t="shared" si="14"/>
        <v>0</v>
      </c>
      <c r="AJ111" s="87">
        <f t="shared" si="14"/>
        <v>0</v>
      </c>
      <c r="AK111" s="87">
        <f t="shared" si="14"/>
        <v>0</v>
      </c>
      <c r="AL111" s="87">
        <f t="shared" si="14"/>
        <v>0</v>
      </c>
      <c r="AM111" s="87">
        <f t="shared" si="14"/>
        <v>0</v>
      </c>
      <c r="AN111" s="87">
        <f t="shared" si="14"/>
        <v>0</v>
      </c>
      <c r="AO111" s="87">
        <f t="shared" si="14"/>
        <v>0</v>
      </c>
      <c r="AP111" s="87">
        <f t="shared" si="14"/>
        <v>0</v>
      </c>
      <c r="AQ111" s="87">
        <f t="shared" si="14"/>
        <v>0</v>
      </c>
      <c r="AR111" s="87">
        <f t="shared" si="14"/>
        <v>0</v>
      </c>
      <c r="AS111" s="87">
        <f t="shared" si="14"/>
        <v>0</v>
      </c>
      <c r="AT111" s="87">
        <f t="shared" si="14"/>
        <v>0</v>
      </c>
      <c r="AU111" s="87">
        <f t="shared" si="14"/>
        <v>0</v>
      </c>
      <c r="AV111" s="87">
        <f t="shared" si="14"/>
        <v>0</v>
      </c>
      <c r="AW111" s="87">
        <f t="shared" si="14"/>
        <v>0</v>
      </c>
    </row>
    <row r="112" spans="1:49" s="85" customFormat="1" x14ac:dyDescent="0.3">
      <c r="A112" s="81"/>
      <c r="B112" s="81"/>
      <c r="C112" s="81"/>
      <c r="D112" s="81"/>
      <c r="E112" s="82" t="s">
        <v>94</v>
      </c>
      <c r="F112" s="82"/>
      <c r="G112" s="82" t="s">
        <v>28</v>
      </c>
      <c r="H112" s="82"/>
      <c r="I112" s="81"/>
      <c r="J112" s="82">
        <f>J65</f>
        <v>0</v>
      </c>
      <c r="K112" s="82">
        <f t="shared" ref="K112:AW112" si="15">K65</f>
        <v>0</v>
      </c>
      <c r="L112" s="82">
        <f t="shared" si="15"/>
        <v>0</v>
      </c>
      <c r="M112" s="82">
        <f t="shared" si="15"/>
        <v>0</v>
      </c>
      <c r="N112" s="82">
        <f t="shared" si="15"/>
        <v>0</v>
      </c>
      <c r="O112" s="82">
        <f t="shared" si="15"/>
        <v>0</v>
      </c>
      <c r="P112" s="82">
        <f t="shared" si="15"/>
        <v>0</v>
      </c>
      <c r="Q112" s="82">
        <f t="shared" si="15"/>
        <v>0</v>
      </c>
      <c r="R112" s="82">
        <f t="shared" si="15"/>
        <v>0</v>
      </c>
      <c r="S112" s="82">
        <f t="shared" si="15"/>
        <v>0</v>
      </c>
      <c r="T112" s="82">
        <f t="shared" si="15"/>
        <v>0</v>
      </c>
      <c r="U112" s="82">
        <f t="shared" si="15"/>
        <v>0</v>
      </c>
      <c r="V112" s="82">
        <f t="shared" si="15"/>
        <v>0</v>
      </c>
      <c r="W112" s="82">
        <f t="shared" si="15"/>
        <v>0</v>
      </c>
      <c r="X112" s="82">
        <f t="shared" si="15"/>
        <v>0</v>
      </c>
      <c r="Y112" s="82">
        <f t="shared" si="15"/>
        <v>0</v>
      </c>
      <c r="Z112" s="82">
        <f t="shared" si="15"/>
        <v>0</v>
      </c>
      <c r="AA112" s="82">
        <f t="shared" si="15"/>
        <v>0</v>
      </c>
      <c r="AB112" s="82">
        <f t="shared" si="15"/>
        <v>0</v>
      </c>
      <c r="AC112" s="82">
        <f t="shared" si="15"/>
        <v>0</v>
      </c>
      <c r="AD112" s="82">
        <f t="shared" si="15"/>
        <v>0</v>
      </c>
      <c r="AE112" s="82">
        <f t="shared" si="15"/>
        <v>0</v>
      </c>
      <c r="AF112" s="82">
        <f t="shared" si="15"/>
        <v>0</v>
      </c>
      <c r="AG112" s="82">
        <f t="shared" si="15"/>
        <v>0</v>
      </c>
      <c r="AH112" s="82">
        <f t="shared" si="15"/>
        <v>0</v>
      </c>
      <c r="AI112" s="82">
        <f t="shared" si="15"/>
        <v>0</v>
      </c>
      <c r="AJ112" s="82">
        <f t="shared" si="15"/>
        <v>0</v>
      </c>
      <c r="AK112" s="82">
        <f t="shared" si="15"/>
        <v>0</v>
      </c>
      <c r="AL112" s="82">
        <f t="shared" si="15"/>
        <v>0</v>
      </c>
      <c r="AM112" s="82">
        <f t="shared" si="15"/>
        <v>0</v>
      </c>
      <c r="AN112" s="82">
        <f t="shared" si="15"/>
        <v>0</v>
      </c>
      <c r="AO112" s="82">
        <f t="shared" si="15"/>
        <v>0</v>
      </c>
      <c r="AP112" s="82">
        <f t="shared" si="15"/>
        <v>0</v>
      </c>
      <c r="AQ112" s="82">
        <f t="shared" si="15"/>
        <v>0</v>
      </c>
      <c r="AR112" s="82">
        <f t="shared" si="15"/>
        <v>0</v>
      </c>
      <c r="AS112" s="82">
        <f t="shared" si="15"/>
        <v>0</v>
      </c>
      <c r="AT112" s="82">
        <f t="shared" si="15"/>
        <v>0</v>
      </c>
      <c r="AU112" s="82">
        <f t="shared" si="15"/>
        <v>0</v>
      </c>
      <c r="AV112" s="82">
        <f t="shared" si="15"/>
        <v>0</v>
      </c>
      <c r="AW112" s="82">
        <f t="shared" si="15"/>
        <v>0</v>
      </c>
    </row>
    <row r="113" spans="1:49" s="85" customFormat="1" x14ac:dyDescent="0.3">
      <c r="A113" s="81"/>
      <c r="B113" s="81"/>
      <c r="C113" s="81"/>
      <c r="D113" s="81"/>
      <c r="E113" s="82" t="s">
        <v>95</v>
      </c>
      <c r="F113" s="82"/>
      <c r="G113" s="82" t="s">
        <v>28</v>
      </c>
      <c r="H113" s="82"/>
      <c r="I113" s="81"/>
      <c r="J113" s="82">
        <f>J33+J44+J52+J84</f>
        <v>0</v>
      </c>
      <c r="K113" s="82">
        <f t="shared" ref="K113:AW113" si="16">K33+K44+K65+K84</f>
        <v>0</v>
      </c>
      <c r="L113" s="82">
        <f t="shared" si="16"/>
        <v>0</v>
      </c>
      <c r="M113" s="82">
        <f t="shared" si="16"/>
        <v>0</v>
      </c>
      <c r="N113" s="82">
        <f t="shared" si="16"/>
        <v>0</v>
      </c>
      <c r="O113" s="82">
        <f t="shared" si="16"/>
        <v>0</v>
      </c>
      <c r="P113" s="82">
        <f t="shared" si="16"/>
        <v>0</v>
      </c>
      <c r="Q113" s="82">
        <f t="shared" si="16"/>
        <v>0</v>
      </c>
      <c r="R113" s="82">
        <f t="shared" si="16"/>
        <v>0</v>
      </c>
      <c r="S113" s="82">
        <f t="shared" si="16"/>
        <v>0</v>
      </c>
      <c r="T113" s="82">
        <f t="shared" si="16"/>
        <v>0</v>
      </c>
      <c r="U113" s="82">
        <f t="shared" si="16"/>
        <v>0</v>
      </c>
      <c r="V113" s="82">
        <f t="shared" si="16"/>
        <v>0</v>
      </c>
      <c r="W113" s="82">
        <f t="shared" si="16"/>
        <v>0</v>
      </c>
      <c r="X113" s="82">
        <f t="shared" si="16"/>
        <v>0</v>
      </c>
      <c r="Y113" s="82">
        <f t="shared" si="16"/>
        <v>0</v>
      </c>
      <c r="Z113" s="82">
        <f t="shared" si="16"/>
        <v>0</v>
      </c>
      <c r="AA113" s="82">
        <f t="shared" si="16"/>
        <v>0</v>
      </c>
      <c r="AB113" s="82">
        <f t="shared" si="16"/>
        <v>0</v>
      </c>
      <c r="AC113" s="82">
        <f t="shared" si="16"/>
        <v>0</v>
      </c>
      <c r="AD113" s="82">
        <f t="shared" si="16"/>
        <v>0</v>
      </c>
      <c r="AE113" s="82">
        <f t="shared" si="16"/>
        <v>0</v>
      </c>
      <c r="AF113" s="82">
        <f t="shared" si="16"/>
        <v>0</v>
      </c>
      <c r="AG113" s="82">
        <f t="shared" si="16"/>
        <v>0</v>
      </c>
      <c r="AH113" s="82">
        <f t="shared" si="16"/>
        <v>0</v>
      </c>
      <c r="AI113" s="82">
        <f t="shared" si="16"/>
        <v>0</v>
      </c>
      <c r="AJ113" s="82">
        <f t="shared" si="16"/>
        <v>0</v>
      </c>
      <c r="AK113" s="82">
        <f t="shared" si="16"/>
        <v>0</v>
      </c>
      <c r="AL113" s="82">
        <f t="shared" si="16"/>
        <v>0</v>
      </c>
      <c r="AM113" s="82">
        <f t="shared" si="16"/>
        <v>0</v>
      </c>
      <c r="AN113" s="82">
        <f t="shared" si="16"/>
        <v>0</v>
      </c>
      <c r="AO113" s="82">
        <f t="shared" si="16"/>
        <v>0</v>
      </c>
      <c r="AP113" s="82">
        <f t="shared" si="16"/>
        <v>0</v>
      </c>
      <c r="AQ113" s="82">
        <f t="shared" si="16"/>
        <v>0</v>
      </c>
      <c r="AR113" s="82">
        <f t="shared" si="16"/>
        <v>0</v>
      </c>
      <c r="AS113" s="82">
        <f t="shared" si="16"/>
        <v>0</v>
      </c>
      <c r="AT113" s="82">
        <f t="shared" si="16"/>
        <v>0</v>
      </c>
      <c r="AU113" s="82">
        <f t="shared" si="16"/>
        <v>0</v>
      </c>
      <c r="AV113" s="82">
        <f t="shared" si="16"/>
        <v>0</v>
      </c>
      <c r="AW113" s="82">
        <f t="shared" si="16"/>
        <v>0</v>
      </c>
    </row>
    <row r="114" spans="1:49" s="85" customFormat="1" x14ac:dyDescent="0.3">
      <c r="A114" s="81"/>
      <c r="B114" s="81"/>
      <c r="C114" s="81"/>
      <c r="D114" s="81"/>
      <c r="E114" s="82" t="s">
        <v>96</v>
      </c>
      <c r="F114" s="82"/>
      <c r="G114" s="82" t="s">
        <v>28</v>
      </c>
      <c r="H114" s="82"/>
      <c r="I114" s="81"/>
      <c r="J114" s="82">
        <f>J111+J112-J113</f>
        <v>0</v>
      </c>
      <c r="K114" s="82">
        <f t="shared" ref="K114:AW114" si="17">K111+K112-K113</f>
        <v>0</v>
      </c>
      <c r="L114" s="82">
        <f t="shared" si="17"/>
        <v>0</v>
      </c>
      <c r="M114" s="82">
        <f t="shared" si="17"/>
        <v>0</v>
      </c>
      <c r="N114" s="82">
        <f t="shared" si="17"/>
        <v>0</v>
      </c>
      <c r="O114" s="82">
        <f t="shared" si="17"/>
        <v>0</v>
      </c>
      <c r="P114" s="82">
        <f t="shared" si="17"/>
        <v>0</v>
      </c>
      <c r="Q114" s="82">
        <f t="shared" si="17"/>
        <v>0</v>
      </c>
      <c r="R114" s="82">
        <f t="shared" si="17"/>
        <v>0</v>
      </c>
      <c r="S114" s="82">
        <f t="shared" si="17"/>
        <v>0</v>
      </c>
      <c r="T114" s="82">
        <f t="shared" si="17"/>
        <v>0</v>
      </c>
      <c r="U114" s="82">
        <f t="shared" si="17"/>
        <v>0</v>
      </c>
      <c r="V114" s="82">
        <f t="shared" si="17"/>
        <v>0</v>
      </c>
      <c r="W114" s="82">
        <f t="shared" si="17"/>
        <v>0</v>
      </c>
      <c r="X114" s="82">
        <f t="shared" si="17"/>
        <v>0</v>
      </c>
      <c r="Y114" s="82">
        <f t="shared" si="17"/>
        <v>0</v>
      </c>
      <c r="Z114" s="82">
        <f t="shared" si="17"/>
        <v>0</v>
      </c>
      <c r="AA114" s="82">
        <f t="shared" si="17"/>
        <v>0</v>
      </c>
      <c r="AB114" s="82">
        <f t="shared" si="17"/>
        <v>0</v>
      </c>
      <c r="AC114" s="82">
        <f t="shared" si="17"/>
        <v>0</v>
      </c>
      <c r="AD114" s="82">
        <f t="shared" si="17"/>
        <v>0</v>
      </c>
      <c r="AE114" s="82">
        <f t="shared" si="17"/>
        <v>0</v>
      </c>
      <c r="AF114" s="82">
        <f t="shared" si="17"/>
        <v>0</v>
      </c>
      <c r="AG114" s="82">
        <f t="shared" si="17"/>
        <v>0</v>
      </c>
      <c r="AH114" s="82">
        <f t="shared" si="17"/>
        <v>0</v>
      </c>
      <c r="AI114" s="82">
        <f t="shared" si="17"/>
        <v>0</v>
      </c>
      <c r="AJ114" s="82">
        <f t="shared" si="17"/>
        <v>0</v>
      </c>
      <c r="AK114" s="82">
        <f t="shared" si="17"/>
        <v>0</v>
      </c>
      <c r="AL114" s="82">
        <f t="shared" si="17"/>
        <v>0</v>
      </c>
      <c r="AM114" s="82">
        <f t="shared" si="17"/>
        <v>0</v>
      </c>
      <c r="AN114" s="82">
        <f t="shared" si="17"/>
        <v>0</v>
      </c>
      <c r="AO114" s="82">
        <f t="shared" si="17"/>
        <v>0</v>
      </c>
      <c r="AP114" s="82">
        <f t="shared" si="17"/>
        <v>0</v>
      </c>
      <c r="AQ114" s="82">
        <f t="shared" si="17"/>
        <v>0</v>
      </c>
      <c r="AR114" s="82">
        <f t="shared" si="17"/>
        <v>0</v>
      </c>
      <c r="AS114" s="82">
        <f t="shared" si="17"/>
        <v>0</v>
      </c>
      <c r="AT114" s="82">
        <f t="shared" si="17"/>
        <v>0</v>
      </c>
      <c r="AU114" s="82">
        <f t="shared" si="17"/>
        <v>0</v>
      </c>
      <c r="AV114" s="82">
        <f t="shared" si="17"/>
        <v>0</v>
      </c>
      <c r="AW114" s="82">
        <f t="shared" si="17"/>
        <v>0</v>
      </c>
    </row>
    <row r="116" spans="1:49" x14ac:dyDescent="0.3">
      <c r="E116" s="50"/>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3:XFD116"/>
  <sheetViews>
    <sheetView showGridLines="0" showRowColHeaders="0" zoomScale="85" zoomScaleNormal="85" workbookViewId="0">
      <pane xSplit="8" ySplit="3" topLeftCell="I4" activePane="bottomRight" state="frozen"/>
      <selection pane="topRight"/>
      <selection pane="bottomLeft"/>
      <selection pane="bottomRight"/>
    </sheetView>
  </sheetViews>
  <sheetFormatPr defaultColWidth="8.77734375" defaultRowHeight="14.4" x14ac:dyDescent="0.3"/>
  <cols>
    <col min="1" max="4" width="1.44140625" style="2" customWidth="1"/>
    <col min="5" max="5" width="30.21875" style="2" customWidth="1"/>
    <col min="6" max="8" width="10" style="2" customWidth="1"/>
    <col min="9" max="9" width="8.77734375" style="2" customWidth="1"/>
    <col min="10" max="49" width="9.77734375" style="2" bestFit="1" customWidth="1"/>
    <col min="50" max="16384" width="8.77734375" style="2"/>
  </cols>
  <sheetData>
    <row r="3" spans="1:49" x14ac:dyDescent="0.3">
      <c r="F3" s="3"/>
      <c r="J3" s="4">
        <f>Timing!J3</f>
        <v>43100</v>
      </c>
      <c r="K3" s="4">
        <f>Timing!K3</f>
        <v>43465</v>
      </c>
      <c r="L3" s="4">
        <f>Timing!L3</f>
        <v>43830</v>
      </c>
      <c r="M3" s="4">
        <f>Timing!M3</f>
        <v>44196</v>
      </c>
      <c r="N3" s="4">
        <f>Timing!N3</f>
        <v>44561</v>
      </c>
      <c r="O3" s="4">
        <f>Timing!O3</f>
        <v>44926</v>
      </c>
      <c r="P3" s="4">
        <f>Timing!P3</f>
        <v>45291</v>
      </c>
      <c r="Q3" s="4">
        <f>Timing!Q3</f>
        <v>45657</v>
      </c>
      <c r="R3" s="4">
        <f>Timing!R3</f>
        <v>46022</v>
      </c>
      <c r="S3" s="4">
        <f>Timing!S3</f>
        <v>46387</v>
      </c>
      <c r="T3" s="4">
        <f>Timing!T3</f>
        <v>46752</v>
      </c>
      <c r="U3" s="4">
        <f>Timing!U3</f>
        <v>47118</v>
      </c>
      <c r="V3" s="4">
        <f>Timing!V3</f>
        <v>47483</v>
      </c>
      <c r="W3" s="4">
        <f>Timing!W3</f>
        <v>47848</v>
      </c>
      <c r="X3" s="4">
        <f>Timing!X3</f>
        <v>48213</v>
      </c>
      <c r="Y3" s="4">
        <f>Timing!Y3</f>
        <v>48579</v>
      </c>
      <c r="Z3" s="4">
        <f>Timing!Z3</f>
        <v>48944</v>
      </c>
      <c r="AA3" s="4">
        <f>Timing!AA3</f>
        <v>49309</v>
      </c>
      <c r="AB3" s="4">
        <f>Timing!AB3</f>
        <v>49674</v>
      </c>
      <c r="AC3" s="4">
        <f>Timing!AC3</f>
        <v>50040</v>
      </c>
      <c r="AD3" s="4" t="str">
        <f>Timing!AD3</f>
        <v>---</v>
      </c>
      <c r="AE3" s="4" t="str">
        <f>Timing!AE3</f>
        <v>---</v>
      </c>
      <c r="AF3" s="4" t="str">
        <f>Timing!AF3</f>
        <v>---</v>
      </c>
      <c r="AG3" s="4" t="str">
        <f>Timing!AG3</f>
        <v>---</v>
      </c>
      <c r="AH3" s="4" t="str">
        <f>Timing!AH3</f>
        <v>---</v>
      </c>
      <c r="AI3" s="4" t="str">
        <f>Timing!AI3</f>
        <v>---</v>
      </c>
      <c r="AJ3" s="4" t="str">
        <f>Timing!AJ3</f>
        <v>---</v>
      </c>
      <c r="AK3" s="4" t="str">
        <f>Timing!AK3</f>
        <v>---</v>
      </c>
      <c r="AL3" s="4" t="str">
        <f>Timing!AL3</f>
        <v>---</v>
      </c>
      <c r="AM3" s="4" t="str">
        <f>Timing!AM3</f>
        <v>---</v>
      </c>
      <c r="AN3" s="4" t="str">
        <f>Timing!AN3</f>
        <v>---</v>
      </c>
      <c r="AO3" s="4" t="str">
        <f>Timing!AO3</f>
        <v>---</v>
      </c>
      <c r="AP3" s="4" t="str">
        <f>Timing!AP3</f>
        <v>---</v>
      </c>
      <c r="AQ3" s="4" t="str">
        <f>Timing!AQ3</f>
        <v>---</v>
      </c>
      <c r="AR3" s="4" t="str">
        <f>Timing!AR3</f>
        <v>---</v>
      </c>
      <c r="AS3" s="4" t="str">
        <f>Timing!AS3</f>
        <v>---</v>
      </c>
      <c r="AT3" s="4" t="str">
        <f>Timing!AT3</f>
        <v>---</v>
      </c>
      <c r="AU3" s="4" t="str">
        <f>Timing!AU3</f>
        <v>---</v>
      </c>
      <c r="AV3" s="4" t="str">
        <f>Timing!AV3</f>
        <v>---</v>
      </c>
      <c r="AW3" s="4" t="str">
        <f>Timing!AW3</f>
        <v>---</v>
      </c>
    </row>
    <row r="4" spans="1:49" x14ac:dyDescent="0.3">
      <c r="F4" s="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13" customFormat="1" x14ac:dyDescent="0.3">
      <c r="A5" s="13" t="str">
        <f>'Assumpties scen 1'!A28</f>
        <v>Watermaatschappij</v>
      </c>
    </row>
    <row r="7" spans="1:49" x14ac:dyDescent="0.3">
      <c r="B7" s="3" t="str">
        <f>'Assumpties scen 1'!B48</f>
        <v>OPEX</v>
      </c>
    </row>
    <row r="8" spans="1:49" x14ac:dyDescent="0.3">
      <c r="E8" s="4" t="str">
        <f>'Assumpties scen 1'!E49</f>
        <v>Onderhoud meetsystemen</v>
      </c>
      <c r="F8" s="4">
        <f>'Assumpties scen 1'!F49</f>
        <v>0</v>
      </c>
      <c r="G8" s="4" t="str">
        <f>'Assumpties scen 1'!G49</f>
        <v>EUR</v>
      </c>
      <c r="H8" s="4"/>
      <c r="I8" s="4"/>
      <c r="J8" s="33">
        <f>'Assumpties scen 1'!J49</f>
        <v>0</v>
      </c>
      <c r="K8" s="33">
        <f>'Assumpties scen 1'!K49</f>
        <v>0</v>
      </c>
      <c r="L8" s="33">
        <f>'Assumpties scen 1'!L49</f>
        <v>0</v>
      </c>
      <c r="M8" s="33">
        <f>'Assumpties scen 1'!M49</f>
        <v>0</v>
      </c>
      <c r="N8" s="33">
        <f>'Assumpties scen 1'!N49</f>
        <v>0</v>
      </c>
      <c r="O8" s="33">
        <f>'Assumpties scen 1'!O49</f>
        <v>0</v>
      </c>
      <c r="P8" s="33">
        <f>'Assumpties scen 1'!P49</f>
        <v>0</v>
      </c>
      <c r="Q8" s="33">
        <f>'Assumpties scen 1'!Q49</f>
        <v>0</v>
      </c>
      <c r="R8" s="33">
        <f>'Assumpties scen 1'!R49</f>
        <v>0</v>
      </c>
      <c r="S8" s="33">
        <f>'Assumpties scen 1'!S49</f>
        <v>0</v>
      </c>
      <c r="T8" s="33">
        <f>'Assumpties scen 1'!T49</f>
        <v>0</v>
      </c>
      <c r="U8" s="33">
        <f>'Assumpties scen 1'!U49</f>
        <v>0</v>
      </c>
      <c r="V8" s="33">
        <f>'Assumpties scen 1'!V49</f>
        <v>0</v>
      </c>
      <c r="W8" s="33">
        <f>'Assumpties scen 1'!W49</f>
        <v>0</v>
      </c>
      <c r="X8" s="33">
        <f>'Assumpties scen 1'!X49</f>
        <v>0</v>
      </c>
      <c r="Y8" s="33">
        <f>'Assumpties scen 1'!Y49</f>
        <v>0</v>
      </c>
      <c r="Z8" s="33">
        <f>'Assumpties scen 1'!Z49</f>
        <v>0</v>
      </c>
      <c r="AA8" s="33">
        <f>'Assumpties scen 1'!AA49</f>
        <v>0</v>
      </c>
      <c r="AB8" s="33">
        <f>'Assumpties scen 1'!AB49</f>
        <v>0</v>
      </c>
      <c r="AC8" s="33">
        <f>'Assumpties scen 1'!AC49</f>
        <v>0</v>
      </c>
      <c r="AD8" s="33">
        <f>'Assumpties scen 1'!AD49</f>
        <v>0</v>
      </c>
      <c r="AE8" s="33">
        <f>'Assumpties scen 1'!AE49</f>
        <v>0</v>
      </c>
      <c r="AF8" s="33">
        <f>'Assumpties scen 1'!AF49</f>
        <v>0</v>
      </c>
      <c r="AG8" s="33">
        <f>'Assumpties scen 1'!AG49</f>
        <v>0</v>
      </c>
      <c r="AH8" s="33">
        <f>'Assumpties scen 1'!AH49</f>
        <v>0</v>
      </c>
      <c r="AI8" s="33">
        <f>'Assumpties scen 1'!AI49</f>
        <v>0</v>
      </c>
      <c r="AJ8" s="33">
        <f>'Assumpties scen 1'!AJ49</f>
        <v>0</v>
      </c>
      <c r="AK8" s="33">
        <f>'Assumpties scen 1'!AK49</f>
        <v>0</v>
      </c>
      <c r="AL8" s="33">
        <f>'Assumpties scen 1'!AL49</f>
        <v>0</v>
      </c>
      <c r="AM8" s="33">
        <f>'Assumpties scen 1'!AM49</f>
        <v>0</v>
      </c>
      <c r="AN8" s="33">
        <f>'Assumpties scen 1'!AN49</f>
        <v>0</v>
      </c>
      <c r="AO8" s="33">
        <f>'Assumpties scen 1'!AO49</f>
        <v>0</v>
      </c>
      <c r="AP8" s="33">
        <f>'Assumpties scen 1'!AP49</f>
        <v>0</v>
      </c>
      <c r="AQ8" s="33">
        <f>'Assumpties scen 1'!AQ49</f>
        <v>0</v>
      </c>
      <c r="AR8" s="33">
        <f>'Assumpties scen 1'!AR49</f>
        <v>0</v>
      </c>
      <c r="AS8" s="33">
        <f>'Assumpties scen 1'!AS49</f>
        <v>0</v>
      </c>
      <c r="AT8" s="33">
        <f>'Assumpties scen 1'!AT49</f>
        <v>0</v>
      </c>
      <c r="AU8" s="33">
        <f>'Assumpties scen 1'!AU49</f>
        <v>0</v>
      </c>
      <c r="AV8" s="33">
        <f>'Assumpties scen 1'!AV49</f>
        <v>0</v>
      </c>
      <c r="AW8" s="33">
        <f>'Assumpties scen 1'!AW49</f>
        <v>0</v>
      </c>
    </row>
    <row r="9" spans="1:49" x14ac:dyDescent="0.3">
      <c r="E9" s="4" t="str">
        <f>'Assumpties scen 1'!E50</f>
        <v>Onderhoud in-home displays</v>
      </c>
      <c r="F9" s="4">
        <f>'Assumpties scen 1'!F50</f>
        <v>0</v>
      </c>
      <c r="G9" s="4" t="str">
        <f>'Assumpties scen 1'!G50</f>
        <v>EUR</v>
      </c>
      <c r="J9" s="33">
        <f>'Assumpties scen 1'!J50</f>
        <v>0</v>
      </c>
      <c r="K9" s="33">
        <f>'Assumpties scen 1'!K50</f>
        <v>0</v>
      </c>
      <c r="L9" s="33">
        <f>'Assumpties scen 1'!L50</f>
        <v>0</v>
      </c>
      <c r="M9" s="33">
        <f>'Assumpties scen 1'!M50</f>
        <v>0</v>
      </c>
      <c r="N9" s="33">
        <f>'Assumpties scen 1'!N50</f>
        <v>0</v>
      </c>
      <c r="O9" s="33">
        <f>'Assumpties scen 1'!O50</f>
        <v>0</v>
      </c>
      <c r="P9" s="33">
        <f>'Assumpties scen 1'!P50</f>
        <v>0</v>
      </c>
      <c r="Q9" s="33">
        <f>'Assumpties scen 1'!Q50</f>
        <v>0</v>
      </c>
      <c r="R9" s="33">
        <f>'Assumpties scen 1'!R50</f>
        <v>0</v>
      </c>
      <c r="S9" s="33">
        <f>'Assumpties scen 1'!S50</f>
        <v>0</v>
      </c>
      <c r="T9" s="33">
        <f>'Assumpties scen 1'!T50</f>
        <v>0</v>
      </c>
      <c r="U9" s="33">
        <f>'Assumpties scen 1'!U50</f>
        <v>0</v>
      </c>
      <c r="V9" s="33">
        <f>'Assumpties scen 1'!V50</f>
        <v>0</v>
      </c>
      <c r="W9" s="33">
        <f>'Assumpties scen 1'!W50</f>
        <v>0</v>
      </c>
      <c r="X9" s="33">
        <f>'Assumpties scen 1'!X50</f>
        <v>0</v>
      </c>
      <c r="Y9" s="33">
        <f>'Assumpties scen 1'!Y50</f>
        <v>0</v>
      </c>
      <c r="Z9" s="33">
        <f>'Assumpties scen 1'!Z50</f>
        <v>0</v>
      </c>
      <c r="AA9" s="33">
        <f>'Assumpties scen 1'!AA50</f>
        <v>0</v>
      </c>
      <c r="AB9" s="33">
        <f>'Assumpties scen 1'!AB50</f>
        <v>0</v>
      </c>
      <c r="AC9" s="33">
        <f>'Assumpties scen 1'!AC50</f>
        <v>0</v>
      </c>
      <c r="AD9" s="33">
        <f>'Assumpties scen 1'!AD50</f>
        <v>0</v>
      </c>
      <c r="AE9" s="33">
        <f>'Assumpties scen 1'!AE50</f>
        <v>0</v>
      </c>
      <c r="AF9" s="33">
        <f>'Assumpties scen 1'!AF50</f>
        <v>0</v>
      </c>
      <c r="AG9" s="33">
        <f>'Assumpties scen 1'!AG50</f>
        <v>0</v>
      </c>
      <c r="AH9" s="33">
        <f>'Assumpties scen 1'!AH50</f>
        <v>0</v>
      </c>
      <c r="AI9" s="33">
        <f>'Assumpties scen 1'!AI50</f>
        <v>0</v>
      </c>
      <c r="AJ9" s="33">
        <f>'Assumpties scen 1'!AJ50</f>
        <v>0</v>
      </c>
      <c r="AK9" s="33">
        <f>'Assumpties scen 1'!AK50</f>
        <v>0</v>
      </c>
      <c r="AL9" s="33">
        <f>'Assumpties scen 1'!AL50</f>
        <v>0</v>
      </c>
      <c r="AM9" s="33">
        <f>'Assumpties scen 1'!AM50</f>
        <v>0</v>
      </c>
      <c r="AN9" s="33">
        <f>'Assumpties scen 1'!AN50</f>
        <v>0</v>
      </c>
      <c r="AO9" s="33">
        <f>'Assumpties scen 1'!AO50</f>
        <v>0</v>
      </c>
      <c r="AP9" s="33">
        <f>'Assumpties scen 1'!AP50</f>
        <v>0</v>
      </c>
      <c r="AQ9" s="33">
        <f>'Assumpties scen 1'!AQ50</f>
        <v>0</v>
      </c>
      <c r="AR9" s="33">
        <f>'Assumpties scen 1'!AR50</f>
        <v>0</v>
      </c>
      <c r="AS9" s="33">
        <f>'Assumpties scen 1'!AS50</f>
        <v>0</v>
      </c>
      <c r="AT9" s="33">
        <f>'Assumpties scen 1'!AT50</f>
        <v>0</v>
      </c>
      <c r="AU9" s="33">
        <f>'Assumpties scen 1'!AU50</f>
        <v>0</v>
      </c>
      <c r="AV9" s="33">
        <f>'Assumpties scen 1'!AV50</f>
        <v>0</v>
      </c>
      <c r="AW9" s="33">
        <f>'Assumpties scen 1'!AW50</f>
        <v>0</v>
      </c>
    </row>
    <row r="10" spans="1:49" x14ac:dyDescent="0.3">
      <c r="E10" s="4" t="str">
        <f>'Assumpties scen 1'!E51</f>
        <v>Onderhoud datasysteem</v>
      </c>
      <c r="F10" s="4">
        <f>'Assumpties scen 1'!F51</f>
        <v>0</v>
      </c>
      <c r="G10" s="4" t="str">
        <f>'Assumpties scen 1'!G51</f>
        <v>EUR</v>
      </c>
      <c r="J10" s="33">
        <f>'Assumpties scen 1'!J51</f>
        <v>0</v>
      </c>
      <c r="K10" s="33">
        <f>'Assumpties scen 1'!K51</f>
        <v>0</v>
      </c>
      <c r="L10" s="33">
        <f>'Assumpties scen 1'!L51</f>
        <v>0</v>
      </c>
      <c r="M10" s="33">
        <f>'Assumpties scen 1'!M51</f>
        <v>0</v>
      </c>
      <c r="N10" s="33">
        <f>'Assumpties scen 1'!N51</f>
        <v>0</v>
      </c>
      <c r="O10" s="33">
        <f>'Assumpties scen 1'!O51</f>
        <v>0</v>
      </c>
      <c r="P10" s="33">
        <f>'Assumpties scen 1'!P51</f>
        <v>0</v>
      </c>
      <c r="Q10" s="33">
        <f>'Assumpties scen 1'!Q51</f>
        <v>0</v>
      </c>
      <c r="R10" s="33">
        <f>'Assumpties scen 1'!R51</f>
        <v>0</v>
      </c>
      <c r="S10" s="33">
        <f>'Assumpties scen 1'!S51</f>
        <v>0</v>
      </c>
      <c r="T10" s="33">
        <f>'Assumpties scen 1'!T51</f>
        <v>0</v>
      </c>
      <c r="U10" s="33">
        <f>'Assumpties scen 1'!U51</f>
        <v>0</v>
      </c>
      <c r="V10" s="33">
        <f>'Assumpties scen 1'!V51</f>
        <v>0</v>
      </c>
      <c r="W10" s="33">
        <f>'Assumpties scen 1'!W51</f>
        <v>0</v>
      </c>
      <c r="X10" s="33">
        <f>'Assumpties scen 1'!X51</f>
        <v>0</v>
      </c>
      <c r="Y10" s="33">
        <f>'Assumpties scen 1'!Y51</f>
        <v>0</v>
      </c>
      <c r="Z10" s="33">
        <f>'Assumpties scen 1'!Z51</f>
        <v>0</v>
      </c>
      <c r="AA10" s="33">
        <f>'Assumpties scen 1'!AA51</f>
        <v>0</v>
      </c>
      <c r="AB10" s="33">
        <f>'Assumpties scen 1'!AB51</f>
        <v>0</v>
      </c>
      <c r="AC10" s="33">
        <f>'Assumpties scen 1'!AC51</f>
        <v>0</v>
      </c>
      <c r="AD10" s="33">
        <f>'Assumpties scen 1'!AD51</f>
        <v>0</v>
      </c>
      <c r="AE10" s="33">
        <f>'Assumpties scen 1'!AE51</f>
        <v>0</v>
      </c>
      <c r="AF10" s="33">
        <f>'Assumpties scen 1'!AF51</f>
        <v>0</v>
      </c>
      <c r="AG10" s="33">
        <f>'Assumpties scen 1'!AG51</f>
        <v>0</v>
      </c>
      <c r="AH10" s="33">
        <f>'Assumpties scen 1'!AH51</f>
        <v>0</v>
      </c>
      <c r="AI10" s="33">
        <f>'Assumpties scen 1'!AI51</f>
        <v>0</v>
      </c>
      <c r="AJ10" s="33">
        <f>'Assumpties scen 1'!AJ51</f>
        <v>0</v>
      </c>
      <c r="AK10" s="33">
        <f>'Assumpties scen 1'!AK51</f>
        <v>0</v>
      </c>
      <c r="AL10" s="33">
        <f>'Assumpties scen 1'!AL51</f>
        <v>0</v>
      </c>
      <c r="AM10" s="33">
        <f>'Assumpties scen 1'!AM51</f>
        <v>0</v>
      </c>
      <c r="AN10" s="33">
        <f>'Assumpties scen 1'!AN51</f>
        <v>0</v>
      </c>
      <c r="AO10" s="33">
        <f>'Assumpties scen 1'!AO51</f>
        <v>0</v>
      </c>
      <c r="AP10" s="33">
        <f>'Assumpties scen 1'!AP51</f>
        <v>0</v>
      </c>
      <c r="AQ10" s="33">
        <f>'Assumpties scen 1'!AQ51</f>
        <v>0</v>
      </c>
      <c r="AR10" s="33">
        <f>'Assumpties scen 1'!AR51</f>
        <v>0</v>
      </c>
      <c r="AS10" s="33">
        <f>'Assumpties scen 1'!AS51</f>
        <v>0</v>
      </c>
      <c r="AT10" s="33">
        <f>'Assumpties scen 1'!AT51</f>
        <v>0</v>
      </c>
      <c r="AU10" s="33">
        <f>'Assumpties scen 1'!AU51</f>
        <v>0</v>
      </c>
      <c r="AV10" s="33">
        <f>'Assumpties scen 1'!AV51</f>
        <v>0</v>
      </c>
      <c r="AW10" s="33">
        <f>'Assumpties scen 1'!AW51</f>
        <v>0</v>
      </c>
    </row>
    <row r="11" spans="1:49" x14ac:dyDescent="0.3">
      <c r="E11" s="4" t="str">
        <f>'Assumpties scen 1'!E52</f>
        <v>Onderhoud communicatiesysteem</v>
      </c>
      <c r="F11" s="4">
        <f>'Assumpties scen 1'!F52</f>
        <v>0</v>
      </c>
      <c r="G11" s="4" t="str">
        <f>'Assumpties scen 1'!G52</f>
        <v>EUR</v>
      </c>
      <c r="J11" s="33">
        <f>'Assumpties scen 1'!J52</f>
        <v>0</v>
      </c>
      <c r="K11" s="33">
        <f>'Assumpties scen 1'!K52</f>
        <v>0</v>
      </c>
      <c r="L11" s="33">
        <f>'Assumpties scen 1'!L52</f>
        <v>0</v>
      </c>
      <c r="M11" s="33">
        <f>'Assumpties scen 1'!M52</f>
        <v>0</v>
      </c>
      <c r="N11" s="33">
        <f>'Assumpties scen 1'!N52</f>
        <v>0</v>
      </c>
      <c r="O11" s="33">
        <f>'Assumpties scen 1'!O52</f>
        <v>0</v>
      </c>
      <c r="P11" s="33">
        <f>'Assumpties scen 1'!P52</f>
        <v>0</v>
      </c>
      <c r="Q11" s="33">
        <f>'Assumpties scen 1'!Q52</f>
        <v>0</v>
      </c>
      <c r="R11" s="33">
        <f>'Assumpties scen 1'!R52</f>
        <v>0</v>
      </c>
      <c r="S11" s="33">
        <f>'Assumpties scen 1'!S52</f>
        <v>0</v>
      </c>
      <c r="T11" s="33">
        <f>'Assumpties scen 1'!T52</f>
        <v>0</v>
      </c>
      <c r="U11" s="33">
        <f>'Assumpties scen 1'!U52</f>
        <v>0</v>
      </c>
      <c r="V11" s="33">
        <f>'Assumpties scen 1'!V52</f>
        <v>0</v>
      </c>
      <c r="W11" s="33">
        <f>'Assumpties scen 1'!W52</f>
        <v>0</v>
      </c>
      <c r="X11" s="33">
        <f>'Assumpties scen 1'!X52</f>
        <v>0</v>
      </c>
      <c r="Y11" s="33">
        <f>'Assumpties scen 1'!Y52</f>
        <v>0</v>
      </c>
      <c r="Z11" s="33">
        <f>'Assumpties scen 1'!Z52</f>
        <v>0</v>
      </c>
      <c r="AA11" s="33">
        <f>'Assumpties scen 1'!AA52</f>
        <v>0</v>
      </c>
      <c r="AB11" s="33">
        <f>'Assumpties scen 1'!AB52</f>
        <v>0</v>
      </c>
      <c r="AC11" s="33">
        <f>'Assumpties scen 1'!AC52</f>
        <v>0</v>
      </c>
      <c r="AD11" s="33">
        <f>'Assumpties scen 1'!AD52</f>
        <v>0</v>
      </c>
      <c r="AE11" s="33">
        <f>'Assumpties scen 1'!AE52</f>
        <v>0</v>
      </c>
      <c r="AF11" s="33">
        <f>'Assumpties scen 1'!AF52</f>
        <v>0</v>
      </c>
      <c r="AG11" s="33">
        <f>'Assumpties scen 1'!AG52</f>
        <v>0</v>
      </c>
      <c r="AH11" s="33">
        <f>'Assumpties scen 1'!AH52</f>
        <v>0</v>
      </c>
      <c r="AI11" s="33">
        <f>'Assumpties scen 1'!AI52</f>
        <v>0</v>
      </c>
      <c r="AJ11" s="33">
        <f>'Assumpties scen 1'!AJ52</f>
        <v>0</v>
      </c>
      <c r="AK11" s="33">
        <f>'Assumpties scen 1'!AK52</f>
        <v>0</v>
      </c>
      <c r="AL11" s="33">
        <f>'Assumpties scen 1'!AL52</f>
        <v>0</v>
      </c>
      <c r="AM11" s="33">
        <f>'Assumpties scen 1'!AM52</f>
        <v>0</v>
      </c>
      <c r="AN11" s="33">
        <f>'Assumpties scen 1'!AN52</f>
        <v>0</v>
      </c>
      <c r="AO11" s="33">
        <f>'Assumpties scen 1'!AO52</f>
        <v>0</v>
      </c>
      <c r="AP11" s="33">
        <f>'Assumpties scen 1'!AP52</f>
        <v>0</v>
      </c>
      <c r="AQ11" s="33">
        <f>'Assumpties scen 1'!AQ52</f>
        <v>0</v>
      </c>
      <c r="AR11" s="33">
        <f>'Assumpties scen 1'!AR52</f>
        <v>0</v>
      </c>
      <c r="AS11" s="33">
        <f>'Assumpties scen 1'!AS52</f>
        <v>0</v>
      </c>
      <c r="AT11" s="33">
        <f>'Assumpties scen 1'!AT52</f>
        <v>0</v>
      </c>
      <c r="AU11" s="33">
        <f>'Assumpties scen 1'!AU52</f>
        <v>0</v>
      </c>
      <c r="AV11" s="33">
        <f>'Assumpties scen 1'!AV52</f>
        <v>0</v>
      </c>
      <c r="AW11" s="33">
        <f>'Assumpties scen 1'!AW52</f>
        <v>0</v>
      </c>
    </row>
    <row r="12" spans="1:49" x14ac:dyDescent="0.3">
      <c r="E12" s="4" t="str">
        <f>'Assumpties scen 1'!E53</f>
        <v>IT systemen</v>
      </c>
      <c r="F12" s="4">
        <f>'Assumpties scen 1'!F53</f>
        <v>0</v>
      </c>
      <c r="G12" s="4" t="str">
        <f>'Assumpties scen 1'!G53</f>
        <v>EUR</v>
      </c>
      <c r="J12" s="33">
        <f>'Assumpties scen 1'!J53</f>
        <v>0</v>
      </c>
      <c r="K12" s="33">
        <f>'Assumpties scen 1'!K53</f>
        <v>0</v>
      </c>
      <c r="L12" s="33">
        <f>'Assumpties scen 1'!L53</f>
        <v>0</v>
      </c>
      <c r="M12" s="33">
        <f>'Assumpties scen 1'!M53</f>
        <v>0</v>
      </c>
      <c r="N12" s="33">
        <f>'Assumpties scen 1'!N53</f>
        <v>0</v>
      </c>
      <c r="O12" s="33">
        <f>'Assumpties scen 1'!O53</f>
        <v>0</v>
      </c>
      <c r="P12" s="33">
        <f>'Assumpties scen 1'!P53</f>
        <v>0</v>
      </c>
      <c r="Q12" s="33">
        <f>'Assumpties scen 1'!Q53</f>
        <v>0</v>
      </c>
      <c r="R12" s="33">
        <f>'Assumpties scen 1'!R53</f>
        <v>0</v>
      </c>
      <c r="S12" s="33">
        <f>'Assumpties scen 1'!S53</f>
        <v>0</v>
      </c>
      <c r="T12" s="33">
        <f>'Assumpties scen 1'!T53</f>
        <v>0</v>
      </c>
      <c r="U12" s="33">
        <f>'Assumpties scen 1'!U53</f>
        <v>0</v>
      </c>
      <c r="V12" s="33">
        <f>'Assumpties scen 1'!V53</f>
        <v>0</v>
      </c>
      <c r="W12" s="33">
        <f>'Assumpties scen 1'!W53</f>
        <v>0</v>
      </c>
      <c r="X12" s="33">
        <f>'Assumpties scen 1'!X53</f>
        <v>0</v>
      </c>
      <c r="Y12" s="33">
        <f>'Assumpties scen 1'!Y53</f>
        <v>0</v>
      </c>
      <c r="Z12" s="33">
        <f>'Assumpties scen 1'!Z53</f>
        <v>0</v>
      </c>
      <c r="AA12" s="33">
        <f>'Assumpties scen 1'!AA53</f>
        <v>0</v>
      </c>
      <c r="AB12" s="33">
        <f>'Assumpties scen 1'!AB53</f>
        <v>0</v>
      </c>
      <c r="AC12" s="33">
        <f>'Assumpties scen 1'!AC53</f>
        <v>0</v>
      </c>
      <c r="AD12" s="33">
        <f>'Assumpties scen 1'!AD53</f>
        <v>0</v>
      </c>
      <c r="AE12" s="33">
        <f>'Assumpties scen 1'!AE53</f>
        <v>0</v>
      </c>
      <c r="AF12" s="33">
        <f>'Assumpties scen 1'!AF53</f>
        <v>0</v>
      </c>
      <c r="AG12" s="33">
        <f>'Assumpties scen 1'!AG53</f>
        <v>0</v>
      </c>
      <c r="AH12" s="33">
        <f>'Assumpties scen 1'!AH53</f>
        <v>0</v>
      </c>
      <c r="AI12" s="33">
        <f>'Assumpties scen 1'!AI53</f>
        <v>0</v>
      </c>
      <c r="AJ12" s="33">
        <f>'Assumpties scen 1'!AJ53</f>
        <v>0</v>
      </c>
      <c r="AK12" s="33">
        <f>'Assumpties scen 1'!AK53</f>
        <v>0</v>
      </c>
      <c r="AL12" s="33">
        <f>'Assumpties scen 1'!AL53</f>
        <v>0</v>
      </c>
      <c r="AM12" s="33">
        <f>'Assumpties scen 1'!AM53</f>
        <v>0</v>
      </c>
      <c r="AN12" s="33">
        <f>'Assumpties scen 1'!AN53</f>
        <v>0</v>
      </c>
      <c r="AO12" s="33">
        <f>'Assumpties scen 1'!AO53</f>
        <v>0</v>
      </c>
      <c r="AP12" s="33">
        <f>'Assumpties scen 1'!AP53</f>
        <v>0</v>
      </c>
      <c r="AQ12" s="33">
        <f>'Assumpties scen 1'!AQ53</f>
        <v>0</v>
      </c>
      <c r="AR12" s="33">
        <f>'Assumpties scen 1'!AR53</f>
        <v>0</v>
      </c>
      <c r="AS12" s="33">
        <f>'Assumpties scen 1'!AS53</f>
        <v>0</v>
      </c>
      <c r="AT12" s="33">
        <f>'Assumpties scen 1'!AT53</f>
        <v>0</v>
      </c>
      <c r="AU12" s="33">
        <f>'Assumpties scen 1'!AU53</f>
        <v>0</v>
      </c>
      <c r="AV12" s="33">
        <f>'Assumpties scen 1'!AV53</f>
        <v>0</v>
      </c>
      <c r="AW12" s="33">
        <f>'Assumpties scen 1'!AW53</f>
        <v>0</v>
      </c>
    </row>
    <row r="13" spans="1:49" x14ac:dyDescent="0.3">
      <c r="E13" s="4" t="str">
        <f>'Assumpties scen 1'!E54</f>
        <v>Energieverbruik</v>
      </c>
      <c r="F13" s="4">
        <f>'Assumpties scen 1'!F54</f>
        <v>0</v>
      </c>
      <c r="G13" s="4" t="str">
        <f>'Assumpties scen 1'!G54</f>
        <v>EUR</v>
      </c>
      <c r="J13" s="33">
        <f>'Assumpties scen 1'!J54</f>
        <v>0</v>
      </c>
      <c r="K13" s="33">
        <f>'Assumpties scen 1'!K54</f>
        <v>0</v>
      </c>
      <c r="L13" s="33">
        <f>'Assumpties scen 1'!L54</f>
        <v>0</v>
      </c>
      <c r="M13" s="33">
        <f>'Assumpties scen 1'!M54</f>
        <v>0</v>
      </c>
      <c r="N13" s="33">
        <f>'Assumpties scen 1'!N54</f>
        <v>0</v>
      </c>
      <c r="O13" s="33">
        <f>'Assumpties scen 1'!O54</f>
        <v>0</v>
      </c>
      <c r="P13" s="33">
        <f>'Assumpties scen 1'!P54</f>
        <v>0</v>
      </c>
      <c r="Q13" s="33">
        <f>'Assumpties scen 1'!Q54</f>
        <v>0</v>
      </c>
      <c r="R13" s="33">
        <f>'Assumpties scen 1'!R54</f>
        <v>0</v>
      </c>
      <c r="S13" s="33">
        <f>'Assumpties scen 1'!S54</f>
        <v>0</v>
      </c>
      <c r="T13" s="33">
        <f>'Assumpties scen 1'!T54</f>
        <v>0</v>
      </c>
      <c r="U13" s="33">
        <f>'Assumpties scen 1'!U54</f>
        <v>0</v>
      </c>
      <c r="V13" s="33">
        <f>'Assumpties scen 1'!V54</f>
        <v>0</v>
      </c>
      <c r="W13" s="33">
        <f>'Assumpties scen 1'!W54</f>
        <v>0</v>
      </c>
      <c r="X13" s="33">
        <f>'Assumpties scen 1'!X54</f>
        <v>0</v>
      </c>
      <c r="Y13" s="33">
        <f>'Assumpties scen 1'!Y54</f>
        <v>0</v>
      </c>
      <c r="Z13" s="33">
        <f>'Assumpties scen 1'!Z54</f>
        <v>0</v>
      </c>
      <c r="AA13" s="33">
        <f>'Assumpties scen 1'!AA54</f>
        <v>0</v>
      </c>
      <c r="AB13" s="33">
        <f>'Assumpties scen 1'!AB54</f>
        <v>0</v>
      </c>
      <c r="AC13" s="33">
        <f>'Assumpties scen 1'!AC54</f>
        <v>0</v>
      </c>
      <c r="AD13" s="33">
        <f>'Assumpties scen 1'!AD54</f>
        <v>0</v>
      </c>
      <c r="AE13" s="33">
        <f>'Assumpties scen 1'!AE54</f>
        <v>0</v>
      </c>
      <c r="AF13" s="33">
        <f>'Assumpties scen 1'!AF54</f>
        <v>0</v>
      </c>
      <c r="AG13" s="33">
        <f>'Assumpties scen 1'!AG54</f>
        <v>0</v>
      </c>
      <c r="AH13" s="33">
        <f>'Assumpties scen 1'!AH54</f>
        <v>0</v>
      </c>
      <c r="AI13" s="33">
        <f>'Assumpties scen 1'!AI54</f>
        <v>0</v>
      </c>
      <c r="AJ13" s="33">
        <f>'Assumpties scen 1'!AJ54</f>
        <v>0</v>
      </c>
      <c r="AK13" s="33">
        <f>'Assumpties scen 1'!AK54</f>
        <v>0</v>
      </c>
      <c r="AL13" s="33">
        <f>'Assumpties scen 1'!AL54</f>
        <v>0</v>
      </c>
      <c r="AM13" s="33">
        <f>'Assumpties scen 1'!AM54</f>
        <v>0</v>
      </c>
      <c r="AN13" s="33">
        <f>'Assumpties scen 1'!AN54</f>
        <v>0</v>
      </c>
      <c r="AO13" s="33">
        <f>'Assumpties scen 1'!AO54</f>
        <v>0</v>
      </c>
      <c r="AP13" s="33">
        <f>'Assumpties scen 1'!AP54</f>
        <v>0</v>
      </c>
      <c r="AQ13" s="33">
        <f>'Assumpties scen 1'!AQ54</f>
        <v>0</v>
      </c>
      <c r="AR13" s="33">
        <f>'Assumpties scen 1'!AR54</f>
        <v>0</v>
      </c>
      <c r="AS13" s="33">
        <f>'Assumpties scen 1'!AS54</f>
        <v>0</v>
      </c>
      <c r="AT13" s="33">
        <f>'Assumpties scen 1'!AT54</f>
        <v>0</v>
      </c>
      <c r="AU13" s="33">
        <f>'Assumpties scen 1'!AU54</f>
        <v>0</v>
      </c>
      <c r="AV13" s="33">
        <f>'Assumpties scen 1'!AV54</f>
        <v>0</v>
      </c>
      <c r="AW13" s="33">
        <f>'Assumpties scen 1'!AW54</f>
        <v>0</v>
      </c>
    </row>
    <row r="14" spans="1:49" x14ac:dyDescent="0.3">
      <c r="E14" s="4" t="str">
        <f>'Assumpties scen 1'!E55</f>
        <v>Netwerkbeheer/dataoverdracht/communicatie</v>
      </c>
      <c r="F14" s="4">
        <f>'Assumpties scen 1'!F55</f>
        <v>0</v>
      </c>
      <c r="G14" s="4" t="str">
        <f>'Assumpties scen 1'!G55</f>
        <v>EUR</v>
      </c>
      <c r="J14" s="33">
        <f>'Assumpties scen 1'!J55</f>
        <v>0</v>
      </c>
      <c r="K14" s="33">
        <f>'Assumpties scen 1'!K55</f>
        <v>0</v>
      </c>
      <c r="L14" s="33">
        <f>'Assumpties scen 1'!L55</f>
        <v>0</v>
      </c>
      <c r="M14" s="33">
        <f>'Assumpties scen 1'!M55</f>
        <v>0</v>
      </c>
      <c r="N14" s="33">
        <f>'Assumpties scen 1'!N55</f>
        <v>0</v>
      </c>
      <c r="O14" s="33">
        <f>'Assumpties scen 1'!O55</f>
        <v>0</v>
      </c>
      <c r="P14" s="33">
        <f>'Assumpties scen 1'!P55</f>
        <v>0</v>
      </c>
      <c r="Q14" s="33">
        <f>'Assumpties scen 1'!Q55</f>
        <v>0</v>
      </c>
      <c r="R14" s="33">
        <f>'Assumpties scen 1'!R55</f>
        <v>0</v>
      </c>
      <c r="S14" s="33">
        <f>'Assumpties scen 1'!S55</f>
        <v>0</v>
      </c>
      <c r="T14" s="33">
        <f>'Assumpties scen 1'!T55</f>
        <v>0</v>
      </c>
      <c r="U14" s="33">
        <f>'Assumpties scen 1'!U55</f>
        <v>0</v>
      </c>
      <c r="V14" s="33">
        <f>'Assumpties scen 1'!V55</f>
        <v>0</v>
      </c>
      <c r="W14" s="33">
        <f>'Assumpties scen 1'!W55</f>
        <v>0</v>
      </c>
      <c r="X14" s="33">
        <f>'Assumpties scen 1'!X55</f>
        <v>0</v>
      </c>
      <c r="Y14" s="33">
        <f>'Assumpties scen 1'!Y55</f>
        <v>0</v>
      </c>
      <c r="Z14" s="33">
        <f>'Assumpties scen 1'!Z55</f>
        <v>0</v>
      </c>
      <c r="AA14" s="33">
        <f>'Assumpties scen 1'!AA55</f>
        <v>0</v>
      </c>
      <c r="AB14" s="33">
        <f>'Assumpties scen 1'!AB55</f>
        <v>0</v>
      </c>
      <c r="AC14" s="33">
        <f>'Assumpties scen 1'!AC55</f>
        <v>0</v>
      </c>
      <c r="AD14" s="33">
        <f>'Assumpties scen 1'!AD55</f>
        <v>0</v>
      </c>
      <c r="AE14" s="33">
        <f>'Assumpties scen 1'!AE55</f>
        <v>0</v>
      </c>
      <c r="AF14" s="33">
        <f>'Assumpties scen 1'!AF55</f>
        <v>0</v>
      </c>
      <c r="AG14" s="33">
        <f>'Assumpties scen 1'!AG55</f>
        <v>0</v>
      </c>
      <c r="AH14" s="33">
        <f>'Assumpties scen 1'!AH55</f>
        <v>0</v>
      </c>
      <c r="AI14" s="33">
        <f>'Assumpties scen 1'!AI55</f>
        <v>0</v>
      </c>
      <c r="AJ14" s="33">
        <f>'Assumpties scen 1'!AJ55</f>
        <v>0</v>
      </c>
      <c r="AK14" s="33">
        <f>'Assumpties scen 1'!AK55</f>
        <v>0</v>
      </c>
      <c r="AL14" s="33">
        <f>'Assumpties scen 1'!AL55</f>
        <v>0</v>
      </c>
      <c r="AM14" s="33">
        <f>'Assumpties scen 1'!AM55</f>
        <v>0</v>
      </c>
      <c r="AN14" s="33">
        <f>'Assumpties scen 1'!AN55</f>
        <v>0</v>
      </c>
      <c r="AO14" s="33">
        <f>'Assumpties scen 1'!AO55</f>
        <v>0</v>
      </c>
      <c r="AP14" s="33">
        <f>'Assumpties scen 1'!AP55</f>
        <v>0</v>
      </c>
      <c r="AQ14" s="33">
        <f>'Assumpties scen 1'!AQ55</f>
        <v>0</v>
      </c>
      <c r="AR14" s="33">
        <f>'Assumpties scen 1'!AR55</f>
        <v>0</v>
      </c>
      <c r="AS14" s="33">
        <f>'Assumpties scen 1'!AS55</f>
        <v>0</v>
      </c>
      <c r="AT14" s="33">
        <f>'Assumpties scen 1'!AT55</f>
        <v>0</v>
      </c>
      <c r="AU14" s="33">
        <f>'Assumpties scen 1'!AU55</f>
        <v>0</v>
      </c>
      <c r="AV14" s="33">
        <f>'Assumpties scen 1'!AV55</f>
        <v>0</v>
      </c>
      <c r="AW14" s="33">
        <f>'Assumpties scen 1'!AW55</f>
        <v>0</v>
      </c>
    </row>
    <row r="15" spans="1:49" x14ac:dyDescent="0.3">
      <c r="E15" s="4" t="str">
        <f>'Assumpties scen 1'!E56</f>
        <v>Recyclage kost meetsystemen</v>
      </c>
      <c r="F15" s="4">
        <f>'Assumpties scen 1'!F56</f>
        <v>0</v>
      </c>
      <c r="G15" s="4" t="str">
        <f>'Assumpties scen 1'!G56</f>
        <v>EUR</v>
      </c>
      <c r="J15" s="33">
        <f>'Assumpties scen 1'!J56</f>
        <v>0</v>
      </c>
      <c r="K15" s="33">
        <f>'Assumpties scen 1'!K56</f>
        <v>0</v>
      </c>
      <c r="L15" s="33">
        <f>'Assumpties scen 1'!L56</f>
        <v>0</v>
      </c>
      <c r="M15" s="33">
        <f>'Assumpties scen 1'!M56</f>
        <v>0</v>
      </c>
      <c r="N15" s="33">
        <f>'Assumpties scen 1'!N56</f>
        <v>0</v>
      </c>
      <c r="O15" s="33">
        <f>'Assumpties scen 1'!O56</f>
        <v>0</v>
      </c>
      <c r="P15" s="33">
        <f>'Assumpties scen 1'!P56</f>
        <v>0</v>
      </c>
      <c r="Q15" s="33">
        <f>'Assumpties scen 1'!Q56</f>
        <v>0</v>
      </c>
      <c r="R15" s="33">
        <f>'Assumpties scen 1'!R56</f>
        <v>0</v>
      </c>
      <c r="S15" s="33">
        <f>'Assumpties scen 1'!S56</f>
        <v>0</v>
      </c>
      <c r="T15" s="33">
        <f>'Assumpties scen 1'!T56</f>
        <v>0</v>
      </c>
      <c r="U15" s="33">
        <f>'Assumpties scen 1'!U56</f>
        <v>0</v>
      </c>
      <c r="V15" s="33">
        <f>'Assumpties scen 1'!V56</f>
        <v>0</v>
      </c>
      <c r="W15" s="33">
        <f>'Assumpties scen 1'!W56</f>
        <v>0</v>
      </c>
      <c r="X15" s="33">
        <f>'Assumpties scen 1'!X56</f>
        <v>0</v>
      </c>
      <c r="Y15" s="33">
        <f>'Assumpties scen 1'!Y56</f>
        <v>0</v>
      </c>
      <c r="Z15" s="33">
        <f>'Assumpties scen 1'!Z56</f>
        <v>0</v>
      </c>
      <c r="AA15" s="33">
        <f>'Assumpties scen 1'!AA56</f>
        <v>0</v>
      </c>
      <c r="AB15" s="33">
        <f>'Assumpties scen 1'!AB56</f>
        <v>0</v>
      </c>
      <c r="AC15" s="33">
        <f>'Assumpties scen 1'!AC56</f>
        <v>0</v>
      </c>
      <c r="AD15" s="33">
        <f>'Assumpties scen 1'!AD56</f>
        <v>0</v>
      </c>
      <c r="AE15" s="33">
        <f>'Assumpties scen 1'!AE56</f>
        <v>0</v>
      </c>
      <c r="AF15" s="33">
        <f>'Assumpties scen 1'!AF56</f>
        <v>0</v>
      </c>
      <c r="AG15" s="33">
        <f>'Assumpties scen 1'!AG56</f>
        <v>0</v>
      </c>
      <c r="AH15" s="33">
        <f>'Assumpties scen 1'!AH56</f>
        <v>0</v>
      </c>
      <c r="AI15" s="33">
        <f>'Assumpties scen 1'!AI56</f>
        <v>0</v>
      </c>
      <c r="AJ15" s="33">
        <f>'Assumpties scen 1'!AJ56</f>
        <v>0</v>
      </c>
      <c r="AK15" s="33">
        <f>'Assumpties scen 1'!AK56</f>
        <v>0</v>
      </c>
      <c r="AL15" s="33">
        <f>'Assumpties scen 1'!AL56</f>
        <v>0</v>
      </c>
      <c r="AM15" s="33">
        <f>'Assumpties scen 1'!AM56</f>
        <v>0</v>
      </c>
      <c r="AN15" s="33">
        <f>'Assumpties scen 1'!AN56</f>
        <v>0</v>
      </c>
      <c r="AO15" s="33">
        <f>'Assumpties scen 1'!AO56</f>
        <v>0</v>
      </c>
      <c r="AP15" s="33">
        <f>'Assumpties scen 1'!AP56</f>
        <v>0</v>
      </c>
      <c r="AQ15" s="33">
        <f>'Assumpties scen 1'!AQ56</f>
        <v>0</v>
      </c>
      <c r="AR15" s="33">
        <f>'Assumpties scen 1'!AR56</f>
        <v>0</v>
      </c>
      <c r="AS15" s="33">
        <f>'Assumpties scen 1'!AS56</f>
        <v>0</v>
      </c>
      <c r="AT15" s="33">
        <f>'Assumpties scen 1'!AT56</f>
        <v>0</v>
      </c>
      <c r="AU15" s="33">
        <f>'Assumpties scen 1'!AU56</f>
        <v>0</v>
      </c>
      <c r="AV15" s="33">
        <f>'Assumpties scen 1'!AV56</f>
        <v>0</v>
      </c>
      <c r="AW15" s="33">
        <f>'Assumpties scen 1'!AW56</f>
        <v>0</v>
      </c>
    </row>
    <row r="16" spans="1:49" x14ac:dyDescent="0.3">
      <c r="E16" s="4" t="str">
        <f>'Assumpties scen 1'!E57</f>
        <v>…</v>
      </c>
      <c r="F16" s="4">
        <f>'Assumpties scen 1'!F57</f>
        <v>0</v>
      </c>
      <c r="G16" s="4" t="str">
        <f>'Assumpties scen 1'!G57</f>
        <v>EUR</v>
      </c>
      <c r="J16" s="33">
        <f>'Assumpties scen 1'!J57</f>
        <v>0</v>
      </c>
      <c r="K16" s="33">
        <f>'Assumpties scen 1'!K57</f>
        <v>0</v>
      </c>
      <c r="L16" s="33">
        <f>'Assumpties scen 1'!L57</f>
        <v>0</v>
      </c>
      <c r="M16" s="33">
        <f>'Assumpties scen 1'!M57</f>
        <v>0</v>
      </c>
      <c r="N16" s="33">
        <f>'Assumpties scen 1'!N57</f>
        <v>0</v>
      </c>
      <c r="O16" s="33">
        <f>'Assumpties scen 1'!O57</f>
        <v>0</v>
      </c>
      <c r="P16" s="33">
        <f>'Assumpties scen 1'!P57</f>
        <v>0</v>
      </c>
      <c r="Q16" s="33">
        <f>'Assumpties scen 1'!Q57</f>
        <v>0</v>
      </c>
      <c r="R16" s="33">
        <f>'Assumpties scen 1'!R57</f>
        <v>0</v>
      </c>
      <c r="S16" s="33">
        <f>'Assumpties scen 1'!S57</f>
        <v>0</v>
      </c>
      <c r="T16" s="33">
        <f>'Assumpties scen 1'!T57</f>
        <v>0</v>
      </c>
      <c r="U16" s="33">
        <f>'Assumpties scen 1'!U57</f>
        <v>0</v>
      </c>
      <c r="V16" s="33">
        <f>'Assumpties scen 1'!V57</f>
        <v>0</v>
      </c>
      <c r="W16" s="33">
        <f>'Assumpties scen 1'!W57</f>
        <v>0</v>
      </c>
      <c r="X16" s="33">
        <f>'Assumpties scen 1'!X57</f>
        <v>0</v>
      </c>
      <c r="Y16" s="33">
        <f>'Assumpties scen 1'!Y57</f>
        <v>0</v>
      </c>
      <c r="Z16" s="33">
        <f>'Assumpties scen 1'!Z57</f>
        <v>0</v>
      </c>
      <c r="AA16" s="33">
        <f>'Assumpties scen 1'!AA57</f>
        <v>0</v>
      </c>
      <c r="AB16" s="33">
        <f>'Assumpties scen 1'!AB57</f>
        <v>0</v>
      </c>
      <c r="AC16" s="33">
        <f>'Assumpties scen 1'!AC57</f>
        <v>0</v>
      </c>
      <c r="AD16" s="33">
        <f>'Assumpties scen 1'!AD57</f>
        <v>0</v>
      </c>
      <c r="AE16" s="33">
        <f>'Assumpties scen 1'!AE57</f>
        <v>0</v>
      </c>
      <c r="AF16" s="33">
        <f>'Assumpties scen 1'!AF57</f>
        <v>0</v>
      </c>
      <c r="AG16" s="33">
        <f>'Assumpties scen 1'!AG57</f>
        <v>0</v>
      </c>
      <c r="AH16" s="33">
        <f>'Assumpties scen 1'!AH57</f>
        <v>0</v>
      </c>
      <c r="AI16" s="33">
        <f>'Assumpties scen 1'!AI57</f>
        <v>0</v>
      </c>
      <c r="AJ16" s="33">
        <f>'Assumpties scen 1'!AJ57</f>
        <v>0</v>
      </c>
      <c r="AK16" s="33">
        <f>'Assumpties scen 1'!AK57</f>
        <v>0</v>
      </c>
      <c r="AL16" s="33">
        <f>'Assumpties scen 1'!AL57</f>
        <v>0</v>
      </c>
      <c r="AM16" s="33">
        <f>'Assumpties scen 1'!AM57</f>
        <v>0</v>
      </c>
      <c r="AN16" s="33">
        <f>'Assumpties scen 1'!AN57</f>
        <v>0</v>
      </c>
      <c r="AO16" s="33">
        <f>'Assumpties scen 1'!AO57</f>
        <v>0</v>
      </c>
      <c r="AP16" s="33">
        <f>'Assumpties scen 1'!AP57</f>
        <v>0</v>
      </c>
      <c r="AQ16" s="33">
        <f>'Assumpties scen 1'!AQ57</f>
        <v>0</v>
      </c>
      <c r="AR16" s="33">
        <f>'Assumpties scen 1'!AR57</f>
        <v>0</v>
      </c>
      <c r="AS16" s="33">
        <f>'Assumpties scen 1'!AS57</f>
        <v>0</v>
      </c>
      <c r="AT16" s="33">
        <f>'Assumpties scen 1'!AT57</f>
        <v>0</v>
      </c>
      <c r="AU16" s="33">
        <f>'Assumpties scen 1'!AU57</f>
        <v>0</v>
      </c>
      <c r="AV16" s="33">
        <f>'Assumpties scen 1'!AV57</f>
        <v>0</v>
      </c>
      <c r="AW16" s="33">
        <f>'Assumpties scen 1'!AW57</f>
        <v>0</v>
      </c>
    </row>
    <row r="17" spans="5:49" x14ac:dyDescent="0.3">
      <c r="E17" s="4" t="str">
        <f>'Assumpties scen 1'!E58</f>
        <v>…</v>
      </c>
      <c r="F17" s="4">
        <f>'Assumpties scen 1'!F58</f>
        <v>0</v>
      </c>
      <c r="G17" s="4" t="str">
        <f>'Assumpties scen 1'!G58</f>
        <v>EUR</v>
      </c>
      <c r="J17" s="33">
        <f>'Assumpties scen 1'!J58</f>
        <v>0</v>
      </c>
      <c r="K17" s="33">
        <f>'Assumpties scen 1'!K58</f>
        <v>0</v>
      </c>
      <c r="L17" s="33">
        <f>'Assumpties scen 1'!L58</f>
        <v>0</v>
      </c>
      <c r="M17" s="33">
        <f>'Assumpties scen 1'!M58</f>
        <v>0</v>
      </c>
      <c r="N17" s="33">
        <f>'Assumpties scen 1'!N58</f>
        <v>0</v>
      </c>
      <c r="O17" s="33">
        <f>'Assumpties scen 1'!O58</f>
        <v>0</v>
      </c>
      <c r="P17" s="33">
        <f>'Assumpties scen 1'!P58</f>
        <v>0</v>
      </c>
      <c r="Q17" s="33">
        <f>'Assumpties scen 1'!Q58</f>
        <v>0</v>
      </c>
      <c r="R17" s="33">
        <f>'Assumpties scen 1'!R58</f>
        <v>0</v>
      </c>
      <c r="S17" s="33">
        <f>'Assumpties scen 1'!S58</f>
        <v>0</v>
      </c>
      <c r="T17" s="33">
        <f>'Assumpties scen 1'!T58</f>
        <v>0</v>
      </c>
      <c r="U17" s="33">
        <f>'Assumpties scen 1'!U58</f>
        <v>0</v>
      </c>
      <c r="V17" s="33">
        <f>'Assumpties scen 1'!V58</f>
        <v>0</v>
      </c>
      <c r="W17" s="33">
        <f>'Assumpties scen 1'!W58</f>
        <v>0</v>
      </c>
      <c r="X17" s="33">
        <f>'Assumpties scen 1'!X58</f>
        <v>0</v>
      </c>
      <c r="Y17" s="33">
        <f>'Assumpties scen 1'!Y58</f>
        <v>0</v>
      </c>
      <c r="Z17" s="33">
        <f>'Assumpties scen 1'!Z58</f>
        <v>0</v>
      </c>
      <c r="AA17" s="33">
        <f>'Assumpties scen 1'!AA58</f>
        <v>0</v>
      </c>
      <c r="AB17" s="33">
        <f>'Assumpties scen 1'!AB58</f>
        <v>0</v>
      </c>
      <c r="AC17" s="33">
        <f>'Assumpties scen 1'!AC58</f>
        <v>0</v>
      </c>
      <c r="AD17" s="33">
        <f>'Assumpties scen 1'!AD58</f>
        <v>0</v>
      </c>
      <c r="AE17" s="33">
        <f>'Assumpties scen 1'!AE58</f>
        <v>0</v>
      </c>
      <c r="AF17" s="33">
        <f>'Assumpties scen 1'!AF58</f>
        <v>0</v>
      </c>
      <c r="AG17" s="33">
        <f>'Assumpties scen 1'!AG58</f>
        <v>0</v>
      </c>
      <c r="AH17" s="33">
        <f>'Assumpties scen 1'!AH58</f>
        <v>0</v>
      </c>
      <c r="AI17" s="33">
        <f>'Assumpties scen 1'!AI58</f>
        <v>0</v>
      </c>
      <c r="AJ17" s="33">
        <f>'Assumpties scen 1'!AJ58</f>
        <v>0</v>
      </c>
      <c r="AK17" s="33">
        <f>'Assumpties scen 1'!AK58</f>
        <v>0</v>
      </c>
      <c r="AL17" s="33">
        <f>'Assumpties scen 1'!AL58</f>
        <v>0</v>
      </c>
      <c r="AM17" s="33">
        <f>'Assumpties scen 1'!AM58</f>
        <v>0</v>
      </c>
      <c r="AN17" s="33">
        <f>'Assumpties scen 1'!AN58</f>
        <v>0</v>
      </c>
      <c r="AO17" s="33">
        <f>'Assumpties scen 1'!AO58</f>
        <v>0</v>
      </c>
      <c r="AP17" s="33">
        <f>'Assumpties scen 1'!AP58</f>
        <v>0</v>
      </c>
      <c r="AQ17" s="33">
        <f>'Assumpties scen 1'!AQ58</f>
        <v>0</v>
      </c>
      <c r="AR17" s="33">
        <f>'Assumpties scen 1'!AR58</f>
        <v>0</v>
      </c>
      <c r="AS17" s="33">
        <f>'Assumpties scen 1'!AS58</f>
        <v>0</v>
      </c>
      <c r="AT17" s="33">
        <f>'Assumpties scen 1'!AT58</f>
        <v>0</v>
      </c>
      <c r="AU17" s="33">
        <f>'Assumpties scen 1'!AU58</f>
        <v>0</v>
      </c>
      <c r="AV17" s="33">
        <f>'Assumpties scen 1'!AV58</f>
        <v>0</v>
      </c>
      <c r="AW17" s="33">
        <f>'Assumpties scen 1'!AW58</f>
        <v>0</v>
      </c>
    </row>
    <row r="18" spans="5:49" x14ac:dyDescent="0.3">
      <c r="E18" s="4" t="str">
        <f>'Assumpties scen 1'!E59</f>
        <v>…</v>
      </c>
      <c r="F18" s="4">
        <f>'Assumpties scen 1'!F59</f>
        <v>0</v>
      </c>
      <c r="G18" s="4" t="str">
        <f>'Assumpties scen 1'!G59</f>
        <v>EUR</v>
      </c>
      <c r="J18" s="33">
        <f>'Assumpties scen 1'!J59</f>
        <v>0</v>
      </c>
      <c r="K18" s="33">
        <f>'Assumpties scen 1'!K59</f>
        <v>0</v>
      </c>
      <c r="L18" s="33">
        <f>'Assumpties scen 1'!L59</f>
        <v>0</v>
      </c>
      <c r="M18" s="33">
        <f>'Assumpties scen 1'!M59</f>
        <v>0</v>
      </c>
      <c r="N18" s="33">
        <f>'Assumpties scen 1'!N59</f>
        <v>0</v>
      </c>
      <c r="O18" s="33">
        <f>'Assumpties scen 1'!O59</f>
        <v>0</v>
      </c>
      <c r="P18" s="33">
        <f>'Assumpties scen 1'!P59</f>
        <v>0</v>
      </c>
      <c r="Q18" s="33">
        <f>'Assumpties scen 1'!Q59</f>
        <v>0</v>
      </c>
      <c r="R18" s="33">
        <f>'Assumpties scen 1'!R59</f>
        <v>0</v>
      </c>
      <c r="S18" s="33">
        <f>'Assumpties scen 1'!S59</f>
        <v>0</v>
      </c>
      <c r="T18" s="33">
        <f>'Assumpties scen 1'!T59</f>
        <v>0</v>
      </c>
      <c r="U18" s="33">
        <f>'Assumpties scen 1'!U59</f>
        <v>0</v>
      </c>
      <c r="V18" s="33">
        <f>'Assumpties scen 1'!V59</f>
        <v>0</v>
      </c>
      <c r="W18" s="33">
        <f>'Assumpties scen 1'!W59</f>
        <v>0</v>
      </c>
      <c r="X18" s="33">
        <f>'Assumpties scen 1'!X59</f>
        <v>0</v>
      </c>
      <c r="Y18" s="33">
        <f>'Assumpties scen 1'!Y59</f>
        <v>0</v>
      </c>
      <c r="Z18" s="33">
        <f>'Assumpties scen 1'!Z59</f>
        <v>0</v>
      </c>
      <c r="AA18" s="33">
        <f>'Assumpties scen 1'!AA59</f>
        <v>0</v>
      </c>
      <c r="AB18" s="33">
        <f>'Assumpties scen 1'!AB59</f>
        <v>0</v>
      </c>
      <c r="AC18" s="33">
        <f>'Assumpties scen 1'!AC59</f>
        <v>0</v>
      </c>
      <c r="AD18" s="33">
        <f>'Assumpties scen 1'!AD59</f>
        <v>0</v>
      </c>
      <c r="AE18" s="33">
        <f>'Assumpties scen 1'!AE59</f>
        <v>0</v>
      </c>
      <c r="AF18" s="33">
        <f>'Assumpties scen 1'!AF59</f>
        <v>0</v>
      </c>
      <c r="AG18" s="33">
        <f>'Assumpties scen 1'!AG59</f>
        <v>0</v>
      </c>
      <c r="AH18" s="33">
        <f>'Assumpties scen 1'!AH59</f>
        <v>0</v>
      </c>
      <c r="AI18" s="33">
        <f>'Assumpties scen 1'!AI59</f>
        <v>0</v>
      </c>
      <c r="AJ18" s="33">
        <f>'Assumpties scen 1'!AJ59</f>
        <v>0</v>
      </c>
      <c r="AK18" s="33">
        <f>'Assumpties scen 1'!AK59</f>
        <v>0</v>
      </c>
      <c r="AL18" s="33">
        <f>'Assumpties scen 1'!AL59</f>
        <v>0</v>
      </c>
      <c r="AM18" s="33">
        <f>'Assumpties scen 1'!AM59</f>
        <v>0</v>
      </c>
      <c r="AN18" s="33">
        <f>'Assumpties scen 1'!AN59</f>
        <v>0</v>
      </c>
      <c r="AO18" s="33">
        <f>'Assumpties scen 1'!AO59</f>
        <v>0</v>
      </c>
      <c r="AP18" s="33">
        <f>'Assumpties scen 1'!AP59</f>
        <v>0</v>
      </c>
      <c r="AQ18" s="33">
        <f>'Assumpties scen 1'!AQ59</f>
        <v>0</v>
      </c>
      <c r="AR18" s="33">
        <f>'Assumpties scen 1'!AR59</f>
        <v>0</v>
      </c>
      <c r="AS18" s="33">
        <f>'Assumpties scen 1'!AS59</f>
        <v>0</v>
      </c>
      <c r="AT18" s="33">
        <f>'Assumpties scen 1'!AT59</f>
        <v>0</v>
      </c>
      <c r="AU18" s="33">
        <f>'Assumpties scen 1'!AU59</f>
        <v>0</v>
      </c>
      <c r="AV18" s="33">
        <f>'Assumpties scen 1'!AV59</f>
        <v>0</v>
      </c>
      <c r="AW18" s="33">
        <f>'Assumpties scen 1'!AW59</f>
        <v>0</v>
      </c>
    </row>
    <row r="19" spans="5:49" x14ac:dyDescent="0.3">
      <c r="E19" s="4" t="str">
        <f>'Assumpties scen 1'!E60</f>
        <v>…</v>
      </c>
      <c r="F19" s="4">
        <f>'Assumpties scen 1'!F60</f>
        <v>0</v>
      </c>
      <c r="G19" s="4" t="str">
        <f>'Assumpties scen 1'!G60</f>
        <v>EUR</v>
      </c>
      <c r="J19" s="33">
        <f>'Assumpties scen 1'!J60</f>
        <v>0</v>
      </c>
      <c r="K19" s="33">
        <f>'Assumpties scen 1'!K60</f>
        <v>0</v>
      </c>
      <c r="L19" s="33">
        <f>'Assumpties scen 1'!L60</f>
        <v>0</v>
      </c>
      <c r="M19" s="33">
        <f>'Assumpties scen 1'!M60</f>
        <v>0</v>
      </c>
      <c r="N19" s="33">
        <f>'Assumpties scen 1'!N60</f>
        <v>0</v>
      </c>
      <c r="O19" s="33">
        <f>'Assumpties scen 1'!O60</f>
        <v>0</v>
      </c>
      <c r="P19" s="33">
        <f>'Assumpties scen 1'!P60</f>
        <v>0</v>
      </c>
      <c r="Q19" s="33">
        <f>'Assumpties scen 1'!Q60</f>
        <v>0</v>
      </c>
      <c r="R19" s="33">
        <f>'Assumpties scen 1'!R60</f>
        <v>0</v>
      </c>
      <c r="S19" s="33">
        <f>'Assumpties scen 1'!S60</f>
        <v>0</v>
      </c>
      <c r="T19" s="33">
        <f>'Assumpties scen 1'!T60</f>
        <v>0</v>
      </c>
      <c r="U19" s="33">
        <f>'Assumpties scen 1'!U60</f>
        <v>0</v>
      </c>
      <c r="V19" s="33">
        <f>'Assumpties scen 1'!V60</f>
        <v>0</v>
      </c>
      <c r="W19" s="33">
        <f>'Assumpties scen 1'!W60</f>
        <v>0</v>
      </c>
      <c r="X19" s="33">
        <f>'Assumpties scen 1'!X60</f>
        <v>0</v>
      </c>
      <c r="Y19" s="33">
        <f>'Assumpties scen 1'!Y60</f>
        <v>0</v>
      </c>
      <c r="Z19" s="33">
        <f>'Assumpties scen 1'!Z60</f>
        <v>0</v>
      </c>
      <c r="AA19" s="33">
        <f>'Assumpties scen 1'!AA60</f>
        <v>0</v>
      </c>
      <c r="AB19" s="33">
        <f>'Assumpties scen 1'!AB60</f>
        <v>0</v>
      </c>
      <c r="AC19" s="33">
        <f>'Assumpties scen 1'!AC60</f>
        <v>0</v>
      </c>
      <c r="AD19" s="33">
        <f>'Assumpties scen 1'!AD60</f>
        <v>0</v>
      </c>
      <c r="AE19" s="33">
        <f>'Assumpties scen 1'!AE60</f>
        <v>0</v>
      </c>
      <c r="AF19" s="33">
        <f>'Assumpties scen 1'!AF60</f>
        <v>0</v>
      </c>
      <c r="AG19" s="33">
        <f>'Assumpties scen 1'!AG60</f>
        <v>0</v>
      </c>
      <c r="AH19" s="33">
        <f>'Assumpties scen 1'!AH60</f>
        <v>0</v>
      </c>
      <c r="AI19" s="33">
        <f>'Assumpties scen 1'!AI60</f>
        <v>0</v>
      </c>
      <c r="AJ19" s="33">
        <f>'Assumpties scen 1'!AJ60</f>
        <v>0</v>
      </c>
      <c r="AK19" s="33">
        <f>'Assumpties scen 1'!AK60</f>
        <v>0</v>
      </c>
      <c r="AL19" s="33">
        <f>'Assumpties scen 1'!AL60</f>
        <v>0</v>
      </c>
      <c r="AM19" s="33">
        <f>'Assumpties scen 1'!AM60</f>
        <v>0</v>
      </c>
      <c r="AN19" s="33">
        <f>'Assumpties scen 1'!AN60</f>
        <v>0</v>
      </c>
      <c r="AO19" s="33">
        <f>'Assumpties scen 1'!AO60</f>
        <v>0</v>
      </c>
      <c r="AP19" s="33">
        <f>'Assumpties scen 1'!AP60</f>
        <v>0</v>
      </c>
      <c r="AQ19" s="33">
        <f>'Assumpties scen 1'!AQ60</f>
        <v>0</v>
      </c>
      <c r="AR19" s="33">
        <f>'Assumpties scen 1'!AR60</f>
        <v>0</v>
      </c>
      <c r="AS19" s="33">
        <f>'Assumpties scen 1'!AS60</f>
        <v>0</v>
      </c>
      <c r="AT19" s="33">
        <f>'Assumpties scen 1'!AT60</f>
        <v>0</v>
      </c>
      <c r="AU19" s="33">
        <f>'Assumpties scen 1'!AU60</f>
        <v>0</v>
      </c>
      <c r="AV19" s="33">
        <f>'Assumpties scen 1'!AV60</f>
        <v>0</v>
      </c>
      <c r="AW19" s="33">
        <f>'Assumpties scen 1'!AW60</f>
        <v>0</v>
      </c>
    </row>
    <row r="20" spans="5:49" x14ac:dyDescent="0.3">
      <c r="E20" s="4"/>
      <c r="F20" s="4"/>
      <c r="G20" s="4"/>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row>
    <row r="21" spans="5:49" x14ac:dyDescent="0.3">
      <c r="E21" s="4" t="str">
        <f>'Assumpties scen 1'!E62</f>
        <v>Kosten meteropnames (fysiek)</v>
      </c>
      <c r="F21" s="4">
        <f>'Assumpties scen 1'!F62</f>
        <v>0</v>
      </c>
      <c r="G21" s="4" t="str">
        <f>'Assumpties scen 1'!G62</f>
        <v>EUR</v>
      </c>
      <c r="J21" s="33">
        <f>'Assumpties scen 1'!J62</f>
        <v>0</v>
      </c>
      <c r="K21" s="33">
        <f>'Assumpties scen 1'!K62</f>
        <v>0</v>
      </c>
      <c r="L21" s="33">
        <f>'Assumpties scen 1'!L62</f>
        <v>0</v>
      </c>
      <c r="M21" s="33">
        <f>'Assumpties scen 1'!M62</f>
        <v>0</v>
      </c>
      <c r="N21" s="33">
        <f>'Assumpties scen 1'!N62</f>
        <v>0</v>
      </c>
      <c r="O21" s="33">
        <f>'Assumpties scen 1'!O62</f>
        <v>0</v>
      </c>
      <c r="P21" s="33">
        <f>'Assumpties scen 1'!P62</f>
        <v>0</v>
      </c>
      <c r="Q21" s="33">
        <f>'Assumpties scen 1'!Q62</f>
        <v>0</v>
      </c>
      <c r="R21" s="33">
        <f>'Assumpties scen 1'!R62</f>
        <v>0</v>
      </c>
      <c r="S21" s="33">
        <f>'Assumpties scen 1'!S62</f>
        <v>0</v>
      </c>
      <c r="T21" s="33">
        <f>'Assumpties scen 1'!T62</f>
        <v>0</v>
      </c>
      <c r="U21" s="33">
        <f>'Assumpties scen 1'!U62</f>
        <v>0</v>
      </c>
      <c r="V21" s="33">
        <f>'Assumpties scen 1'!V62</f>
        <v>0</v>
      </c>
      <c r="W21" s="33">
        <f>'Assumpties scen 1'!W62</f>
        <v>0</v>
      </c>
      <c r="X21" s="33">
        <f>'Assumpties scen 1'!X62</f>
        <v>0</v>
      </c>
      <c r="Y21" s="33">
        <f>'Assumpties scen 1'!Y62</f>
        <v>0</v>
      </c>
      <c r="Z21" s="33">
        <f>'Assumpties scen 1'!Z62</f>
        <v>0</v>
      </c>
      <c r="AA21" s="33">
        <f>'Assumpties scen 1'!AA62</f>
        <v>0</v>
      </c>
      <c r="AB21" s="33">
        <f>'Assumpties scen 1'!AB62</f>
        <v>0</v>
      </c>
      <c r="AC21" s="33">
        <f>'Assumpties scen 1'!AC62</f>
        <v>0</v>
      </c>
      <c r="AD21" s="33">
        <f>'Assumpties scen 1'!AD62</f>
        <v>0</v>
      </c>
      <c r="AE21" s="33">
        <f>'Assumpties scen 1'!AE62</f>
        <v>0</v>
      </c>
      <c r="AF21" s="33">
        <f>'Assumpties scen 1'!AF62</f>
        <v>0</v>
      </c>
      <c r="AG21" s="33">
        <f>'Assumpties scen 1'!AG62</f>
        <v>0</v>
      </c>
      <c r="AH21" s="33">
        <f>'Assumpties scen 1'!AH62</f>
        <v>0</v>
      </c>
      <c r="AI21" s="33">
        <f>'Assumpties scen 1'!AI62</f>
        <v>0</v>
      </c>
      <c r="AJ21" s="33">
        <f>'Assumpties scen 1'!AJ62</f>
        <v>0</v>
      </c>
      <c r="AK21" s="33">
        <f>'Assumpties scen 1'!AK62</f>
        <v>0</v>
      </c>
      <c r="AL21" s="33">
        <f>'Assumpties scen 1'!AL62</f>
        <v>0</v>
      </c>
      <c r="AM21" s="33">
        <f>'Assumpties scen 1'!AM62</f>
        <v>0</v>
      </c>
      <c r="AN21" s="33">
        <f>'Assumpties scen 1'!AN62</f>
        <v>0</v>
      </c>
      <c r="AO21" s="33">
        <f>'Assumpties scen 1'!AO62</f>
        <v>0</v>
      </c>
      <c r="AP21" s="33">
        <f>'Assumpties scen 1'!AP62</f>
        <v>0</v>
      </c>
      <c r="AQ21" s="33">
        <f>'Assumpties scen 1'!AQ62</f>
        <v>0</v>
      </c>
      <c r="AR21" s="33">
        <f>'Assumpties scen 1'!AR62</f>
        <v>0</v>
      </c>
      <c r="AS21" s="33">
        <f>'Assumpties scen 1'!AS62</f>
        <v>0</v>
      </c>
      <c r="AT21" s="33">
        <f>'Assumpties scen 1'!AT62</f>
        <v>0</v>
      </c>
      <c r="AU21" s="33">
        <f>'Assumpties scen 1'!AU62</f>
        <v>0</v>
      </c>
      <c r="AV21" s="33">
        <f>'Assumpties scen 1'!AV62</f>
        <v>0</v>
      </c>
      <c r="AW21" s="33">
        <f>'Assumpties scen 1'!AW62</f>
        <v>0</v>
      </c>
    </row>
    <row r="22" spans="5:49" x14ac:dyDescent="0.3">
      <c r="E22" s="4" t="str">
        <f>'Assumpties scen 1'!E63</f>
        <v>Kosten meteruitlezing (digitaal)</v>
      </c>
      <c r="F22" s="4">
        <f>'Assumpties scen 1'!F63</f>
        <v>0</v>
      </c>
      <c r="G22" s="4" t="str">
        <f>'Assumpties scen 1'!G63</f>
        <v>EUR</v>
      </c>
      <c r="J22" s="33">
        <f>'Assumpties scen 1'!J63</f>
        <v>0</v>
      </c>
      <c r="K22" s="33">
        <f>'Assumpties scen 1'!K63</f>
        <v>0</v>
      </c>
      <c r="L22" s="33">
        <f>'Assumpties scen 1'!L63</f>
        <v>0</v>
      </c>
      <c r="M22" s="33">
        <f>'Assumpties scen 1'!M63</f>
        <v>0</v>
      </c>
      <c r="N22" s="33">
        <f>'Assumpties scen 1'!N63</f>
        <v>0</v>
      </c>
      <c r="O22" s="33">
        <f>'Assumpties scen 1'!O63</f>
        <v>0</v>
      </c>
      <c r="P22" s="33">
        <f>'Assumpties scen 1'!P63</f>
        <v>0</v>
      </c>
      <c r="Q22" s="33">
        <f>'Assumpties scen 1'!Q63</f>
        <v>0</v>
      </c>
      <c r="R22" s="33">
        <f>'Assumpties scen 1'!R63</f>
        <v>0</v>
      </c>
      <c r="S22" s="33">
        <f>'Assumpties scen 1'!S63</f>
        <v>0</v>
      </c>
      <c r="T22" s="33">
        <f>'Assumpties scen 1'!T63</f>
        <v>0</v>
      </c>
      <c r="U22" s="33">
        <f>'Assumpties scen 1'!U63</f>
        <v>0</v>
      </c>
      <c r="V22" s="33">
        <f>'Assumpties scen 1'!V63</f>
        <v>0</v>
      </c>
      <c r="W22" s="33">
        <f>'Assumpties scen 1'!W63</f>
        <v>0</v>
      </c>
      <c r="X22" s="33">
        <f>'Assumpties scen 1'!X63</f>
        <v>0</v>
      </c>
      <c r="Y22" s="33">
        <f>'Assumpties scen 1'!Y63</f>
        <v>0</v>
      </c>
      <c r="Z22" s="33">
        <f>'Assumpties scen 1'!Z63</f>
        <v>0</v>
      </c>
      <c r="AA22" s="33">
        <f>'Assumpties scen 1'!AA63</f>
        <v>0</v>
      </c>
      <c r="AB22" s="33">
        <f>'Assumpties scen 1'!AB63</f>
        <v>0</v>
      </c>
      <c r="AC22" s="33">
        <f>'Assumpties scen 1'!AC63</f>
        <v>0</v>
      </c>
      <c r="AD22" s="33">
        <f>'Assumpties scen 1'!AD63</f>
        <v>0</v>
      </c>
      <c r="AE22" s="33">
        <f>'Assumpties scen 1'!AE63</f>
        <v>0</v>
      </c>
      <c r="AF22" s="33">
        <f>'Assumpties scen 1'!AF63</f>
        <v>0</v>
      </c>
      <c r="AG22" s="33">
        <f>'Assumpties scen 1'!AG63</f>
        <v>0</v>
      </c>
      <c r="AH22" s="33">
        <f>'Assumpties scen 1'!AH63</f>
        <v>0</v>
      </c>
      <c r="AI22" s="33">
        <f>'Assumpties scen 1'!AI63</f>
        <v>0</v>
      </c>
      <c r="AJ22" s="33">
        <f>'Assumpties scen 1'!AJ63</f>
        <v>0</v>
      </c>
      <c r="AK22" s="33">
        <f>'Assumpties scen 1'!AK63</f>
        <v>0</v>
      </c>
      <c r="AL22" s="33">
        <f>'Assumpties scen 1'!AL63</f>
        <v>0</v>
      </c>
      <c r="AM22" s="33">
        <f>'Assumpties scen 1'!AM63</f>
        <v>0</v>
      </c>
      <c r="AN22" s="33">
        <f>'Assumpties scen 1'!AN63</f>
        <v>0</v>
      </c>
      <c r="AO22" s="33">
        <f>'Assumpties scen 1'!AO63</f>
        <v>0</v>
      </c>
      <c r="AP22" s="33">
        <f>'Assumpties scen 1'!AP63</f>
        <v>0</v>
      </c>
      <c r="AQ22" s="33">
        <f>'Assumpties scen 1'!AQ63</f>
        <v>0</v>
      </c>
      <c r="AR22" s="33">
        <f>'Assumpties scen 1'!AR63</f>
        <v>0</v>
      </c>
      <c r="AS22" s="33">
        <f>'Assumpties scen 1'!AS63</f>
        <v>0</v>
      </c>
      <c r="AT22" s="33">
        <f>'Assumpties scen 1'!AT63</f>
        <v>0</v>
      </c>
      <c r="AU22" s="33">
        <f>'Assumpties scen 1'!AU63</f>
        <v>0</v>
      </c>
      <c r="AV22" s="33">
        <f>'Assumpties scen 1'!AV63</f>
        <v>0</v>
      </c>
      <c r="AW22" s="33">
        <f>'Assumpties scen 1'!AW63</f>
        <v>0</v>
      </c>
    </row>
    <row r="23" spans="5:49" x14ac:dyDescent="0.3">
      <c r="E23" s="4" t="str">
        <f>'Assumpties scen 1'!E64</f>
        <v>Klantendienst (algemeen, facturatie, meterstand, verhuis, defect, B2B)</v>
      </c>
      <c r="F23" s="4">
        <f>'Assumpties scen 1'!F64</f>
        <v>0</v>
      </c>
      <c r="G23" s="4" t="str">
        <f>'Assumpties scen 1'!G64</f>
        <v>EUR</v>
      </c>
      <c r="J23" s="33">
        <f>'Assumpties scen 1'!J64</f>
        <v>0</v>
      </c>
      <c r="K23" s="33">
        <f>'Assumpties scen 1'!K64</f>
        <v>0</v>
      </c>
      <c r="L23" s="33">
        <f>'Assumpties scen 1'!L64</f>
        <v>0</v>
      </c>
      <c r="M23" s="33">
        <f>'Assumpties scen 1'!M64</f>
        <v>0</v>
      </c>
      <c r="N23" s="33">
        <f>'Assumpties scen 1'!N64</f>
        <v>0</v>
      </c>
      <c r="O23" s="33">
        <f>'Assumpties scen 1'!O64</f>
        <v>0</v>
      </c>
      <c r="P23" s="33">
        <f>'Assumpties scen 1'!P64</f>
        <v>0</v>
      </c>
      <c r="Q23" s="33">
        <f>'Assumpties scen 1'!Q64</f>
        <v>0</v>
      </c>
      <c r="R23" s="33">
        <f>'Assumpties scen 1'!R64</f>
        <v>0</v>
      </c>
      <c r="S23" s="33">
        <f>'Assumpties scen 1'!S64</f>
        <v>0</v>
      </c>
      <c r="T23" s="33">
        <f>'Assumpties scen 1'!T64</f>
        <v>0</v>
      </c>
      <c r="U23" s="33">
        <f>'Assumpties scen 1'!U64</f>
        <v>0</v>
      </c>
      <c r="V23" s="33">
        <f>'Assumpties scen 1'!V64</f>
        <v>0</v>
      </c>
      <c r="W23" s="33">
        <f>'Assumpties scen 1'!W64</f>
        <v>0</v>
      </c>
      <c r="X23" s="33">
        <f>'Assumpties scen 1'!X64</f>
        <v>0</v>
      </c>
      <c r="Y23" s="33">
        <f>'Assumpties scen 1'!Y64</f>
        <v>0</v>
      </c>
      <c r="Z23" s="33">
        <f>'Assumpties scen 1'!Z64</f>
        <v>0</v>
      </c>
      <c r="AA23" s="33">
        <f>'Assumpties scen 1'!AA64</f>
        <v>0</v>
      </c>
      <c r="AB23" s="33">
        <f>'Assumpties scen 1'!AB64</f>
        <v>0</v>
      </c>
      <c r="AC23" s="33">
        <f>'Assumpties scen 1'!AC64</f>
        <v>0</v>
      </c>
      <c r="AD23" s="33">
        <f>'Assumpties scen 1'!AD64</f>
        <v>0</v>
      </c>
      <c r="AE23" s="33">
        <f>'Assumpties scen 1'!AE64</f>
        <v>0</v>
      </c>
      <c r="AF23" s="33">
        <f>'Assumpties scen 1'!AF64</f>
        <v>0</v>
      </c>
      <c r="AG23" s="33">
        <f>'Assumpties scen 1'!AG64</f>
        <v>0</v>
      </c>
      <c r="AH23" s="33">
        <f>'Assumpties scen 1'!AH64</f>
        <v>0</v>
      </c>
      <c r="AI23" s="33">
        <f>'Assumpties scen 1'!AI64</f>
        <v>0</v>
      </c>
      <c r="AJ23" s="33">
        <f>'Assumpties scen 1'!AJ64</f>
        <v>0</v>
      </c>
      <c r="AK23" s="33">
        <f>'Assumpties scen 1'!AK64</f>
        <v>0</v>
      </c>
      <c r="AL23" s="33">
        <f>'Assumpties scen 1'!AL64</f>
        <v>0</v>
      </c>
      <c r="AM23" s="33">
        <f>'Assumpties scen 1'!AM64</f>
        <v>0</v>
      </c>
      <c r="AN23" s="33">
        <f>'Assumpties scen 1'!AN64</f>
        <v>0</v>
      </c>
      <c r="AO23" s="33">
        <f>'Assumpties scen 1'!AO64</f>
        <v>0</v>
      </c>
      <c r="AP23" s="33">
        <f>'Assumpties scen 1'!AP64</f>
        <v>0</v>
      </c>
      <c r="AQ23" s="33">
        <f>'Assumpties scen 1'!AQ64</f>
        <v>0</v>
      </c>
      <c r="AR23" s="33">
        <f>'Assumpties scen 1'!AR64</f>
        <v>0</v>
      </c>
      <c r="AS23" s="33">
        <f>'Assumpties scen 1'!AS64</f>
        <v>0</v>
      </c>
      <c r="AT23" s="33">
        <f>'Assumpties scen 1'!AT64</f>
        <v>0</v>
      </c>
      <c r="AU23" s="33">
        <f>'Assumpties scen 1'!AU64</f>
        <v>0</v>
      </c>
      <c r="AV23" s="33">
        <f>'Assumpties scen 1'!AV64</f>
        <v>0</v>
      </c>
      <c r="AW23" s="33">
        <f>'Assumpties scen 1'!AW64</f>
        <v>0</v>
      </c>
    </row>
    <row r="24" spans="5:49" x14ac:dyDescent="0.3">
      <c r="E24" s="4" t="str">
        <f>'Assumpties scen 1'!E65</f>
        <v>Facturatie en debiteurenbeheer</v>
      </c>
      <c r="F24" s="4">
        <f>'Assumpties scen 1'!F65</f>
        <v>0</v>
      </c>
      <c r="G24" s="4" t="str">
        <f>'Assumpties scen 1'!G65</f>
        <v>EUR</v>
      </c>
      <c r="J24" s="33">
        <f>'Assumpties scen 1'!J65</f>
        <v>0</v>
      </c>
      <c r="K24" s="33">
        <f>'Assumpties scen 1'!K65</f>
        <v>0</v>
      </c>
      <c r="L24" s="33">
        <f>'Assumpties scen 1'!L65</f>
        <v>0</v>
      </c>
      <c r="M24" s="33">
        <f>'Assumpties scen 1'!M65</f>
        <v>0</v>
      </c>
      <c r="N24" s="33">
        <f>'Assumpties scen 1'!N65</f>
        <v>0</v>
      </c>
      <c r="O24" s="33">
        <f>'Assumpties scen 1'!O65</f>
        <v>0</v>
      </c>
      <c r="P24" s="33">
        <f>'Assumpties scen 1'!P65</f>
        <v>0</v>
      </c>
      <c r="Q24" s="33">
        <f>'Assumpties scen 1'!Q65</f>
        <v>0</v>
      </c>
      <c r="R24" s="33">
        <f>'Assumpties scen 1'!R65</f>
        <v>0</v>
      </c>
      <c r="S24" s="33">
        <f>'Assumpties scen 1'!S65</f>
        <v>0</v>
      </c>
      <c r="T24" s="33">
        <f>'Assumpties scen 1'!T65</f>
        <v>0</v>
      </c>
      <c r="U24" s="33">
        <f>'Assumpties scen 1'!U65</f>
        <v>0</v>
      </c>
      <c r="V24" s="33">
        <f>'Assumpties scen 1'!V65</f>
        <v>0</v>
      </c>
      <c r="W24" s="33">
        <f>'Assumpties scen 1'!W65</f>
        <v>0</v>
      </c>
      <c r="X24" s="33">
        <f>'Assumpties scen 1'!X65</f>
        <v>0</v>
      </c>
      <c r="Y24" s="33">
        <f>'Assumpties scen 1'!Y65</f>
        <v>0</v>
      </c>
      <c r="Z24" s="33">
        <f>'Assumpties scen 1'!Z65</f>
        <v>0</v>
      </c>
      <c r="AA24" s="33">
        <f>'Assumpties scen 1'!AA65</f>
        <v>0</v>
      </c>
      <c r="AB24" s="33">
        <f>'Assumpties scen 1'!AB65</f>
        <v>0</v>
      </c>
      <c r="AC24" s="33">
        <f>'Assumpties scen 1'!AC65</f>
        <v>0</v>
      </c>
      <c r="AD24" s="33">
        <f>'Assumpties scen 1'!AD65</f>
        <v>0</v>
      </c>
      <c r="AE24" s="33">
        <f>'Assumpties scen 1'!AE65</f>
        <v>0</v>
      </c>
      <c r="AF24" s="33">
        <f>'Assumpties scen 1'!AF65</f>
        <v>0</v>
      </c>
      <c r="AG24" s="33">
        <f>'Assumpties scen 1'!AG65</f>
        <v>0</v>
      </c>
      <c r="AH24" s="33">
        <f>'Assumpties scen 1'!AH65</f>
        <v>0</v>
      </c>
      <c r="AI24" s="33">
        <f>'Assumpties scen 1'!AI65</f>
        <v>0</v>
      </c>
      <c r="AJ24" s="33">
        <f>'Assumpties scen 1'!AJ65</f>
        <v>0</v>
      </c>
      <c r="AK24" s="33">
        <f>'Assumpties scen 1'!AK65</f>
        <v>0</v>
      </c>
      <c r="AL24" s="33">
        <f>'Assumpties scen 1'!AL65</f>
        <v>0</v>
      </c>
      <c r="AM24" s="33">
        <f>'Assumpties scen 1'!AM65</f>
        <v>0</v>
      </c>
      <c r="AN24" s="33">
        <f>'Assumpties scen 1'!AN65</f>
        <v>0</v>
      </c>
      <c r="AO24" s="33">
        <f>'Assumpties scen 1'!AO65</f>
        <v>0</v>
      </c>
      <c r="AP24" s="33">
        <f>'Assumpties scen 1'!AP65</f>
        <v>0</v>
      </c>
      <c r="AQ24" s="33">
        <f>'Assumpties scen 1'!AQ65</f>
        <v>0</v>
      </c>
      <c r="AR24" s="33">
        <f>'Assumpties scen 1'!AR65</f>
        <v>0</v>
      </c>
      <c r="AS24" s="33">
        <f>'Assumpties scen 1'!AS65</f>
        <v>0</v>
      </c>
      <c r="AT24" s="33">
        <f>'Assumpties scen 1'!AT65</f>
        <v>0</v>
      </c>
      <c r="AU24" s="33">
        <f>'Assumpties scen 1'!AU65</f>
        <v>0</v>
      </c>
      <c r="AV24" s="33">
        <f>'Assumpties scen 1'!AV65</f>
        <v>0</v>
      </c>
      <c r="AW24" s="33">
        <f>'Assumpties scen 1'!AW65</f>
        <v>0</v>
      </c>
    </row>
    <row r="25" spans="5:49" x14ac:dyDescent="0.3">
      <c r="E25" s="4" t="str">
        <f>'Assumpties scen 1'!E66</f>
        <v>Onderhoud assets</v>
      </c>
      <c r="F25" s="4">
        <f>'Assumpties scen 1'!F66</f>
        <v>0</v>
      </c>
      <c r="G25" s="4" t="str">
        <f>'Assumpties scen 1'!G66</f>
        <v>EUR</v>
      </c>
      <c r="J25" s="33">
        <f>'Assumpties scen 1'!J66</f>
        <v>0</v>
      </c>
      <c r="K25" s="33">
        <f>'Assumpties scen 1'!K66</f>
        <v>0</v>
      </c>
      <c r="L25" s="33">
        <f>'Assumpties scen 1'!L66</f>
        <v>0</v>
      </c>
      <c r="M25" s="33">
        <f>'Assumpties scen 1'!M66</f>
        <v>0</v>
      </c>
      <c r="N25" s="33">
        <f>'Assumpties scen 1'!N66</f>
        <v>0</v>
      </c>
      <c r="O25" s="33">
        <f>'Assumpties scen 1'!O66</f>
        <v>0</v>
      </c>
      <c r="P25" s="33">
        <f>'Assumpties scen 1'!P66</f>
        <v>0</v>
      </c>
      <c r="Q25" s="33">
        <f>'Assumpties scen 1'!Q66</f>
        <v>0</v>
      </c>
      <c r="R25" s="33">
        <f>'Assumpties scen 1'!R66</f>
        <v>0</v>
      </c>
      <c r="S25" s="33">
        <f>'Assumpties scen 1'!S66</f>
        <v>0</v>
      </c>
      <c r="T25" s="33">
        <f>'Assumpties scen 1'!T66</f>
        <v>0</v>
      </c>
      <c r="U25" s="33">
        <f>'Assumpties scen 1'!U66</f>
        <v>0</v>
      </c>
      <c r="V25" s="33">
        <f>'Assumpties scen 1'!V66</f>
        <v>0</v>
      </c>
      <c r="W25" s="33">
        <f>'Assumpties scen 1'!W66</f>
        <v>0</v>
      </c>
      <c r="X25" s="33">
        <f>'Assumpties scen 1'!X66</f>
        <v>0</v>
      </c>
      <c r="Y25" s="33">
        <f>'Assumpties scen 1'!Y66</f>
        <v>0</v>
      </c>
      <c r="Z25" s="33">
        <f>'Assumpties scen 1'!Z66</f>
        <v>0</v>
      </c>
      <c r="AA25" s="33">
        <f>'Assumpties scen 1'!AA66</f>
        <v>0</v>
      </c>
      <c r="AB25" s="33">
        <f>'Assumpties scen 1'!AB66</f>
        <v>0</v>
      </c>
      <c r="AC25" s="33">
        <f>'Assumpties scen 1'!AC66</f>
        <v>0</v>
      </c>
      <c r="AD25" s="33">
        <f>'Assumpties scen 1'!AD66</f>
        <v>0</v>
      </c>
      <c r="AE25" s="33">
        <f>'Assumpties scen 1'!AE66</f>
        <v>0</v>
      </c>
      <c r="AF25" s="33">
        <f>'Assumpties scen 1'!AF66</f>
        <v>0</v>
      </c>
      <c r="AG25" s="33">
        <f>'Assumpties scen 1'!AG66</f>
        <v>0</v>
      </c>
      <c r="AH25" s="33">
        <f>'Assumpties scen 1'!AH66</f>
        <v>0</v>
      </c>
      <c r="AI25" s="33">
        <f>'Assumpties scen 1'!AI66</f>
        <v>0</v>
      </c>
      <c r="AJ25" s="33">
        <f>'Assumpties scen 1'!AJ66</f>
        <v>0</v>
      </c>
      <c r="AK25" s="33">
        <f>'Assumpties scen 1'!AK66</f>
        <v>0</v>
      </c>
      <c r="AL25" s="33">
        <f>'Assumpties scen 1'!AL66</f>
        <v>0</v>
      </c>
      <c r="AM25" s="33">
        <f>'Assumpties scen 1'!AM66</f>
        <v>0</v>
      </c>
      <c r="AN25" s="33">
        <f>'Assumpties scen 1'!AN66</f>
        <v>0</v>
      </c>
      <c r="AO25" s="33">
        <f>'Assumpties scen 1'!AO66</f>
        <v>0</v>
      </c>
      <c r="AP25" s="33">
        <f>'Assumpties scen 1'!AP66</f>
        <v>0</v>
      </c>
      <c r="AQ25" s="33">
        <f>'Assumpties scen 1'!AQ66</f>
        <v>0</v>
      </c>
      <c r="AR25" s="33">
        <f>'Assumpties scen 1'!AR66</f>
        <v>0</v>
      </c>
      <c r="AS25" s="33">
        <f>'Assumpties scen 1'!AS66</f>
        <v>0</v>
      </c>
      <c r="AT25" s="33">
        <f>'Assumpties scen 1'!AT66</f>
        <v>0</v>
      </c>
      <c r="AU25" s="33">
        <f>'Assumpties scen 1'!AU66</f>
        <v>0</v>
      </c>
      <c r="AV25" s="33">
        <f>'Assumpties scen 1'!AV66</f>
        <v>0</v>
      </c>
      <c r="AW25" s="33">
        <f>'Assumpties scen 1'!AW66</f>
        <v>0</v>
      </c>
    </row>
    <row r="26" spans="5:49" x14ac:dyDescent="0.3">
      <c r="E26" s="4" t="str">
        <f>'Assumpties scen 1'!E67</f>
        <v>Leidingbreuken en lekdetectie</v>
      </c>
      <c r="F26" s="4">
        <f>'Assumpties scen 1'!F67</f>
        <v>0</v>
      </c>
      <c r="G26" s="4" t="str">
        <f>'Assumpties scen 1'!G67</f>
        <v>EUR</v>
      </c>
      <c r="J26" s="33">
        <f>'Assumpties scen 1'!J67</f>
        <v>0</v>
      </c>
      <c r="K26" s="33">
        <f>'Assumpties scen 1'!K67</f>
        <v>0</v>
      </c>
      <c r="L26" s="33">
        <f>'Assumpties scen 1'!L67</f>
        <v>0</v>
      </c>
      <c r="M26" s="33">
        <f>'Assumpties scen 1'!M67</f>
        <v>0</v>
      </c>
      <c r="N26" s="33">
        <f>'Assumpties scen 1'!N67</f>
        <v>0</v>
      </c>
      <c r="O26" s="33">
        <f>'Assumpties scen 1'!O67</f>
        <v>0</v>
      </c>
      <c r="P26" s="33">
        <f>'Assumpties scen 1'!P67</f>
        <v>0</v>
      </c>
      <c r="Q26" s="33">
        <f>'Assumpties scen 1'!Q67</f>
        <v>0</v>
      </c>
      <c r="R26" s="33">
        <f>'Assumpties scen 1'!R67</f>
        <v>0</v>
      </c>
      <c r="S26" s="33">
        <f>'Assumpties scen 1'!S67</f>
        <v>0</v>
      </c>
      <c r="T26" s="33">
        <f>'Assumpties scen 1'!T67</f>
        <v>0</v>
      </c>
      <c r="U26" s="33">
        <f>'Assumpties scen 1'!U67</f>
        <v>0</v>
      </c>
      <c r="V26" s="33">
        <f>'Assumpties scen 1'!V67</f>
        <v>0</v>
      </c>
      <c r="W26" s="33">
        <f>'Assumpties scen 1'!W67</f>
        <v>0</v>
      </c>
      <c r="X26" s="33">
        <f>'Assumpties scen 1'!X67</f>
        <v>0</v>
      </c>
      <c r="Y26" s="33">
        <f>'Assumpties scen 1'!Y67</f>
        <v>0</v>
      </c>
      <c r="Z26" s="33">
        <f>'Assumpties scen 1'!Z67</f>
        <v>0</v>
      </c>
      <c r="AA26" s="33">
        <f>'Assumpties scen 1'!AA67</f>
        <v>0</v>
      </c>
      <c r="AB26" s="33">
        <f>'Assumpties scen 1'!AB67</f>
        <v>0</v>
      </c>
      <c r="AC26" s="33">
        <f>'Assumpties scen 1'!AC67</f>
        <v>0</v>
      </c>
      <c r="AD26" s="33">
        <f>'Assumpties scen 1'!AD67</f>
        <v>0</v>
      </c>
      <c r="AE26" s="33">
        <f>'Assumpties scen 1'!AE67</f>
        <v>0</v>
      </c>
      <c r="AF26" s="33">
        <f>'Assumpties scen 1'!AF67</f>
        <v>0</v>
      </c>
      <c r="AG26" s="33">
        <f>'Assumpties scen 1'!AG67</f>
        <v>0</v>
      </c>
      <c r="AH26" s="33">
        <f>'Assumpties scen 1'!AH67</f>
        <v>0</v>
      </c>
      <c r="AI26" s="33">
        <f>'Assumpties scen 1'!AI67</f>
        <v>0</v>
      </c>
      <c r="AJ26" s="33">
        <f>'Assumpties scen 1'!AJ67</f>
        <v>0</v>
      </c>
      <c r="AK26" s="33">
        <f>'Assumpties scen 1'!AK67</f>
        <v>0</v>
      </c>
      <c r="AL26" s="33">
        <f>'Assumpties scen 1'!AL67</f>
        <v>0</v>
      </c>
      <c r="AM26" s="33">
        <f>'Assumpties scen 1'!AM67</f>
        <v>0</v>
      </c>
      <c r="AN26" s="33">
        <f>'Assumpties scen 1'!AN67</f>
        <v>0</v>
      </c>
      <c r="AO26" s="33">
        <f>'Assumpties scen 1'!AO67</f>
        <v>0</v>
      </c>
      <c r="AP26" s="33">
        <f>'Assumpties scen 1'!AP67</f>
        <v>0</v>
      </c>
      <c r="AQ26" s="33">
        <f>'Assumpties scen 1'!AQ67</f>
        <v>0</v>
      </c>
      <c r="AR26" s="33">
        <f>'Assumpties scen 1'!AR67</f>
        <v>0</v>
      </c>
      <c r="AS26" s="33">
        <f>'Assumpties scen 1'!AS67</f>
        <v>0</v>
      </c>
      <c r="AT26" s="33">
        <f>'Assumpties scen 1'!AT67</f>
        <v>0</v>
      </c>
      <c r="AU26" s="33">
        <f>'Assumpties scen 1'!AU67</f>
        <v>0</v>
      </c>
      <c r="AV26" s="33">
        <f>'Assumpties scen 1'!AV67</f>
        <v>0</v>
      </c>
      <c r="AW26" s="33">
        <f>'Assumpties scen 1'!AW67</f>
        <v>0</v>
      </c>
    </row>
    <row r="27" spans="5:49" x14ac:dyDescent="0.3">
      <c r="E27" s="4" t="str">
        <f>'Assumpties scen 1'!E68</f>
        <v>Fraude</v>
      </c>
      <c r="F27" s="4">
        <f>'Assumpties scen 1'!F68</f>
        <v>0</v>
      </c>
      <c r="G27" s="4" t="str">
        <f>'Assumpties scen 1'!G68</f>
        <v>EUR</v>
      </c>
      <c r="J27" s="33">
        <f>'Assumpties scen 1'!J68</f>
        <v>0</v>
      </c>
      <c r="K27" s="33">
        <f>'Assumpties scen 1'!K68</f>
        <v>0</v>
      </c>
      <c r="L27" s="33">
        <f>'Assumpties scen 1'!L68</f>
        <v>0</v>
      </c>
      <c r="M27" s="33">
        <f>'Assumpties scen 1'!M68</f>
        <v>0</v>
      </c>
      <c r="N27" s="33">
        <f>'Assumpties scen 1'!N68</f>
        <v>0</v>
      </c>
      <c r="O27" s="33">
        <f>'Assumpties scen 1'!O68</f>
        <v>0</v>
      </c>
      <c r="P27" s="33">
        <f>'Assumpties scen 1'!P68</f>
        <v>0</v>
      </c>
      <c r="Q27" s="33">
        <f>'Assumpties scen 1'!Q68</f>
        <v>0</v>
      </c>
      <c r="R27" s="33">
        <f>'Assumpties scen 1'!R68</f>
        <v>0</v>
      </c>
      <c r="S27" s="33">
        <f>'Assumpties scen 1'!S68</f>
        <v>0</v>
      </c>
      <c r="T27" s="33">
        <f>'Assumpties scen 1'!T68</f>
        <v>0</v>
      </c>
      <c r="U27" s="33">
        <f>'Assumpties scen 1'!U68</f>
        <v>0</v>
      </c>
      <c r="V27" s="33">
        <f>'Assumpties scen 1'!V68</f>
        <v>0</v>
      </c>
      <c r="W27" s="33">
        <f>'Assumpties scen 1'!W68</f>
        <v>0</v>
      </c>
      <c r="X27" s="33">
        <f>'Assumpties scen 1'!X68</f>
        <v>0</v>
      </c>
      <c r="Y27" s="33">
        <f>'Assumpties scen 1'!Y68</f>
        <v>0</v>
      </c>
      <c r="Z27" s="33">
        <f>'Assumpties scen 1'!Z68</f>
        <v>0</v>
      </c>
      <c r="AA27" s="33">
        <f>'Assumpties scen 1'!AA68</f>
        <v>0</v>
      </c>
      <c r="AB27" s="33">
        <f>'Assumpties scen 1'!AB68</f>
        <v>0</v>
      </c>
      <c r="AC27" s="33">
        <f>'Assumpties scen 1'!AC68</f>
        <v>0</v>
      </c>
      <c r="AD27" s="33">
        <f>'Assumpties scen 1'!AD68</f>
        <v>0</v>
      </c>
      <c r="AE27" s="33">
        <f>'Assumpties scen 1'!AE68</f>
        <v>0</v>
      </c>
      <c r="AF27" s="33">
        <f>'Assumpties scen 1'!AF68</f>
        <v>0</v>
      </c>
      <c r="AG27" s="33">
        <f>'Assumpties scen 1'!AG68</f>
        <v>0</v>
      </c>
      <c r="AH27" s="33">
        <f>'Assumpties scen 1'!AH68</f>
        <v>0</v>
      </c>
      <c r="AI27" s="33">
        <f>'Assumpties scen 1'!AI68</f>
        <v>0</v>
      </c>
      <c r="AJ27" s="33">
        <f>'Assumpties scen 1'!AJ68</f>
        <v>0</v>
      </c>
      <c r="AK27" s="33">
        <f>'Assumpties scen 1'!AK68</f>
        <v>0</v>
      </c>
      <c r="AL27" s="33">
        <f>'Assumpties scen 1'!AL68</f>
        <v>0</v>
      </c>
      <c r="AM27" s="33">
        <f>'Assumpties scen 1'!AM68</f>
        <v>0</v>
      </c>
      <c r="AN27" s="33">
        <f>'Assumpties scen 1'!AN68</f>
        <v>0</v>
      </c>
      <c r="AO27" s="33">
        <f>'Assumpties scen 1'!AO68</f>
        <v>0</v>
      </c>
      <c r="AP27" s="33">
        <f>'Assumpties scen 1'!AP68</f>
        <v>0</v>
      </c>
      <c r="AQ27" s="33">
        <f>'Assumpties scen 1'!AQ68</f>
        <v>0</v>
      </c>
      <c r="AR27" s="33">
        <f>'Assumpties scen 1'!AR68</f>
        <v>0</v>
      </c>
      <c r="AS27" s="33">
        <f>'Assumpties scen 1'!AS68</f>
        <v>0</v>
      </c>
      <c r="AT27" s="33">
        <f>'Assumpties scen 1'!AT68</f>
        <v>0</v>
      </c>
      <c r="AU27" s="33">
        <f>'Assumpties scen 1'!AU68</f>
        <v>0</v>
      </c>
      <c r="AV27" s="33">
        <f>'Assumpties scen 1'!AV68</f>
        <v>0</v>
      </c>
      <c r="AW27" s="33">
        <f>'Assumpties scen 1'!AW68</f>
        <v>0</v>
      </c>
    </row>
    <row r="28" spans="5:49" x14ac:dyDescent="0.3">
      <c r="E28" s="4" t="str">
        <f>'Assumpties scen 1'!E69</f>
        <v>Vorstschade</v>
      </c>
      <c r="F28" s="4">
        <f>'Assumpties scen 1'!F69</f>
        <v>0</v>
      </c>
      <c r="G28" s="4" t="str">
        <f>'Assumpties scen 1'!G69</f>
        <v>EUR</v>
      </c>
      <c r="J28" s="33">
        <f>'Assumpties scen 1'!J69</f>
        <v>0</v>
      </c>
      <c r="K28" s="33">
        <f>'Assumpties scen 1'!K69</f>
        <v>0</v>
      </c>
      <c r="L28" s="33">
        <f>'Assumpties scen 1'!L69</f>
        <v>0</v>
      </c>
      <c r="M28" s="33">
        <f>'Assumpties scen 1'!M69</f>
        <v>0</v>
      </c>
      <c r="N28" s="33">
        <f>'Assumpties scen 1'!N69</f>
        <v>0</v>
      </c>
      <c r="O28" s="33">
        <f>'Assumpties scen 1'!O69</f>
        <v>0</v>
      </c>
      <c r="P28" s="33">
        <f>'Assumpties scen 1'!P69</f>
        <v>0</v>
      </c>
      <c r="Q28" s="33">
        <f>'Assumpties scen 1'!Q69</f>
        <v>0</v>
      </c>
      <c r="R28" s="33">
        <f>'Assumpties scen 1'!R69</f>
        <v>0</v>
      </c>
      <c r="S28" s="33">
        <f>'Assumpties scen 1'!S69</f>
        <v>0</v>
      </c>
      <c r="T28" s="33">
        <f>'Assumpties scen 1'!T69</f>
        <v>0</v>
      </c>
      <c r="U28" s="33">
        <f>'Assumpties scen 1'!U69</f>
        <v>0</v>
      </c>
      <c r="V28" s="33">
        <f>'Assumpties scen 1'!V69</f>
        <v>0</v>
      </c>
      <c r="W28" s="33">
        <f>'Assumpties scen 1'!W69</f>
        <v>0</v>
      </c>
      <c r="X28" s="33">
        <f>'Assumpties scen 1'!X69</f>
        <v>0</v>
      </c>
      <c r="Y28" s="33">
        <f>'Assumpties scen 1'!Y69</f>
        <v>0</v>
      </c>
      <c r="Z28" s="33">
        <f>'Assumpties scen 1'!Z69</f>
        <v>0</v>
      </c>
      <c r="AA28" s="33">
        <f>'Assumpties scen 1'!AA69</f>
        <v>0</v>
      </c>
      <c r="AB28" s="33">
        <f>'Assumpties scen 1'!AB69</f>
        <v>0</v>
      </c>
      <c r="AC28" s="33">
        <f>'Assumpties scen 1'!AC69</f>
        <v>0</v>
      </c>
      <c r="AD28" s="33">
        <f>'Assumpties scen 1'!AD69</f>
        <v>0</v>
      </c>
      <c r="AE28" s="33">
        <f>'Assumpties scen 1'!AE69</f>
        <v>0</v>
      </c>
      <c r="AF28" s="33">
        <f>'Assumpties scen 1'!AF69</f>
        <v>0</v>
      </c>
      <c r="AG28" s="33">
        <f>'Assumpties scen 1'!AG69</f>
        <v>0</v>
      </c>
      <c r="AH28" s="33">
        <f>'Assumpties scen 1'!AH69</f>
        <v>0</v>
      </c>
      <c r="AI28" s="33">
        <f>'Assumpties scen 1'!AI69</f>
        <v>0</v>
      </c>
      <c r="AJ28" s="33">
        <f>'Assumpties scen 1'!AJ69</f>
        <v>0</v>
      </c>
      <c r="AK28" s="33">
        <f>'Assumpties scen 1'!AK69</f>
        <v>0</v>
      </c>
      <c r="AL28" s="33">
        <f>'Assumpties scen 1'!AL69</f>
        <v>0</v>
      </c>
      <c r="AM28" s="33">
        <f>'Assumpties scen 1'!AM69</f>
        <v>0</v>
      </c>
      <c r="AN28" s="33">
        <f>'Assumpties scen 1'!AN69</f>
        <v>0</v>
      </c>
      <c r="AO28" s="33">
        <f>'Assumpties scen 1'!AO69</f>
        <v>0</v>
      </c>
      <c r="AP28" s="33">
        <f>'Assumpties scen 1'!AP69</f>
        <v>0</v>
      </c>
      <c r="AQ28" s="33">
        <f>'Assumpties scen 1'!AQ69</f>
        <v>0</v>
      </c>
      <c r="AR28" s="33">
        <f>'Assumpties scen 1'!AR69</f>
        <v>0</v>
      </c>
      <c r="AS28" s="33">
        <f>'Assumpties scen 1'!AS69</f>
        <v>0</v>
      </c>
      <c r="AT28" s="33">
        <f>'Assumpties scen 1'!AT69</f>
        <v>0</v>
      </c>
      <c r="AU28" s="33">
        <f>'Assumpties scen 1'!AU69</f>
        <v>0</v>
      </c>
      <c r="AV28" s="33">
        <f>'Assumpties scen 1'!AV69</f>
        <v>0</v>
      </c>
      <c r="AW28" s="33">
        <f>'Assumpties scen 1'!AW69</f>
        <v>0</v>
      </c>
    </row>
    <row r="29" spans="5:49" x14ac:dyDescent="0.3">
      <c r="E29" s="4" t="str">
        <f>'Assumpties scen 1'!E70</f>
        <v>…</v>
      </c>
      <c r="F29" s="4">
        <f>'Assumpties scen 1'!F70</f>
        <v>0</v>
      </c>
      <c r="G29" s="4" t="str">
        <f>'Assumpties scen 1'!G70</f>
        <v>EUR</v>
      </c>
      <c r="J29" s="33">
        <f>'Assumpties scen 1'!J70</f>
        <v>0</v>
      </c>
      <c r="K29" s="33">
        <f>'Assumpties scen 1'!K70</f>
        <v>0</v>
      </c>
      <c r="L29" s="33">
        <f>'Assumpties scen 1'!L70</f>
        <v>0</v>
      </c>
      <c r="M29" s="33">
        <f>'Assumpties scen 1'!M70</f>
        <v>0</v>
      </c>
      <c r="N29" s="33">
        <f>'Assumpties scen 1'!N70</f>
        <v>0</v>
      </c>
      <c r="O29" s="33">
        <f>'Assumpties scen 1'!O70</f>
        <v>0</v>
      </c>
      <c r="P29" s="33">
        <f>'Assumpties scen 1'!P70</f>
        <v>0</v>
      </c>
      <c r="Q29" s="33">
        <f>'Assumpties scen 1'!Q70</f>
        <v>0</v>
      </c>
      <c r="R29" s="33">
        <f>'Assumpties scen 1'!R70</f>
        <v>0</v>
      </c>
      <c r="S29" s="33">
        <f>'Assumpties scen 1'!S70</f>
        <v>0</v>
      </c>
      <c r="T29" s="33">
        <f>'Assumpties scen 1'!T70</f>
        <v>0</v>
      </c>
      <c r="U29" s="33">
        <f>'Assumpties scen 1'!U70</f>
        <v>0</v>
      </c>
      <c r="V29" s="33">
        <f>'Assumpties scen 1'!V70</f>
        <v>0</v>
      </c>
      <c r="W29" s="33">
        <f>'Assumpties scen 1'!W70</f>
        <v>0</v>
      </c>
      <c r="X29" s="33">
        <f>'Assumpties scen 1'!X70</f>
        <v>0</v>
      </c>
      <c r="Y29" s="33">
        <f>'Assumpties scen 1'!Y70</f>
        <v>0</v>
      </c>
      <c r="Z29" s="33">
        <f>'Assumpties scen 1'!Z70</f>
        <v>0</v>
      </c>
      <c r="AA29" s="33">
        <f>'Assumpties scen 1'!AA70</f>
        <v>0</v>
      </c>
      <c r="AB29" s="33">
        <f>'Assumpties scen 1'!AB70</f>
        <v>0</v>
      </c>
      <c r="AC29" s="33">
        <f>'Assumpties scen 1'!AC70</f>
        <v>0</v>
      </c>
      <c r="AD29" s="33">
        <f>'Assumpties scen 1'!AD70</f>
        <v>0</v>
      </c>
      <c r="AE29" s="33">
        <f>'Assumpties scen 1'!AE70</f>
        <v>0</v>
      </c>
      <c r="AF29" s="33">
        <f>'Assumpties scen 1'!AF70</f>
        <v>0</v>
      </c>
      <c r="AG29" s="33">
        <f>'Assumpties scen 1'!AG70</f>
        <v>0</v>
      </c>
      <c r="AH29" s="33">
        <f>'Assumpties scen 1'!AH70</f>
        <v>0</v>
      </c>
      <c r="AI29" s="33">
        <f>'Assumpties scen 1'!AI70</f>
        <v>0</v>
      </c>
      <c r="AJ29" s="33">
        <f>'Assumpties scen 1'!AJ70</f>
        <v>0</v>
      </c>
      <c r="AK29" s="33">
        <f>'Assumpties scen 1'!AK70</f>
        <v>0</v>
      </c>
      <c r="AL29" s="33">
        <f>'Assumpties scen 1'!AL70</f>
        <v>0</v>
      </c>
      <c r="AM29" s="33">
        <f>'Assumpties scen 1'!AM70</f>
        <v>0</v>
      </c>
      <c r="AN29" s="33">
        <f>'Assumpties scen 1'!AN70</f>
        <v>0</v>
      </c>
      <c r="AO29" s="33">
        <f>'Assumpties scen 1'!AO70</f>
        <v>0</v>
      </c>
      <c r="AP29" s="33">
        <f>'Assumpties scen 1'!AP70</f>
        <v>0</v>
      </c>
      <c r="AQ29" s="33">
        <f>'Assumpties scen 1'!AQ70</f>
        <v>0</v>
      </c>
      <c r="AR29" s="33">
        <f>'Assumpties scen 1'!AR70</f>
        <v>0</v>
      </c>
      <c r="AS29" s="33">
        <f>'Assumpties scen 1'!AS70</f>
        <v>0</v>
      </c>
      <c r="AT29" s="33">
        <f>'Assumpties scen 1'!AT70</f>
        <v>0</v>
      </c>
      <c r="AU29" s="33">
        <f>'Assumpties scen 1'!AU70</f>
        <v>0</v>
      </c>
      <c r="AV29" s="33">
        <f>'Assumpties scen 1'!AV70</f>
        <v>0</v>
      </c>
      <c r="AW29" s="33">
        <f>'Assumpties scen 1'!AW70</f>
        <v>0</v>
      </c>
    </row>
    <row r="30" spans="5:49" x14ac:dyDescent="0.3">
      <c r="E30" s="4" t="str">
        <f>'Assumpties scen 1'!E71</f>
        <v>…</v>
      </c>
      <c r="F30" s="4">
        <f>'Assumpties scen 1'!F71</f>
        <v>0</v>
      </c>
      <c r="G30" s="4" t="str">
        <f>'Assumpties scen 1'!G71</f>
        <v>EUR</v>
      </c>
      <c r="J30" s="33">
        <f>'Assumpties scen 1'!J71</f>
        <v>0</v>
      </c>
      <c r="K30" s="33">
        <f>'Assumpties scen 1'!K71</f>
        <v>0</v>
      </c>
      <c r="L30" s="33">
        <f>'Assumpties scen 1'!L71</f>
        <v>0</v>
      </c>
      <c r="M30" s="33">
        <f>'Assumpties scen 1'!M71</f>
        <v>0</v>
      </c>
      <c r="N30" s="33">
        <f>'Assumpties scen 1'!N71</f>
        <v>0</v>
      </c>
      <c r="O30" s="33">
        <f>'Assumpties scen 1'!O71</f>
        <v>0</v>
      </c>
      <c r="P30" s="33">
        <f>'Assumpties scen 1'!P71</f>
        <v>0</v>
      </c>
      <c r="Q30" s="33">
        <f>'Assumpties scen 1'!Q71</f>
        <v>0</v>
      </c>
      <c r="R30" s="33">
        <f>'Assumpties scen 1'!R71</f>
        <v>0</v>
      </c>
      <c r="S30" s="33">
        <f>'Assumpties scen 1'!S71</f>
        <v>0</v>
      </c>
      <c r="T30" s="33">
        <f>'Assumpties scen 1'!T71</f>
        <v>0</v>
      </c>
      <c r="U30" s="33">
        <f>'Assumpties scen 1'!U71</f>
        <v>0</v>
      </c>
      <c r="V30" s="33">
        <f>'Assumpties scen 1'!V71</f>
        <v>0</v>
      </c>
      <c r="W30" s="33">
        <f>'Assumpties scen 1'!W71</f>
        <v>0</v>
      </c>
      <c r="X30" s="33">
        <f>'Assumpties scen 1'!X71</f>
        <v>0</v>
      </c>
      <c r="Y30" s="33">
        <f>'Assumpties scen 1'!Y71</f>
        <v>0</v>
      </c>
      <c r="Z30" s="33">
        <f>'Assumpties scen 1'!Z71</f>
        <v>0</v>
      </c>
      <c r="AA30" s="33">
        <f>'Assumpties scen 1'!AA71</f>
        <v>0</v>
      </c>
      <c r="AB30" s="33">
        <f>'Assumpties scen 1'!AB71</f>
        <v>0</v>
      </c>
      <c r="AC30" s="33">
        <f>'Assumpties scen 1'!AC71</f>
        <v>0</v>
      </c>
      <c r="AD30" s="33">
        <f>'Assumpties scen 1'!AD71</f>
        <v>0</v>
      </c>
      <c r="AE30" s="33">
        <f>'Assumpties scen 1'!AE71</f>
        <v>0</v>
      </c>
      <c r="AF30" s="33">
        <f>'Assumpties scen 1'!AF71</f>
        <v>0</v>
      </c>
      <c r="AG30" s="33">
        <f>'Assumpties scen 1'!AG71</f>
        <v>0</v>
      </c>
      <c r="AH30" s="33">
        <f>'Assumpties scen 1'!AH71</f>
        <v>0</v>
      </c>
      <c r="AI30" s="33">
        <f>'Assumpties scen 1'!AI71</f>
        <v>0</v>
      </c>
      <c r="AJ30" s="33">
        <f>'Assumpties scen 1'!AJ71</f>
        <v>0</v>
      </c>
      <c r="AK30" s="33">
        <f>'Assumpties scen 1'!AK71</f>
        <v>0</v>
      </c>
      <c r="AL30" s="33">
        <f>'Assumpties scen 1'!AL71</f>
        <v>0</v>
      </c>
      <c r="AM30" s="33">
        <f>'Assumpties scen 1'!AM71</f>
        <v>0</v>
      </c>
      <c r="AN30" s="33">
        <f>'Assumpties scen 1'!AN71</f>
        <v>0</v>
      </c>
      <c r="AO30" s="33">
        <f>'Assumpties scen 1'!AO71</f>
        <v>0</v>
      </c>
      <c r="AP30" s="33">
        <f>'Assumpties scen 1'!AP71</f>
        <v>0</v>
      </c>
      <c r="AQ30" s="33">
        <f>'Assumpties scen 1'!AQ71</f>
        <v>0</v>
      </c>
      <c r="AR30" s="33">
        <f>'Assumpties scen 1'!AR71</f>
        <v>0</v>
      </c>
      <c r="AS30" s="33">
        <f>'Assumpties scen 1'!AS71</f>
        <v>0</v>
      </c>
      <c r="AT30" s="33">
        <f>'Assumpties scen 1'!AT71</f>
        <v>0</v>
      </c>
      <c r="AU30" s="33">
        <f>'Assumpties scen 1'!AU71</f>
        <v>0</v>
      </c>
      <c r="AV30" s="33">
        <f>'Assumpties scen 1'!AV71</f>
        <v>0</v>
      </c>
      <c r="AW30" s="33">
        <f>'Assumpties scen 1'!AW71</f>
        <v>0</v>
      </c>
    </row>
    <row r="31" spans="5:49" x14ac:dyDescent="0.3">
      <c r="E31" s="4" t="str">
        <f>'Assumpties scen 1'!E72</f>
        <v>…</v>
      </c>
      <c r="F31" s="4">
        <f>'Assumpties scen 1'!F72</f>
        <v>0</v>
      </c>
      <c r="G31" s="4" t="str">
        <f>'Assumpties scen 1'!G72</f>
        <v>EUR</v>
      </c>
      <c r="J31" s="33">
        <f>'Assumpties scen 1'!J72</f>
        <v>0</v>
      </c>
      <c r="K31" s="33">
        <f>'Assumpties scen 1'!K72</f>
        <v>0</v>
      </c>
      <c r="L31" s="33">
        <f>'Assumpties scen 1'!L72</f>
        <v>0</v>
      </c>
      <c r="M31" s="33">
        <f>'Assumpties scen 1'!M72</f>
        <v>0</v>
      </c>
      <c r="N31" s="33">
        <f>'Assumpties scen 1'!N72</f>
        <v>0</v>
      </c>
      <c r="O31" s="33">
        <f>'Assumpties scen 1'!O72</f>
        <v>0</v>
      </c>
      <c r="P31" s="33">
        <f>'Assumpties scen 1'!P72</f>
        <v>0</v>
      </c>
      <c r="Q31" s="33">
        <f>'Assumpties scen 1'!Q72</f>
        <v>0</v>
      </c>
      <c r="R31" s="33">
        <f>'Assumpties scen 1'!R72</f>
        <v>0</v>
      </c>
      <c r="S31" s="33">
        <f>'Assumpties scen 1'!S72</f>
        <v>0</v>
      </c>
      <c r="T31" s="33">
        <f>'Assumpties scen 1'!T72</f>
        <v>0</v>
      </c>
      <c r="U31" s="33">
        <f>'Assumpties scen 1'!U72</f>
        <v>0</v>
      </c>
      <c r="V31" s="33">
        <f>'Assumpties scen 1'!V72</f>
        <v>0</v>
      </c>
      <c r="W31" s="33">
        <f>'Assumpties scen 1'!W72</f>
        <v>0</v>
      </c>
      <c r="X31" s="33">
        <f>'Assumpties scen 1'!X72</f>
        <v>0</v>
      </c>
      <c r="Y31" s="33">
        <f>'Assumpties scen 1'!Y72</f>
        <v>0</v>
      </c>
      <c r="Z31" s="33">
        <f>'Assumpties scen 1'!Z72</f>
        <v>0</v>
      </c>
      <c r="AA31" s="33">
        <f>'Assumpties scen 1'!AA72</f>
        <v>0</v>
      </c>
      <c r="AB31" s="33">
        <f>'Assumpties scen 1'!AB72</f>
        <v>0</v>
      </c>
      <c r="AC31" s="33">
        <f>'Assumpties scen 1'!AC72</f>
        <v>0</v>
      </c>
      <c r="AD31" s="33">
        <f>'Assumpties scen 1'!AD72</f>
        <v>0</v>
      </c>
      <c r="AE31" s="33">
        <f>'Assumpties scen 1'!AE72</f>
        <v>0</v>
      </c>
      <c r="AF31" s="33">
        <f>'Assumpties scen 1'!AF72</f>
        <v>0</v>
      </c>
      <c r="AG31" s="33">
        <f>'Assumpties scen 1'!AG72</f>
        <v>0</v>
      </c>
      <c r="AH31" s="33">
        <f>'Assumpties scen 1'!AH72</f>
        <v>0</v>
      </c>
      <c r="AI31" s="33">
        <f>'Assumpties scen 1'!AI72</f>
        <v>0</v>
      </c>
      <c r="AJ31" s="33">
        <f>'Assumpties scen 1'!AJ72</f>
        <v>0</v>
      </c>
      <c r="AK31" s="33">
        <f>'Assumpties scen 1'!AK72</f>
        <v>0</v>
      </c>
      <c r="AL31" s="33">
        <f>'Assumpties scen 1'!AL72</f>
        <v>0</v>
      </c>
      <c r="AM31" s="33">
        <f>'Assumpties scen 1'!AM72</f>
        <v>0</v>
      </c>
      <c r="AN31" s="33">
        <f>'Assumpties scen 1'!AN72</f>
        <v>0</v>
      </c>
      <c r="AO31" s="33">
        <f>'Assumpties scen 1'!AO72</f>
        <v>0</v>
      </c>
      <c r="AP31" s="33">
        <f>'Assumpties scen 1'!AP72</f>
        <v>0</v>
      </c>
      <c r="AQ31" s="33">
        <f>'Assumpties scen 1'!AQ72</f>
        <v>0</v>
      </c>
      <c r="AR31" s="33">
        <f>'Assumpties scen 1'!AR72</f>
        <v>0</v>
      </c>
      <c r="AS31" s="33">
        <f>'Assumpties scen 1'!AS72</f>
        <v>0</v>
      </c>
      <c r="AT31" s="33">
        <f>'Assumpties scen 1'!AT72</f>
        <v>0</v>
      </c>
      <c r="AU31" s="33">
        <f>'Assumpties scen 1'!AU72</f>
        <v>0</v>
      </c>
      <c r="AV31" s="33">
        <f>'Assumpties scen 1'!AV72</f>
        <v>0</v>
      </c>
      <c r="AW31" s="33">
        <f>'Assumpties scen 1'!AW72</f>
        <v>0</v>
      </c>
    </row>
    <row r="32" spans="5:49" x14ac:dyDescent="0.3">
      <c r="E32" s="4" t="str">
        <f>'Assumpties scen 1'!E73</f>
        <v>…</v>
      </c>
      <c r="F32" s="4">
        <f>'Assumpties scen 1'!F73</f>
        <v>0</v>
      </c>
      <c r="G32" s="4" t="str">
        <f>'Assumpties scen 1'!G73</f>
        <v>EUR</v>
      </c>
      <c r="J32" s="33">
        <f>'Assumpties scen 1'!J73</f>
        <v>0</v>
      </c>
      <c r="K32" s="33">
        <f>'Assumpties scen 1'!K73</f>
        <v>0</v>
      </c>
      <c r="L32" s="33">
        <f>'Assumpties scen 1'!L73</f>
        <v>0</v>
      </c>
      <c r="M32" s="33">
        <f>'Assumpties scen 1'!M73</f>
        <v>0</v>
      </c>
      <c r="N32" s="33">
        <f>'Assumpties scen 1'!N73</f>
        <v>0</v>
      </c>
      <c r="O32" s="33">
        <f>'Assumpties scen 1'!O73</f>
        <v>0</v>
      </c>
      <c r="P32" s="33">
        <f>'Assumpties scen 1'!P73</f>
        <v>0</v>
      </c>
      <c r="Q32" s="33">
        <f>'Assumpties scen 1'!Q73</f>
        <v>0</v>
      </c>
      <c r="R32" s="33">
        <f>'Assumpties scen 1'!R73</f>
        <v>0</v>
      </c>
      <c r="S32" s="33">
        <f>'Assumpties scen 1'!S73</f>
        <v>0</v>
      </c>
      <c r="T32" s="33">
        <f>'Assumpties scen 1'!T73</f>
        <v>0</v>
      </c>
      <c r="U32" s="33">
        <f>'Assumpties scen 1'!U73</f>
        <v>0</v>
      </c>
      <c r="V32" s="33">
        <f>'Assumpties scen 1'!V73</f>
        <v>0</v>
      </c>
      <c r="W32" s="33">
        <f>'Assumpties scen 1'!W73</f>
        <v>0</v>
      </c>
      <c r="X32" s="33">
        <f>'Assumpties scen 1'!X73</f>
        <v>0</v>
      </c>
      <c r="Y32" s="33">
        <f>'Assumpties scen 1'!Y73</f>
        <v>0</v>
      </c>
      <c r="Z32" s="33">
        <f>'Assumpties scen 1'!Z73</f>
        <v>0</v>
      </c>
      <c r="AA32" s="33">
        <f>'Assumpties scen 1'!AA73</f>
        <v>0</v>
      </c>
      <c r="AB32" s="33">
        <f>'Assumpties scen 1'!AB73</f>
        <v>0</v>
      </c>
      <c r="AC32" s="33">
        <f>'Assumpties scen 1'!AC73</f>
        <v>0</v>
      </c>
      <c r="AD32" s="33">
        <f>'Assumpties scen 1'!AD73</f>
        <v>0</v>
      </c>
      <c r="AE32" s="33">
        <f>'Assumpties scen 1'!AE73</f>
        <v>0</v>
      </c>
      <c r="AF32" s="33">
        <f>'Assumpties scen 1'!AF73</f>
        <v>0</v>
      </c>
      <c r="AG32" s="33">
        <f>'Assumpties scen 1'!AG73</f>
        <v>0</v>
      </c>
      <c r="AH32" s="33">
        <f>'Assumpties scen 1'!AH73</f>
        <v>0</v>
      </c>
      <c r="AI32" s="33">
        <f>'Assumpties scen 1'!AI73</f>
        <v>0</v>
      </c>
      <c r="AJ32" s="33">
        <f>'Assumpties scen 1'!AJ73</f>
        <v>0</v>
      </c>
      <c r="AK32" s="33">
        <f>'Assumpties scen 1'!AK73</f>
        <v>0</v>
      </c>
      <c r="AL32" s="33">
        <f>'Assumpties scen 1'!AL73</f>
        <v>0</v>
      </c>
      <c r="AM32" s="33">
        <f>'Assumpties scen 1'!AM73</f>
        <v>0</v>
      </c>
      <c r="AN32" s="33">
        <f>'Assumpties scen 1'!AN73</f>
        <v>0</v>
      </c>
      <c r="AO32" s="33">
        <f>'Assumpties scen 1'!AO73</f>
        <v>0</v>
      </c>
      <c r="AP32" s="33">
        <f>'Assumpties scen 1'!AP73</f>
        <v>0</v>
      </c>
      <c r="AQ32" s="33">
        <f>'Assumpties scen 1'!AQ73</f>
        <v>0</v>
      </c>
      <c r="AR32" s="33">
        <f>'Assumpties scen 1'!AR73</f>
        <v>0</v>
      </c>
      <c r="AS32" s="33">
        <f>'Assumpties scen 1'!AS73</f>
        <v>0</v>
      </c>
      <c r="AT32" s="33">
        <f>'Assumpties scen 1'!AT73</f>
        <v>0</v>
      </c>
      <c r="AU32" s="33">
        <f>'Assumpties scen 1'!AU73</f>
        <v>0</v>
      </c>
      <c r="AV32" s="33">
        <f>'Assumpties scen 1'!AV73</f>
        <v>0</v>
      </c>
      <c r="AW32" s="33">
        <f>'Assumpties scen 1'!AW73</f>
        <v>0</v>
      </c>
    </row>
    <row r="33" spans="1:49" s="85" customFormat="1" x14ac:dyDescent="0.3">
      <c r="A33" s="81"/>
      <c r="B33" s="81"/>
      <c r="C33" s="81"/>
      <c r="D33" s="81"/>
      <c r="E33" s="82" t="s">
        <v>89</v>
      </c>
      <c r="F33" s="82"/>
      <c r="G33" s="82" t="s">
        <v>28</v>
      </c>
      <c r="H33" s="82"/>
      <c r="I33" s="81"/>
      <c r="J33" s="82">
        <f>SUM(J8:J32)</f>
        <v>0</v>
      </c>
      <c r="K33" s="82">
        <f t="shared" ref="K33:AW33" si="0">SUM(K8:K32)</f>
        <v>0</v>
      </c>
      <c r="L33" s="82">
        <f t="shared" si="0"/>
        <v>0</v>
      </c>
      <c r="M33" s="82">
        <f t="shared" si="0"/>
        <v>0</v>
      </c>
      <c r="N33" s="82">
        <f t="shared" si="0"/>
        <v>0</v>
      </c>
      <c r="O33" s="82">
        <f t="shared" si="0"/>
        <v>0</v>
      </c>
      <c r="P33" s="82">
        <f t="shared" si="0"/>
        <v>0</v>
      </c>
      <c r="Q33" s="82">
        <f t="shared" si="0"/>
        <v>0</v>
      </c>
      <c r="R33" s="82">
        <f t="shared" si="0"/>
        <v>0</v>
      </c>
      <c r="S33" s="82">
        <f t="shared" si="0"/>
        <v>0</v>
      </c>
      <c r="T33" s="82">
        <f t="shared" si="0"/>
        <v>0</v>
      </c>
      <c r="U33" s="82">
        <f t="shared" si="0"/>
        <v>0</v>
      </c>
      <c r="V33" s="82">
        <f t="shared" si="0"/>
        <v>0</v>
      </c>
      <c r="W33" s="82">
        <f t="shared" si="0"/>
        <v>0</v>
      </c>
      <c r="X33" s="82">
        <f t="shared" si="0"/>
        <v>0</v>
      </c>
      <c r="Y33" s="82">
        <f t="shared" si="0"/>
        <v>0</v>
      </c>
      <c r="Z33" s="82">
        <f t="shared" si="0"/>
        <v>0</v>
      </c>
      <c r="AA33" s="82">
        <f t="shared" si="0"/>
        <v>0</v>
      </c>
      <c r="AB33" s="82">
        <f t="shared" si="0"/>
        <v>0</v>
      </c>
      <c r="AC33" s="82">
        <f t="shared" si="0"/>
        <v>0</v>
      </c>
      <c r="AD33" s="82">
        <f t="shared" si="0"/>
        <v>0</v>
      </c>
      <c r="AE33" s="82">
        <f t="shared" si="0"/>
        <v>0</v>
      </c>
      <c r="AF33" s="82">
        <f t="shared" si="0"/>
        <v>0</v>
      </c>
      <c r="AG33" s="82">
        <f t="shared" si="0"/>
        <v>0</v>
      </c>
      <c r="AH33" s="82">
        <f t="shared" si="0"/>
        <v>0</v>
      </c>
      <c r="AI33" s="82">
        <f t="shared" si="0"/>
        <v>0</v>
      </c>
      <c r="AJ33" s="82">
        <f t="shared" si="0"/>
        <v>0</v>
      </c>
      <c r="AK33" s="82">
        <f t="shared" si="0"/>
        <v>0</v>
      </c>
      <c r="AL33" s="82">
        <f t="shared" si="0"/>
        <v>0</v>
      </c>
      <c r="AM33" s="82">
        <f t="shared" si="0"/>
        <v>0</v>
      </c>
      <c r="AN33" s="82">
        <f t="shared" si="0"/>
        <v>0</v>
      </c>
      <c r="AO33" s="82">
        <f t="shared" si="0"/>
        <v>0</v>
      </c>
      <c r="AP33" s="82">
        <f t="shared" si="0"/>
        <v>0</v>
      </c>
      <c r="AQ33" s="82">
        <f t="shared" si="0"/>
        <v>0</v>
      </c>
      <c r="AR33" s="82">
        <f t="shared" si="0"/>
        <v>0</v>
      </c>
      <c r="AS33" s="82">
        <f t="shared" si="0"/>
        <v>0</v>
      </c>
      <c r="AT33" s="82">
        <f t="shared" si="0"/>
        <v>0</v>
      </c>
      <c r="AU33" s="82">
        <f t="shared" si="0"/>
        <v>0</v>
      </c>
      <c r="AV33" s="82">
        <f t="shared" si="0"/>
        <v>0</v>
      </c>
      <c r="AW33" s="82">
        <f t="shared" si="0"/>
        <v>0</v>
      </c>
    </row>
    <row r="34" spans="1:49" x14ac:dyDescent="0.3">
      <c r="E34" s="31"/>
      <c r="F34" s="31"/>
      <c r="G34" s="31"/>
      <c r="H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row>
    <row r="35" spans="1:49" x14ac:dyDescent="0.3">
      <c r="B35" s="3" t="str">
        <f>'Assumpties scen 1'!B75</f>
        <v>Uitrolkosten project meetsystemen</v>
      </c>
      <c r="E35" s="4"/>
      <c r="F35" s="33"/>
      <c r="G35" s="4"/>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row>
    <row r="36" spans="1:49" x14ac:dyDescent="0.3">
      <c r="E36" s="4" t="str">
        <f>'Assumpties scen 1'!E76</f>
        <v>Opleidingskosten</v>
      </c>
      <c r="F36" s="4">
        <f>'Assumpties scen 1'!F76</f>
        <v>0</v>
      </c>
      <c r="G36" s="4" t="str">
        <f>'Assumpties scen 1'!G76</f>
        <v>EUR</v>
      </c>
      <c r="H36" s="4"/>
      <c r="I36" s="4"/>
      <c r="J36" s="33">
        <f>'Assumpties scen 1'!J76</f>
        <v>0</v>
      </c>
      <c r="K36" s="33">
        <f>'Assumpties scen 1'!K76</f>
        <v>0</v>
      </c>
      <c r="L36" s="33">
        <f>'Assumpties scen 1'!L76</f>
        <v>0</v>
      </c>
      <c r="M36" s="33">
        <f>'Assumpties scen 1'!M76</f>
        <v>0</v>
      </c>
      <c r="N36" s="33">
        <f>'Assumpties scen 1'!N76</f>
        <v>0</v>
      </c>
      <c r="O36" s="33">
        <f>'Assumpties scen 1'!O76</f>
        <v>0</v>
      </c>
      <c r="P36" s="33">
        <f>'Assumpties scen 1'!P76</f>
        <v>0</v>
      </c>
      <c r="Q36" s="33">
        <f>'Assumpties scen 1'!Q76</f>
        <v>0</v>
      </c>
      <c r="R36" s="33">
        <f>'Assumpties scen 1'!R76</f>
        <v>0</v>
      </c>
      <c r="S36" s="33">
        <f>'Assumpties scen 1'!S76</f>
        <v>0</v>
      </c>
      <c r="T36" s="33">
        <f>'Assumpties scen 1'!T76</f>
        <v>0</v>
      </c>
      <c r="U36" s="33">
        <f>'Assumpties scen 1'!U76</f>
        <v>0</v>
      </c>
      <c r="V36" s="33">
        <f>'Assumpties scen 1'!V76</f>
        <v>0</v>
      </c>
      <c r="W36" s="33">
        <f>'Assumpties scen 1'!W76</f>
        <v>0</v>
      </c>
      <c r="X36" s="33">
        <f>'Assumpties scen 1'!X76</f>
        <v>0</v>
      </c>
      <c r="Y36" s="33">
        <f>'Assumpties scen 1'!Y76</f>
        <v>0</v>
      </c>
      <c r="Z36" s="33">
        <f>'Assumpties scen 1'!Z76</f>
        <v>0</v>
      </c>
      <c r="AA36" s="33">
        <f>'Assumpties scen 1'!AA76</f>
        <v>0</v>
      </c>
      <c r="AB36" s="33">
        <f>'Assumpties scen 1'!AB76</f>
        <v>0</v>
      </c>
      <c r="AC36" s="33">
        <f>'Assumpties scen 1'!AC76</f>
        <v>0</v>
      </c>
      <c r="AD36" s="33">
        <f>'Assumpties scen 1'!AD76</f>
        <v>0</v>
      </c>
      <c r="AE36" s="33">
        <f>'Assumpties scen 1'!AE76</f>
        <v>0</v>
      </c>
      <c r="AF36" s="33">
        <f>'Assumpties scen 1'!AF76</f>
        <v>0</v>
      </c>
      <c r="AG36" s="33">
        <f>'Assumpties scen 1'!AG76</f>
        <v>0</v>
      </c>
      <c r="AH36" s="33">
        <f>'Assumpties scen 1'!AH76</f>
        <v>0</v>
      </c>
      <c r="AI36" s="33">
        <f>'Assumpties scen 1'!AI76</f>
        <v>0</v>
      </c>
      <c r="AJ36" s="33">
        <f>'Assumpties scen 1'!AJ76</f>
        <v>0</v>
      </c>
      <c r="AK36" s="33">
        <f>'Assumpties scen 1'!AK76</f>
        <v>0</v>
      </c>
      <c r="AL36" s="33">
        <f>'Assumpties scen 1'!AL76</f>
        <v>0</v>
      </c>
      <c r="AM36" s="33">
        <f>'Assumpties scen 1'!AM76</f>
        <v>0</v>
      </c>
      <c r="AN36" s="33">
        <f>'Assumpties scen 1'!AN76</f>
        <v>0</v>
      </c>
      <c r="AO36" s="33">
        <f>'Assumpties scen 1'!AO76</f>
        <v>0</v>
      </c>
      <c r="AP36" s="33">
        <f>'Assumpties scen 1'!AP76</f>
        <v>0</v>
      </c>
      <c r="AQ36" s="33">
        <f>'Assumpties scen 1'!AQ76</f>
        <v>0</v>
      </c>
      <c r="AR36" s="33">
        <f>'Assumpties scen 1'!AR76</f>
        <v>0</v>
      </c>
      <c r="AS36" s="33">
        <f>'Assumpties scen 1'!AS76</f>
        <v>0</v>
      </c>
      <c r="AT36" s="33">
        <f>'Assumpties scen 1'!AT76</f>
        <v>0</v>
      </c>
      <c r="AU36" s="33">
        <f>'Assumpties scen 1'!AU76</f>
        <v>0</v>
      </c>
      <c r="AV36" s="33">
        <f>'Assumpties scen 1'!AV76</f>
        <v>0</v>
      </c>
      <c r="AW36" s="33">
        <f>'Assumpties scen 1'!AW76</f>
        <v>0</v>
      </c>
    </row>
    <row r="37" spans="1:49" x14ac:dyDescent="0.3">
      <c r="E37" s="4" t="str">
        <f>'Assumpties scen 1'!E77</f>
        <v>Communicatie intern</v>
      </c>
      <c r="F37" s="4">
        <f>'Assumpties scen 1'!F77</f>
        <v>0</v>
      </c>
      <c r="G37" s="4" t="str">
        <f>'Assumpties scen 1'!G77</f>
        <v>EUR</v>
      </c>
      <c r="J37" s="33">
        <f>'Assumpties scen 1'!J77</f>
        <v>0</v>
      </c>
      <c r="K37" s="33">
        <f>'Assumpties scen 1'!K77</f>
        <v>0</v>
      </c>
      <c r="L37" s="33">
        <f>'Assumpties scen 1'!L77</f>
        <v>0</v>
      </c>
      <c r="M37" s="33">
        <f>'Assumpties scen 1'!M77</f>
        <v>0</v>
      </c>
      <c r="N37" s="33">
        <f>'Assumpties scen 1'!N77</f>
        <v>0</v>
      </c>
      <c r="O37" s="33">
        <f>'Assumpties scen 1'!O77</f>
        <v>0</v>
      </c>
      <c r="P37" s="33">
        <f>'Assumpties scen 1'!P77</f>
        <v>0</v>
      </c>
      <c r="Q37" s="33">
        <f>'Assumpties scen 1'!Q77</f>
        <v>0</v>
      </c>
      <c r="R37" s="33">
        <f>'Assumpties scen 1'!R77</f>
        <v>0</v>
      </c>
      <c r="S37" s="33">
        <f>'Assumpties scen 1'!S77</f>
        <v>0</v>
      </c>
      <c r="T37" s="33">
        <f>'Assumpties scen 1'!T77</f>
        <v>0</v>
      </c>
      <c r="U37" s="33">
        <f>'Assumpties scen 1'!U77</f>
        <v>0</v>
      </c>
      <c r="V37" s="33">
        <f>'Assumpties scen 1'!V77</f>
        <v>0</v>
      </c>
      <c r="W37" s="33">
        <f>'Assumpties scen 1'!W77</f>
        <v>0</v>
      </c>
      <c r="X37" s="33">
        <f>'Assumpties scen 1'!X77</f>
        <v>0</v>
      </c>
      <c r="Y37" s="33">
        <f>'Assumpties scen 1'!Y77</f>
        <v>0</v>
      </c>
      <c r="Z37" s="33">
        <f>'Assumpties scen 1'!Z77</f>
        <v>0</v>
      </c>
      <c r="AA37" s="33">
        <f>'Assumpties scen 1'!AA77</f>
        <v>0</v>
      </c>
      <c r="AB37" s="33">
        <f>'Assumpties scen 1'!AB77</f>
        <v>0</v>
      </c>
      <c r="AC37" s="33">
        <f>'Assumpties scen 1'!AC77</f>
        <v>0</v>
      </c>
      <c r="AD37" s="33">
        <f>'Assumpties scen 1'!AD77</f>
        <v>0</v>
      </c>
      <c r="AE37" s="33">
        <f>'Assumpties scen 1'!AE77</f>
        <v>0</v>
      </c>
      <c r="AF37" s="33">
        <f>'Assumpties scen 1'!AF77</f>
        <v>0</v>
      </c>
      <c r="AG37" s="33">
        <f>'Assumpties scen 1'!AG77</f>
        <v>0</v>
      </c>
      <c r="AH37" s="33">
        <f>'Assumpties scen 1'!AH77</f>
        <v>0</v>
      </c>
      <c r="AI37" s="33">
        <f>'Assumpties scen 1'!AI77</f>
        <v>0</v>
      </c>
      <c r="AJ37" s="33">
        <f>'Assumpties scen 1'!AJ77</f>
        <v>0</v>
      </c>
      <c r="AK37" s="33">
        <f>'Assumpties scen 1'!AK77</f>
        <v>0</v>
      </c>
      <c r="AL37" s="33">
        <f>'Assumpties scen 1'!AL77</f>
        <v>0</v>
      </c>
      <c r="AM37" s="33">
        <f>'Assumpties scen 1'!AM77</f>
        <v>0</v>
      </c>
      <c r="AN37" s="33">
        <f>'Assumpties scen 1'!AN77</f>
        <v>0</v>
      </c>
      <c r="AO37" s="33">
        <f>'Assumpties scen 1'!AO77</f>
        <v>0</v>
      </c>
      <c r="AP37" s="33">
        <f>'Assumpties scen 1'!AP77</f>
        <v>0</v>
      </c>
      <c r="AQ37" s="33">
        <f>'Assumpties scen 1'!AQ77</f>
        <v>0</v>
      </c>
      <c r="AR37" s="33">
        <f>'Assumpties scen 1'!AR77</f>
        <v>0</v>
      </c>
      <c r="AS37" s="33">
        <f>'Assumpties scen 1'!AS77</f>
        <v>0</v>
      </c>
      <c r="AT37" s="33">
        <f>'Assumpties scen 1'!AT77</f>
        <v>0</v>
      </c>
      <c r="AU37" s="33">
        <f>'Assumpties scen 1'!AU77</f>
        <v>0</v>
      </c>
      <c r="AV37" s="33">
        <f>'Assumpties scen 1'!AV77</f>
        <v>0</v>
      </c>
      <c r="AW37" s="33">
        <f>'Assumpties scen 1'!AW77</f>
        <v>0</v>
      </c>
    </row>
    <row r="38" spans="1:49" x14ac:dyDescent="0.3">
      <c r="E38" s="4" t="str">
        <f>'Assumpties scen 1'!E78</f>
        <v>Communicatie extern</v>
      </c>
      <c r="F38" s="4">
        <f>'Assumpties scen 1'!F78</f>
        <v>0</v>
      </c>
      <c r="G38" s="4" t="str">
        <f>'Assumpties scen 1'!G78</f>
        <v>EUR</v>
      </c>
      <c r="J38" s="33">
        <f>'Assumpties scen 1'!J78</f>
        <v>0</v>
      </c>
      <c r="K38" s="33">
        <f>'Assumpties scen 1'!K78</f>
        <v>0</v>
      </c>
      <c r="L38" s="33">
        <f>'Assumpties scen 1'!L78</f>
        <v>0</v>
      </c>
      <c r="M38" s="33">
        <f>'Assumpties scen 1'!M78</f>
        <v>0</v>
      </c>
      <c r="N38" s="33">
        <f>'Assumpties scen 1'!N78</f>
        <v>0</v>
      </c>
      <c r="O38" s="33">
        <f>'Assumpties scen 1'!O78</f>
        <v>0</v>
      </c>
      <c r="P38" s="33">
        <f>'Assumpties scen 1'!P78</f>
        <v>0</v>
      </c>
      <c r="Q38" s="33">
        <f>'Assumpties scen 1'!Q78</f>
        <v>0</v>
      </c>
      <c r="R38" s="33">
        <f>'Assumpties scen 1'!R78</f>
        <v>0</v>
      </c>
      <c r="S38" s="33">
        <f>'Assumpties scen 1'!S78</f>
        <v>0</v>
      </c>
      <c r="T38" s="33">
        <f>'Assumpties scen 1'!T78</f>
        <v>0</v>
      </c>
      <c r="U38" s="33">
        <f>'Assumpties scen 1'!U78</f>
        <v>0</v>
      </c>
      <c r="V38" s="33">
        <f>'Assumpties scen 1'!V78</f>
        <v>0</v>
      </c>
      <c r="W38" s="33">
        <f>'Assumpties scen 1'!W78</f>
        <v>0</v>
      </c>
      <c r="X38" s="33">
        <f>'Assumpties scen 1'!X78</f>
        <v>0</v>
      </c>
      <c r="Y38" s="33">
        <f>'Assumpties scen 1'!Y78</f>
        <v>0</v>
      </c>
      <c r="Z38" s="33">
        <f>'Assumpties scen 1'!Z78</f>
        <v>0</v>
      </c>
      <c r="AA38" s="33">
        <f>'Assumpties scen 1'!AA78</f>
        <v>0</v>
      </c>
      <c r="AB38" s="33">
        <f>'Assumpties scen 1'!AB78</f>
        <v>0</v>
      </c>
      <c r="AC38" s="33">
        <f>'Assumpties scen 1'!AC78</f>
        <v>0</v>
      </c>
      <c r="AD38" s="33">
        <f>'Assumpties scen 1'!AD78</f>
        <v>0</v>
      </c>
      <c r="AE38" s="33">
        <f>'Assumpties scen 1'!AE78</f>
        <v>0</v>
      </c>
      <c r="AF38" s="33">
        <f>'Assumpties scen 1'!AF78</f>
        <v>0</v>
      </c>
      <c r="AG38" s="33">
        <f>'Assumpties scen 1'!AG78</f>
        <v>0</v>
      </c>
      <c r="AH38" s="33">
        <f>'Assumpties scen 1'!AH78</f>
        <v>0</v>
      </c>
      <c r="AI38" s="33">
        <f>'Assumpties scen 1'!AI78</f>
        <v>0</v>
      </c>
      <c r="AJ38" s="33">
        <f>'Assumpties scen 1'!AJ78</f>
        <v>0</v>
      </c>
      <c r="AK38" s="33">
        <f>'Assumpties scen 1'!AK78</f>
        <v>0</v>
      </c>
      <c r="AL38" s="33">
        <f>'Assumpties scen 1'!AL78</f>
        <v>0</v>
      </c>
      <c r="AM38" s="33">
        <f>'Assumpties scen 1'!AM78</f>
        <v>0</v>
      </c>
      <c r="AN38" s="33">
        <f>'Assumpties scen 1'!AN78</f>
        <v>0</v>
      </c>
      <c r="AO38" s="33">
        <f>'Assumpties scen 1'!AO78</f>
        <v>0</v>
      </c>
      <c r="AP38" s="33">
        <f>'Assumpties scen 1'!AP78</f>
        <v>0</v>
      </c>
      <c r="AQ38" s="33">
        <f>'Assumpties scen 1'!AQ78</f>
        <v>0</v>
      </c>
      <c r="AR38" s="33">
        <f>'Assumpties scen 1'!AR78</f>
        <v>0</v>
      </c>
      <c r="AS38" s="33">
        <f>'Assumpties scen 1'!AS78</f>
        <v>0</v>
      </c>
      <c r="AT38" s="33">
        <f>'Assumpties scen 1'!AT78</f>
        <v>0</v>
      </c>
      <c r="AU38" s="33">
        <f>'Assumpties scen 1'!AU78</f>
        <v>0</v>
      </c>
      <c r="AV38" s="33">
        <f>'Assumpties scen 1'!AV78</f>
        <v>0</v>
      </c>
      <c r="AW38" s="33">
        <f>'Assumpties scen 1'!AW78</f>
        <v>0</v>
      </c>
    </row>
    <row r="39" spans="1:49" x14ac:dyDescent="0.3">
      <c r="E39" s="4" t="str">
        <f>'Assumpties scen 1'!E79</f>
        <v>Uitrol en voorbereidingsfase</v>
      </c>
      <c r="F39" s="4">
        <f>'Assumpties scen 1'!F79</f>
        <v>0</v>
      </c>
      <c r="G39" s="4" t="str">
        <f>'Assumpties scen 1'!G79</f>
        <v>EUR</v>
      </c>
      <c r="J39" s="33">
        <f>'Assumpties scen 1'!J79</f>
        <v>0</v>
      </c>
      <c r="K39" s="33">
        <f>'Assumpties scen 1'!K79</f>
        <v>0</v>
      </c>
      <c r="L39" s="33">
        <f>'Assumpties scen 1'!L79</f>
        <v>0</v>
      </c>
      <c r="M39" s="33">
        <f>'Assumpties scen 1'!M79</f>
        <v>0</v>
      </c>
      <c r="N39" s="33">
        <f>'Assumpties scen 1'!N79</f>
        <v>0</v>
      </c>
      <c r="O39" s="33">
        <f>'Assumpties scen 1'!O79</f>
        <v>0</v>
      </c>
      <c r="P39" s="33">
        <f>'Assumpties scen 1'!P79</f>
        <v>0</v>
      </c>
      <c r="Q39" s="33">
        <f>'Assumpties scen 1'!Q79</f>
        <v>0</v>
      </c>
      <c r="R39" s="33">
        <f>'Assumpties scen 1'!R79</f>
        <v>0</v>
      </c>
      <c r="S39" s="33">
        <f>'Assumpties scen 1'!S79</f>
        <v>0</v>
      </c>
      <c r="T39" s="33">
        <f>'Assumpties scen 1'!T79</f>
        <v>0</v>
      </c>
      <c r="U39" s="33">
        <f>'Assumpties scen 1'!U79</f>
        <v>0</v>
      </c>
      <c r="V39" s="33">
        <f>'Assumpties scen 1'!V79</f>
        <v>0</v>
      </c>
      <c r="W39" s="33">
        <f>'Assumpties scen 1'!W79</f>
        <v>0</v>
      </c>
      <c r="X39" s="33">
        <f>'Assumpties scen 1'!X79</f>
        <v>0</v>
      </c>
      <c r="Y39" s="33">
        <f>'Assumpties scen 1'!Y79</f>
        <v>0</v>
      </c>
      <c r="Z39" s="33">
        <f>'Assumpties scen 1'!Z79</f>
        <v>0</v>
      </c>
      <c r="AA39" s="33">
        <f>'Assumpties scen 1'!AA79</f>
        <v>0</v>
      </c>
      <c r="AB39" s="33">
        <f>'Assumpties scen 1'!AB79</f>
        <v>0</v>
      </c>
      <c r="AC39" s="33">
        <f>'Assumpties scen 1'!AC79</f>
        <v>0</v>
      </c>
      <c r="AD39" s="33">
        <f>'Assumpties scen 1'!AD79</f>
        <v>0</v>
      </c>
      <c r="AE39" s="33">
        <f>'Assumpties scen 1'!AE79</f>
        <v>0</v>
      </c>
      <c r="AF39" s="33">
        <f>'Assumpties scen 1'!AF79</f>
        <v>0</v>
      </c>
      <c r="AG39" s="33">
        <f>'Assumpties scen 1'!AG79</f>
        <v>0</v>
      </c>
      <c r="AH39" s="33">
        <f>'Assumpties scen 1'!AH79</f>
        <v>0</v>
      </c>
      <c r="AI39" s="33">
        <f>'Assumpties scen 1'!AI79</f>
        <v>0</v>
      </c>
      <c r="AJ39" s="33">
        <f>'Assumpties scen 1'!AJ79</f>
        <v>0</v>
      </c>
      <c r="AK39" s="33">
        <f>'Assumpties scen 1'!AK79</f>
        <v>0</v>
      </c>
      <c r="AL39" s="33">
        <f>'Assumpties scen 1'!AL79</f>
        <v>0</v>
      </c>
      <c r="AM39" s="33">
        <f>'Assumpties scen 1'!AM79</f>
        <v>0</v>
      </c>
      <c r="AN39" s="33">
        <f>'Assumpties scen 1'!AN79</f>
        <v>0</v>
      </c>
      <c r="AO39" s="33">
        <f>'Assumpties scen 1'!AO79</f>
        <v>0</v>
      </c>
      <c r="AP39" s="33">
        <f>'Assumpties scen 1'!AP79</f>
        <v>0</v>
      </c>
      <c r="AQ39" s="33">
        <f>'Assumpties scen 1'!AQ79</f>
        <v>0</v>
      </c>
      <c r="AR39" s="33">
        <f>'Assumpties scen 1'!AR79</f>
        <v>0</v>
      </c>
      <c r="AS39" s="33">
        <f>'Assumpties scen 1'!AS79</f>
        <v>0</v>
      </c>
      <c r="AT39" s="33">
        <f>'Assumpties scen 1'!AT79</f>
        <v>0</v>
      </c>
      <c r="AU39" s="33">
        <f>'Assumpties scen 1'!AU79</f>
        <v>0</v>
      </c>
      <c r="AV39" s="33">
        <f>'Assumpties scen 1'!AV79</f>
        <v>0</v>
      </c>
      <c r="AW39" s="33">
        <f>'Assumpties scen 1'!AW79</f>
        <v>0</v>
      </c>
    </row>
    <row r="40" spans="1:49" x14ac:dyDescent="0.3">
      <c r="E40" s="4" t="str">
        <f>'Assumpties scen 1'!E80</f>
        <v>…</v>
      </c>
      <c r="F40" s="4">
        <f>'Assumpties scen 1'!F80</f>
        <v>0</v>
      </c>
      <c r="G40" s="4" t="str">
        <f>'Assumpties scen 1'!G80</f>
        <v>EUR</v>
      </c>
      <c r="J40" s="33">
        <f>'Assumpties scen 1'!J80</f>
        <v>0</v>
      </c>
      <c r="K40" s="33">
        <f>'Assumpties scen 1'!K80</f>
        <v>0</v>
      </c>
      <c r="L40" s="33">
        <f>'Assumpties scen 1'!L80</f>
        <v>0</v>
      </c>
      <c r="M40" s="33">
        <f>'Assumpties scen 1'!M80</f>
        <v>0</v>
      </c>
      <c r="N40" s="33">
        <f>'Assumpties scen 1'!N80</f>
        <v>0</v>
      </c>
      <c r="O40" s="33">
        <f>'Assumpties scen 1'!O80</f>
        <v>0</v>
      </c>
      <c r="P40" s="33">
        <f>'Assumpties scen 1'!P80</f>
        <v>0</v>
      </c>
      <c r="Q40" s="33">
        <f>'Assumpties scen 1'!Q80</f>
        <v>0</v>
      </c>
      <c r="R40" s="33">
        <f>'Assumpties scen 1'!R80</f>
        <v>0</v>
      </c>
      <c r="S40" s="33">
        <f>'Assumpties scen 1'!S80</f>
        <v>0</v>
      </c>
      <c r="T40" s="33">
        <f>'Assumpties scen 1'!T80</f>
        <v>0</v>
      </c>
      <c r="U40" s="33">
        <f>'Assumpties scen 1'!U80</f>
        <v>0</v>
      </c>
      <c r="V40" s="33">
        <f>'Assumpties scen 1'!V80</f>
        <v>0</v>
      </c>
      <c r="W40" s="33">
        <f>'Assumpties scen 1'!W80</f>
        <v>0</v>
      </c>
      <c r="X40" s="33">
        <f>'Assumpties scen 1'!X80</f>
        <v>0</v>
      </c>
      <c r="Y40" s="33">
        <f>'Assumpties scen 1'!Y80</f>
        <v>0</v>
      </c>
      <c r="Z40" s="33">
        <f>'Assumpties scen 1'!Z80</f>
        <v>0</v>
      </c>
      <c r="AA40" s="33">
        <f>'Assumpties scen 1'!AA80</f>
        <v>0</v>
      </c>
      <c r="AB40" s="33">
        <f>'Assumpties scen 1'!AB80</f>
        <v>0</v>
      </c>
      <c r="AC40" s="33">
        <f>'Assumpties scen 1'!AC80</f>
        <v>0</v>
      </c>
      <c r="AD40" s="33">
        <f>'Assumpties scen 1'!AD80</f>
        <v>0</v>
      </c>
      <c r="AE40" s="33">
        <f>'Assumpties scen 1'!AE80</f>
        <v>0</v>
      </c>
      <c r="AF40" s="33">
        <f>'Assumpties scen 1'!AF80</f>
        <v>0</v>
      </c>
      <c r="AG40" s="33">
        <f>'Assumpties scen 1'!AG80</f>
        <v>0</v>
      </c>
      <c r="AH40" s="33">
        <f>'Assumpties scen 1'!AH80</f>
        <v>0</v>
      </c>
      <c r="AI40" s="33">
        <f>'Assumpties scen 1'!AI80</f>
        <v>0</v>
      </c>
      <c r="AJ40" s="33">
        <f>'Assumpties scen 1'!AJ80</f>
        <v>0</v>
      </c>
      <c r="AK40" s="33">
        <f>'Assumpties scen 1'!AK80</f>
        <v>0</v>
      </c>
      <c r="AL40" s="33">
        <f>'Assumpties scen 1'!AL80</f>
        <v>0</v>
      </c>
      <c r="AM40" s="33">
        <f>'Assumpties scen 1'!AM80</f>
        <v>0</v>
      </c>
      <c r="AN40" s="33">
        <f>'Assumpties scen 1'!AN80</f>
        <v>0</v>
      </c>
      <c r="AO40" s="33">
        <f>'Assumpties scen 1'!AO80</f>
        <v>0</v>
      </c>
      <c r="AP40" s="33">
        <f>'Assumpties scen 1'!AP80</f>
        <v>0</v>
      </c>
      <c r="AQ40" s="33">
        <f>'Assumpties scen 1'!AQ80</f>
        <v>0</v>
      </c>
      <c r="AR40" s="33">
        <f>'Assumpties scen 1'!AR80</f>
        <v>0</v>
      </c>
      <c r="AS40" s="33">
        <f>'Assumpties scen 1'!AS80</f>
        <v>0</v>
      </c>
      <c r="AT40" s="33">
        <f>'Assumpties scen 1'!AT80</f>
        <v>0</v>
      </c>
      <c r="AU40" s="33">
        <f>'Assumpties scen 1'!AU80</f>
        <v>0</v>
      </c>
      <c r="AV40" s="33">
        <f>'Assumpties scen 1'!AV80</f>
        <v>0</v>
      </c>
      <c r="AW40" s="33">
        <f>'Assumpties scen 1'!AW80</f>
        <v>0</v>
      </c>
    </row>
    <row r="41" spans="1:49" x14ac:dyDescent="0.3">
      <c r="E41" s="4" t="str">
        <f>'Assumpties scen 1'!E81</f>
        <v>…</v>
      </c>
      <c r="F41" s="4">
        <f>'Assumpties scen 1'!F81</f>
        <v>0</v>
      </c>
      <c r="G41" s="4" t="str">
        <f>'Assumpties scen 1'!G81</f>
        <v>EUR</v>
      </c>
      <c r="J41" s="33">
        <f>'Assumpties scen 1'!J81</f>
        <v>0</v>
      </c>
      <c r="K41" s="33">
        <f>'Assumpties scen 1'!K81</f>
        <v>0</v>
      </c>
      <c r="L41" s="33">
        <f>'Assumpties scen 1'!L81</f>
        <v>0</v>
      </c>
      <c r="M41" s="33">
        <f>'Assumpties scen 1'!M81</f>
        <v>0</v>
      </c>
      <c r="N41" s="33">
        <f>'Assumpties scen 1'!N81</f>
        <v>0</v>
      </c>
      <c r="O41" s="33">
        <f>'Assumpties scen 1'!O81</f>
        <v>0</v>
      </c>
      <c r="P41" s="33">
        <f>'Assumpties scen 1'!P81</f>
        <v>0</v>
      </c>
      <c r="Q41" s="33">
        <f>'Assumpties scen 1'!Q81</f>
        <v>0</v>
      </c>
      <c r="R41" s="33">
        <f>'Assumpties scen 1'!R81</f>
        <v>0</v>
      </c>
      <c r="S41" s="33">
        <f>'Assumpties scen 1'!S81</f>
        <v>0</v>
      </c>
      <c r="T41" s="33">
        <f>'Assumpties scen 1'!T81</f>
        <v>0</v>
      </c>
      <c r="U41" s="33">
        <f>'Assumpties scen 1'!U81</f>
        <v>0</v>
      </c>
      <c r="V41" s="33">
        <f>'Assumpties scen 1'!V81</f>
        <v>0</v>
      </c>
      <c r="W41" s="33">
        <f>'Assumpties scen 1'!W81</f>
        <v>0</v>
      </c>
      <c r="X41" s="33">
        <f>'Assumpties scen 1'!X81</f>
        <v>0</v>
      </c>
      <c r="Y41" s="33">
        <f>'Assumpties scen 1'!Y81</f>
        <v>0</v>
      </c>
      <c r="Z41" s="33">
        <f>'Assumpties scen 1'!Z81</f>
        <v>0</v>
      </c>
      <c r="AA41" s="33">
        <f>'Assumpties scen 1'!AA81</f>
        <v>0</v>
      </c>
      <c r="AB41" s="33">
        <f>'Assumpties scen 1'!AB81</f>
        <v>0</v>
      </c>
      <c r="AC41" s="33">
        <f>'Assumpties scen 1'!AC81</f>
        <v>0</v>
      </c>
      <c r="AD41" s="33">
        <f>'Assumpties scen 1'!AD81</f>
        <v>0</v>
      </c>
      <c r="AE41" s="33">
        <f>'Assumpties scen 1'!AE81</f>
        <v>0</v>
      </c>
      <c r="AF41" s="33">
        <f>'Assumpties scen 1'!AF81</f>
        <v>0</v>
      </c>
      <c r="AG41" s="33">
        <f>'Assumpties scen 1'!AG81</f>
        <v>0</v>
      </c>
      <c r="AH41" s="33">
        <f>'Assumpties scen 1'!AH81</f>
        <v>0</v>
      </c>
      <c r="AI41" s="33">
        <f>'Assumpties scen 1'!AI81</f>
        <v>0</v>
      </c>
      <c r="AJ41" s="33">
        <f>'Assumpties scen 1'!AJ81</f>
        <v>0</v>
      </c>
      <c r="AK41" s="33">
        <f>'Assumpties scen 1'!AK81</f>
        <v>0</v>
      </c>
      <c r="AL41" s="33">
        <f>'Assumpties scen 1'!AL81</f>
        <v>0</v>
      </c>
      <c r="AM41" s="33">
        <f>'Assumpties scen 1'!AM81</f>
        <v>0</v>
      </c>
      <c r="AN41" s="33">
        <f>'Assumpties scen 1'!AN81</f>
        <v>0</v>
      </c>
      <c r="AO41" s="33">
        <f>'Assumpties scen 1'!AO81</f>
        <v>0</v>
      </c>
      <c r="AP41" s="33">
        <f>'Assumpties scen 1'!AP81</f>
        <v>0</v>
      </c>
      <c r="AQ41" s="33">
        <f>'Assumpties scen 1'!AQ81</f>
        <v>0</v>
      </c>
      <c r="AR41" s="33">
        <f>'Assumpties scen 1'!AR81</f>
        <v>0</v>
      </c>
      <c r="AS41" s="33">
        <f>'Assumpties scen 1'!AS81</f>
        <v>0</v>
      </c>
      <c r="AT41" s="33">
        <f>'Assumpties scen 1'!AT81</f>
        <v>0</v>
      </c>
      <c r="AU41" s="33">
        <f>'Assumpties scen 1'!AU81</f>
        <v>0</v>
      </c>
      <c r="AV41" s="33">
        <f>'Assumpties scen 1'!AV81</f>
        <v>0</v>
      </c>
      <c r="AW41" s="33">
        <f>'Assumpties scen 1'!AW81</f>
        <v>0</v>
      </c>
    </row>
    <row r="42" spans="1:49" x14ac:dyDescent="0.3">
      <c r="E42" s="4" t="str">
        <f>'Assumpties scen 1'!E82</f>
        <v>…</v>
      </c>
      <c r="F42" s="4">
        <f>'Assumpties scen 1'!F82</f>
        <v>0</v>
      </c>
      <c r="G42" s="4" t="str">
        <f>'Assumpties scen 1'!G82</f>
        <v>EUR</v>
      </c>
      <c r="J42" s="33">
        <f>'Assumpties scen 1'!J82</f>
        <v>0</v>
      </c>
      <c r="K42" s="33">
        <f>'Assumpties scen 1'!K82</f>
        <v>0</v>
      </c>
      <c r="L42" s="33">
        <f>'Assumpties scen 1'!L82</f>
        <v>0</v>
      </c>
      <c r="M42" s="33">
        <f>'Assumpties scen 1'!M82</f>
        <v>0</v>
      </c>
      <c r="N42" s="33">
        <f>'Assumpties scen 1'!N82</f>
        <v>0</v>
      </c>
      <c r="O42" s="33">
        <f>'Assumpties scen 1'!O82</f>
        <v>0</v>
      </c>
      <c r="P42" s="33">
        <f>'Assumpties scen 1'!P82</f>
        <v>0</v>
      </c>
      <c r="Q42" s="33">
        <f>'Assumpties scen 1'!Q82</f>
        <v>0</v>
      </c>
      <c r="R42" s="33">
        <f>'Assumpties scen 1'!R82</f>
        <v>0</v>
      </c>
      <c r="S42" s="33">
        <f>'Assumpties scen 1'!S82</f>
        <v>0</v>
      </c>
      <c r="T42" s="33">
        <f>'Assumpties scen 1'!T82</f>
        <v>0</v>
      </c>
      <c r="U42" s="33">
        <f>'Assumpties scen 1'!U82</f>
        <v>0</v>
      </c>
      <c r="V42" s="33">
        <f>'Assumpties scen 1'!V82</f>
        <v>0</v>
      </c>
      <c r="W42" s="33">
        <f>'Assumpties scen 1'!W82</f>
        <v>0</v>
      </c>
      <c r="X42" s="33">
        <f>'Assumpties scen 1'!X82</f>
        <v>0</v>
      </c>
      <c r="Y42" s="33">
        <f>'Assumpties scen 1'!Y82</f>
        <v>0</v>
      </c>
      <c r="Z42" s="33">
        <f>'Assumpties scen 1'!Z82</f>
        <v>0</v>
      </c>
      <c r="AA42" s="33">
        <f>'Assumpties scen 1'!AA82</f>
        <v>0</v>
      </c>
      <c r="AB42" s="33">
        <f>'Assumpties scen 1'!AB82</f>
        <v>0</v>
      </c>
      <c r="AC42" s="33">
        <f>'Assumpties scen 1'!AC82</f>
        <v>0</v>
      </c>
      <c r="AD42" s="33">
        <f>'Assumpties scen 1'!AD82</f>
        <v>0</v>
      </c>
      <c r="AE42" s="33">
        <f>'Assumpties scen 1'!AE82</f>
        <v>0</v>
      </c>
      <c r="AF42" s="33">
        <f>'Assumpties scen 1'!AF82</f>
        <v>0</v>
      </c>
      <c r="AG42" s="33">
        <f>'Assumpties scen 1'!AG82</f>
        <v>0</v>
      </c>
      <c r="AH42" s="33">
        <f>'Assumpties scen 1'!AH82</f>
        <v>0</v>
      </c>
      <c r="AI42" s="33">
        <f>'Assumpties scen 1'!AI82</f>
        <v>0</v>
      </c>
      <c r="AJ42" s="33">
        <f>'Assumpties scen 1'!AJ82</f>
        <v>0</v>
      </c>
      <c r="AK42" s="33">
        <f>'Assumpties scen 1'!AK82</f>
        <v>0</v>
      </c>
      <c r="AL42" s="33">
        <f>'Assumpties scen 1'!AL82</f>
        <v>0</v>
      </c>
      <c r="AM42" s="33">
        <f>'Assumpties scen 1'!AM82</f>
        <v>0</v>
      </c>
      <c r="AN42" s="33">
        <f>'Assumpties scen 1'!AN82</f>
        <v>0</v>
      </c>
      <c r="AO42" s="33">
        <f>'Assumpties scen 1'!AO82</f>
        <v>0</v>
      </c>
      <c r="AP42" s="33">
        <f>'Assumpties scen 1'!AP82</f>
        <v>0</v>
      </c>
      <c r="AQ42" s="33">
        <f>'Assumpties scen 1'!AQ82</f>
        <v>0</v>
      </c>
      <c r="AR42" s="33">
        <f>'Assumpties scen 1'!AR82</f>
        <v>0</v>
      </c>
      <c r="AS42" s="33">
        <f>'Assumpties scen 1'!AS82</f>
        <v>0</v>
      </c>
      <c r="AT42" s="33">
        <f>'Assumpties scen 1'!AT82</f>
        <v>0</v>
      </c>
      <c r="AU42" s="33">
        <f>'Assumpties scen 1'!AU82</f>
        <v>0</v>
      </c>
      <c r="AV42" s="33">
        <f>'Assumpties scen 1'!AV82</f>
        <v>0</v>
      </c>
      <c r="AW42" s="33">
        <f>'Assumpties scen 1'!AW82</f>
        <v>0</v>
      </c>
    </row>
    <row r="43" spans="1:49" x14ac:dyDescent="0.3">
      <c r="E43" s="4" t="str">
        <f>'Assumpties scen 1'!E83</f>
        <v>…</v>
      </c>
      <c r="F43" s="4">
        <f>'Assumpties scen 1'!F83</f>
        <v>0</v>
      </c>
      <c r="G43" s="4" t="str">
        <f>'Assumpties scen 1'!G83</f>
        <v>EUR</v>
      </c>
      <c r="J43" s="33">
        <f>'Assumpties scen 1'!J83</f>
        <v>0</v>
      </c>
      <c r="K43" s="33">
        <f>'Assumpties scen 1'!K83</f>
        <v>0</v>
      </c>
      <c r="L43" s="33">
        <f>'Assumpties scen 1'!L83</f>
        <v>0</v>
      </c>
      <c r="M43" s="33">
        <f>'Assumpties scen 1'!M83</f>
        <v>0</v>
      </c>
      <c r="N43" s="33">
        <f>'Assumpties scen 1'!N83</f>
        <v>0</v>
      </c>
      <c r="O43" s="33">
        <f>'Assumpties scen 1'!O83</f>
        <v>0</v>
      </c>
      <c r="P43" s="33">
        <f>'Assumpties scen 1'!P83</f>
        <v>0</v>
      </c>
      <c r="Q43" s="33">
        <f>'Assumpties scen 1'!Q83</f>
        <v>0</v>
      </c>
      <c r="R43" s="33">
        <f>'Assumpties scen 1'!R83</f>
        <v>0</v>
      </c>
      <c r="S43" s="33">
        <f>'Assumpties scen 1'!S83</f>
        <v>0</v>
      </c>
      <c r="T43" s="33">
        <f>'Assumpties scen 1'!T83</f>
        <v>0</v>
      </c>
      <c r="U43" s="33">
        <f>'Assumpties scen 1'!U83</f>
        <v>0</v>
      </c>
      <c r="V43" s="33">
        <f>'Assumpties scen 1'!V83</f>
        <v>0</v>
      </c>
      <c r="W43" s="33">
        <f>'Assumpties scen 1'!W83</f>
        <v>0</v>
      </c>
      <c r="X43" s="33">
        <f>'Assumpties scen 1'!X83</f>
        <v>0</v>
      </c>
      <c r="Y43" s="33">
        <f>'Assumpties scen 1'!Y83</f>
        <v>0</v>
      </c>
      <c r="Z43" s="33">
        <f>'Assumpties scen 1'!Z83</f>
        <v>0</v>
      </c>
      <c r="AA43" s="33">
        <f>'Assumpties scen 1'!AA83</f>
        <v>0</v>
      </c>
      <c r="AB43" s="33">
        <f>'Assumpties scen 1'!AB83</f>
        <v>0</v>
      </c>
      <c r="AC43" s="33">
        <f>'Assumpties scen 1'!AC83</f>
        <v>0</v>
      </c>
      <c r="AD43" s="33">
        <f>'Assumpties scen 1'!AD83</f>
        <v>0</v>
      </c>
      <c r="AE43" s="33">
        <f>'Assumpties scen 1'!AE83</f>
        <v>0</v>
      </c>
      <c r="AF43" s="33">
        <f>'Assumpties scen 1'!AF83</f>
        <v>0</v>
      </c>
      <c r="AG43" s="33">
        <f>'Assumpties scen 1'!AG83</f>
        <v>0</v>
      </c>
      <c r="AH43" s="33">
        <f>'Assumpties scen 1'!AH83</f>
        <v>0</v>
      </c>
      <c r="AI43" s="33">
        <f>'Assumpties scen 1'!AI83</f>
        <v>0</v>
      </c>
      <c r="AJ43" s="33">
        <f>'Assumpties scen 1'!AJ83</f>
        <v>0</v>
      </c>
      <c r="AK43" s="33">
        <f>'Assumpties scen 1'!AK83</f>
        <v>0</v>
      </c>
      <c r="AL43" s="33">
        <f>'Assumpties scen 1'!AL83</f>
        <v>0</v>
      </c>
      <c r="AM43" s="33">
        <f>'Assumpties scen 1'!AM83</f>
        <v>0</v>
      </c>
      <c r="AN43" s="33">
        <f>'Assumpties scen 1'!AN83</f>
        <v>0</v>
      </c>
      <c r="AO43" s="33">
        <f>'Assumpties scen 1'!AO83</f>
        <v>0</v>
      </c>
      <c r="AP43" s="33">
        <f>'Assumpties scen 1'!AP83</f>
        <v>0</v>
      </c>
      <c r="AQ43" s="33">
        <f>'Assumpties scen 1'!AQ83</f>
        <v>0</v>
      </c>
      <c r="AR43" s="33">
        <f>'Assumpties scen 1'!AR83</f>
        <v>0</v>
      </c>
      <c r="AS43" s="33">
        <f>'Assumpties scen 1'!AS83</f>
        <v>0</v>
      </c>
      <c r="AT43" s="33">
        <f>'Assumpties scen 1'!AT83</f>
        <v>0</v>
      </c>
      <c r="AU43" s="33">
        <f>'Assumpties scen 1'!AU83</f>
        <v>0</v>
      </c>
      <c r="AV43" s="33">
        <f>'Assumpties scen 1'!AV83</f>
        <v>0</v>
      </c>
      <c r="AW43" s="33">
        <f>'Assumpties scen 1'!AW83</f>
        <v>0</v>
      </c>
    </row>
    <row r="44" spans="1:49" s="85" customFormat="1" x14ac:dyDescent="0.3">
      <c r="A44" s="81"/>
      <c r="B44" s="81"/>
      <c r="C44" s="81"/>
      <c r="D44" s="81"/>
      <c r="E44" s="82" t="s">
        <v>97</v>
      </c>
      <c r="F44" s="82"/>
      <c r="G44" s="82" t="s">
        <v>28</v>
      </c>
      <c r="H44" s="82"/>
      <c r="I44" s="81"/>
      <c r="J44" s="82">
        <f>SUM(J36:J43)</f>
        <v>0</v>
      </c>
      <c r="K44" s="82">
        <f t="shared" ref="K44:AW44" si="1">SUM(K36:K43)</f>
        <v>0</v>
      </c>
      <c r="L44" s="82">
        <f t="shared" si="1"/>
        <v>0</v>
      </c>
      <c r="M44" s="82">
        <f t="shared" si="1"/>
        <v>0</v>
      </c>
      <c r="N44" s="82">
        <f t="shared" si="1"/>
        <v>0</v>
      </c>
      <c r="O44" s="82">
        <f t="shared" si="1"/>
        <v>0</v>
      </c>
      <c r="P44" s="82">
        <f t="shared" si="1"/>
        <v>0</v>
      </c>
      <c r="Q44" s="82">
        <f t="shared" si="1"/>
        <v>0</v>
      </c>
      <c r="R44" s="82">
        <f t="shared" si="1"/>
        <v>0</v>
      </c>
      <c r="S44" s="82">
        <f t="shared" si="1"/>
        <v>0</v>
      </c>
      <c r="T44" s="82">
        <f t="shared" si="1"/>
        <v>0</v>
      </c>
      <c r="U44" s="82">
        <f t="shared" si="1"/>
        <v>0</v>
      </c>
      <c r="V44" s="82">
        <f t="shared" si="1"/>
        <v>0</v>
      </c>
      <c r="W44" s="82">
        <f t="shared" si="1"/>
        <v>0</v>
      </c>
      <c r="X44" s="82">
        <f t="shared" si="1"/>
        <v>0</v>
      </c>
      <c r="Y44" s="82">
        <f t="shared" si="1"/>
        <v>0</v>
      </c>
      <c r="Z44" s="82">
        <f t="shared" si="1"/>
        <v>0</v>
      </c>
      <c r="AA44" s="82">
        <f t="shared" si="1"/>
        <v>0</v>
      </c>
      <c r="AB44" s="82">
        <f t="shared" si="1"/>
        <v>0</v>
      </c>
      <c r="AC44" s="82">
        <f t="shared" si="1"/>
        <v>0</v>
      </c>
      <c r="AD44" s="82">
        <f t="shared" si="1"/>
        <v>0</v>
      </c>
      <c r="AE44" s="82">
        <f t="shared" si="1"/>
        <v>0</v>
      </c>
      <c r="AF44" s="82">
        <f t="shared" si="1"/>
        <v>0</v>
      </c>
      <c r="AG44" s="82">
        <f t="shared" si="1"/>
        <v>0</v>
      </c>
      <c r="AH44" s="82">
        <f t="shared" si="1"/>
        <v>0</v>
      </c>
      <c r="AI44" s="82">
        <f t="shared" si="1"/>
        <v>0</v>
      </c>
      <c r="AJ44" s="82">
        <f t="shared" si="1"/>
        <v>0</v>
      </c>
      <c r="AK44" s="82">
        <f t="shared" si="1"/>
        <v>0</v>
      </c>
      <c r="AL44" s="82">
        <f t="shared" si="1"/>
        <v>0</v>
      </c>
      <c r="AM44" s="82">
        <f t="shared" si="1"/>
        <v>0</v>
      </c>
      <c r="AN44" s="82">
        <f t="shared" si="1"/>
        <v>0</v>
      </c>
      <c r="AO44" s="82">
        <f t="shared" si="1"/>
        <v>0</v>
      </c>
      <c r="AP44" s="82">
        <f t="shared" si="1"/>
        <v>0</v>
      </c>
      <c r="AQ44" s="82">
        <f t="shared" si="1"/>
        <v>0</v>
      </c>
      <c r="AR44" s="82">
        <f t="shared" si="1"/>
        <v>0</v>
      </c>
      <c r="AS44" s="82">
        <f t="shared" si="1"/>
        <v>0</v>
      </c>
      <c r="AT44" s="82">
        <f t="shared" si="1"/>
        <v>0</v>
      </c>
      <c r="AU44" s="82">
        <f t="shared" si="1"/>
        <v>0</v>
      </c>
      <c r="AV44" s="82">
        <f t="shared" si="1"/>
        <v>0</v>
      </c>
      <c r="AW44" s="82">
        <f t="shared" si="1"/>
        <v>0</v>
      </c>
    </row>
    <row r="45" spans="1:49" x14ac:dyDescent="0.3">
      <c r="B45" s="3"/>
      <c r="E45" s="4"/>
      <c r="F45" s="33"/>
      <c r="G45" s="4"/>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row>
    <row r="46" spans="1:49" x14ac:dyDescent="0.3">
      <c r="B46" s="3" t="str">
        <f>'Assumpties scen 1'!B85</f>
        <v>Kosten watervoorziening</v>
      </c>
      <c r="E46" s="4"/>
      <c r="F46" s="33"/>
      <c r="G46" s="4"/>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row>
    <row r="47" spans="1:49" x14ac:dyDescent="0.3">
      <c r="E47" s="4" t="str">
        <f>'Assumpties scen 1'!E86</f>
        <v>Kosten waterproductie en -levering</v>
      </c>
      <c r="F47" s="4">
        <f>'Assumpties scen 1'!F86</f>
        <v>0</v>
      </c>
      <c r="G47" s="4" t="str">
        <f>'Assumpties scen 1'!G86</f>
        <v>EUR</v>
      </c>
      <c r="H47" s="4"/>
      <c r="I47" s="4"/>
      <c r="J47" s="33">
        <f>'Assumpties scen 1'!J86</f>
        <v>0</v>
      </c>
      <c r="K47" s="33">
        <f>'Assumpties scen 1'!K86</f>
        <v>0</v>
      </c>
      <c r="L47" s="33">
        <f>'Assumpties scen 1'!L86</f>
        <v>0</v>
      </c>
      <c r="M47" s="33">
        <f>'Assumpties scen 1'!M86</f>
        <v>0</v>
      </c>
      <c r="N47" s="33">
        <f>'Assumpties scen 1'!N86</f>
        <v>0</v>
      </c>
      <c r="O47" s="33">
        <f>'Assumpties scen 1'!O86</f>
        <v>0</v>
      </c>
      <c r="P47" s="33">
        <f>'Assumpties scen 1'!P86</f>
        <v>0</v>
      </c>
      <c r="Q47" s="33">
        <f>'Assumpties scen 1'!Q86</f>
        <v>0</v>
      </c>
      <c r="R47" s="33">
        <f>'Assumpties scen 1'!R86</f>
        <v>0</v>
      </c>
      <c r="S47" s="33">
        <f>'Assumpties scen 1'!S86</f>
        <v>0</v>
      </c>
      <c r="T47" s="33">
        <f>'Assumpties scen 1'!T86</f>
        <v>0</v>
      </c>
      <c r="U47" s="33">
        <f>'Assumpties scen 1'!U86</f>
        <v>0</v>
      </c>
      <c r="V47" s="33">
        <f>'Assumpties scen 1'!V86</f>
        <v>0</v>
      </c>
      <c r="W47" s="33">
        <f>'Assumpties scen 1'!W86</f>
        <v>0</v>
      </c>
      <c r="X47" s="33">
        <f>'Assumpties scen 1'!X86</f>
        <v>0</v>
      </c>
      <c r="Y47" s="33">
        <f>'Assumpties scen 1'!Y86</f>
        <v>0</v>
      </c>
      <c r="Z47" s="33">
        <f>'Assumpties scen 1'!Z86</f>
        <v>0</v>
      </c>
      <c r="AA47" s="33">
        <f>'Assumpties scen 1'!AA86</f>
        <v>0</v>
      </c>
      <c r="AB47" s="33">
        <f>'Assumpties scen 1'!AB86</f>
        <v>0</v>
      </c>
      <c r="AC47" s="33">
        <f>'Assumpties scen 1'!AC86</f>
        <v>0</v>
      </c>
      <c r="AD47" s="33">
        <f>'Assumpties scen 1'!AD86</f>
        <v>0</v>
      </c>
      <c r="AE47" s="33">
        <f>'Assumpties scen 1'!AE86</f>
        <v>0</v>
      </c>
      <c r="AF47" s="33">
        <f>'Assumpties scen 1'!AF86</f>
        <v>0</v>
      </c>
      <c r="AG47" s="33">
        <f>'Assumpties scen 1'!AG86</f>
        <v>0</v>
      </c>
      <c r="AH47" s="33">
        <f>'Assumpties scen 1'!AH86</f>
        <v>0</v>
      </c>
      <c r="AI47" s="33">
        <f>'Assumpties scen 1'!AI86</f>
        <v>0</v>
      </c>
      <c r="AJ47" s="33">
        <f>'Assumpties scen 1'!AJ86</f>
        <v>0</v>
      </c>
      <c r="AK47" s="33">
        <f>'Assumpties scen 1'!AK86</f>
        <v>0</v>
      </c>
      <c r="AL47" s="33">
        <f>'Assumpties scen 1'!AL86</f>
        <v>0</v>
      </c>
      <c r="AM47" s="33">
        <f>'Assumpties scen 1'!AM86</f>
        <v>0</v>
      </c>
      <c r="AN47" s="33">
        <f>'Assumpties scen 1'!AN86</f>
        <v>0</v>
      </c>
      <c r="AO47" s="33">
        <f>'Assumpties scen 1'!AO86</f>
        <v>0</v>
      </c>
      <c r="AP47" s="33">
        <f>'Assumpties scen 1'!AP86</f>
        <v>0</v>
      </c>
      <c r="AQ47" s="33">
        <f>'Assumpties scen 1'!AQ86</f>
        <v>0</v>
      </c>
      <c r="AR47" s="33">
        <f>'Assumpties scen 1'!AR86</f>
        <v>0</v>
      </c>
      <c r="AS47" s="33">
        <f>'Assumpties scen 1'!AS86</f>
        <v>0</v>
      </c>
      <c r="AT47" s="33">
        <f>'Assumpties scen 1'!AT86</f>
        <v>0</v>
      </c>
      <c r="AU47" s="33">
        <f>'Assumpties scen 1'!AU86</f>
        <v>0</v>
      </c>
      <c r="AV47" s="33">
        <f>'Assumpties scen 1'!AV86</f>
        <v>0</v>
      </c>
      <c r="AW47" s="33">
        <f>'Assumpties scen 1'!AW86</f>
        <v>0</v>
      </c>
    </row>
    <row r="48" spans="1:49" x14ac:dyDescent="0.3">
      <c r="E48" s="4" t="str">
        <f>'Assumpties scen 1'!E90</f>
        <v>…</v>
      </c>
      <c r="F48" s="4">
        <f>'Assumpties scen 1'!F90</f>
        <v>0</v>
      </c>
      <c r="G48" s="4" t="str">
        <f>'Assumpties scen 1'!G90</f>
        <v>EUR</v>
      </c>
      <c r="H48" s="4"/>
      <c r="I48" s="4"/>
      <c r="J48" s="33">
        <f>'Assumpties scen 1'!J90</f>
        <v>0</v>
      </c>
      <c r="K48" s="33">
        <f>'Assumpties scen 1'!K90</f>
        <v>0</v>
      </c>
      <c r="L48" s="33">
        <f>'Assumpties scen 1'!L90</f>
        <v>0</v>
      </c>
      <c r="M48" s="33">
        <f>'Assumpties scen 1'!M90</f>
        <v>0</v>
      </c>
      <c r="N48" s="33">
        <f>'Assumpties scen 1'!N90</f>
        <v>0</v>
      </c>
      <c r="O48" s="33">
        <f>'Assumpties scen 1'!O90</f>
        <v>0</v>
      </c>
      <c r="P48" s="33">
        <f>'Assumpties scen 1'!P90</f>
        <v>0</v>
      </c>
      <c r="Q48" s="33">
        <f>'Assumpties scen 1'!Q90</f>
        <v>0</v>
      </c>
      <c r="R48" s="33">
        <f>'Assumpties scen 1'!R90</f>
        <v>0</v>
      </c>
      <c r="S48" s="33">
        <f>'Assumpties scen 1'!S90</f>
        <v>0</v>
      </c>
      <c r="T48" s="33">
        <f>'Assumpties scen 1'!T90</f>
        <v>0</v>
      </c>
      <c r="U48" s="33">
        <f>'Assumpties scen 1'!U90</f>
        <v>0</v>
      </c>
      <c r="V48" s="33">
        <f>'Assumpties scen 1'!V90</f>
        <v>0</v>
      </c>
      <c r="W48" s="33">
        <f>'Assumpties scen 1'!W90</f>
        <v>0</v>
      </c>
      <c r="X48" s="33">
        <f>'Assumpties scen 1'!X90</f>
        <v>0</v>
      </c>
      <c r="Y48" s="33">
        <f>'Assumpties scen 1'!Y90</f>
        <v>0</v>
      </c>
      <c r="Z48" s="33">
        <f>'Assumpties scen 1'!Z90</f>
        <v>0</v>
      </c>
      <c r="AA48" s="33">
        <f>'Assumpties scen 1'!AA90</f>
        <v>0</v>
      </c>
      <c r="AB48" s="33">
        <f>'Assumpties scen 1'!AB90</f>
        <v>0</v>
      </c>
      <c r="AC48" s="33">
        <f>'Assumpties scen 1'!AC90</f>
        <v>0</v>
      </c>
      <c r="AD48" s="33">
        <f>'Assumpties scen 1'!AD90</f>
        <v>0</v>
      </c>
      <c r="AE48" s="33">
        <f>'Assumpties scen 1'!AE90</f>
        <v>0</v>
      </c>
      <c r="AF48" s="33">
        <f>'Assumpties scen 1'!AF90</f>
        <v>0</v>
      </c>
      <c r="AG48" s="33">
        <f>'Assumpties scen 1'!AG90</f>
        <v>0</v>
      </c>
      <c r="AH48" s="33">
        <f>'Assumpties scen 1'!AH90</f>
        <v>0</v>
      </c>
      <c r="AI48" s="33">
        <f>'Assumpties scen 1'!AI90</f>
        <v>0</v>
      </c>
      <c r="AJ48" s="33">
        <f>'Assumpties scen 1'!AJ90</f>
        <v>0</v>
      </c>
      <c r="AK48" s="33">
        <f>'Assumpties scen 1'!AK90</f>
        <v>0</v>
      </c>
      <c r="AL48" s="33">
        <f>'Assumpties scen 1'!AL90</f>
        <v>0</v>
      </c>
      <c r="AM48" s="33">
        <f>'Assumpties scen 1'!AM90</f>
        <v>0</v>
      </c>
      <c r="AN48" s="33">
        <f>'Assumpties scen 1'!AN90</f>
        <v>0</v>
      </c>
      <c r="AO48" s="33">
        <f>'Assumpties scen 1'!AO90</f>
        <v>0</v>
      </c>
      <c r="AP48" s="33">
        <f>'Assumpties scen 1'!AP90</f>
        <v>0</v>
      </c>
      <c r="AQ48" s="33">
        <f>'Assumpties scen 1'!AQ90</f>
        <v>0</v>
      </c>
      <c r="AR48" s="33">
        <f>'Assumpties scen 1'!AR90</f>
        <v>0</v>
      </c>
      <c r="AS48" s="33">
        <f>'Assumpties scen 1'!AS90</f>
        <v>0</v>
      </c>
      <c r="AT48" s="33">
        <f>'Assumpties scen 1'!AT90</f>
        <v>0</v>
      </c>
      <c r="AU48" s="33">
        <f>'Assumpties scen 1'!AU90</f>
        <v>0</v>
      </c>
      <c r="AV48" s="33">
        <f>'Assumpties scen 1'!AV90</f>
        <v>0</v>
      </c>
      <c r="AW48" s="33">
        <f>'Assumpties scen 1'!AW90</f>
        <v>0</v>
      </c>
    </row>
    <row r="49" spans="1:49" x14ac:dyDescent="0.3">
      <c r="E49" s="4" t="str">
        <f>'Assumpties scen 1'!E91</f>
        <v>…</v>
      </c>
      <c r="F49" s="4">
        <f>'Assumpties scen 1'!F91</f>
        <v>0</v>
      </c>
      <c r="G49" s="4" t="str">
        <f>'Assumpties scen 1'!G91</f>
        <v>EUR</v>
      </c>
      <c r="H49" s="4"/>
      <c r="I49" s="4"/>
      <c r="J49" s="33">
        <f>'Assumpties scen 1'!J91</f>
        <v>0</v>
      </c>
      <c r="K49" s="33">
        <f>'Assumpties scen 1'!K91</f>
        <v>0</v>
      </c>
      <c r="L49" s="33">
        <f>'Assumpties scen 1'!L91</f>
        <v>0</v>
      </c>
      <c r="M49" s="33">
        <f>'Assumpties scen 1'!M91</f>
        <v>0</v>
      </c>
      <c r="N49" s="33">
        <f>'Assumpties scen 1'!N91</f>
        <v>0</v>
      </c>
      <c r="O49" s="33">
        <f>'Assumpties scen 1'!O91</f>
        <v>0</v>
      </c>
      <c r="P49" s="33">
        <f>'Assumpties scen 1'!P91</f>
        <v>0</v>
      </c>
      <c r="Q49" s="33">
        <f>'Assumpties scen 1'!Q91</f>
        <v>0</v>
      </c>
      <c r="R49" s="33">
        <f>'Assumpties scen 1'!R91</f>
        <v>0</v>
      </c>
      <c r="S49" s="33">
        <f>'Assumpties scen 1'!S91</f>
        <v>0</v>
      </c>
      <c r="T49" s="33">
        <f>'Assumpties scen 1'!T91</f>
        <v>0</v>
      </c>
      <c r="U49" s="33">
        <f>'Assumpties scen 1'!U91</f>
        <v>0</v>
      </c>
      <c r="V49" s="33">
        <f>'Assumpties scen 1'!V91</f>
        <v>0</v>
      </c>
      <c r="W49" s="33">
        <f>'Assumpties scen 1'!W91</f>
        <v>0</v>
      </c>
      <c r="X49" s="33">
        <f>'Assumpties scen 1'!X91</f>
        <v>0</v>
      </c>
      <c r="Y49" s="33">
        <f>'Assumpties scen 1'!Y91</f>
        <v>0</v>
      </c>
      <c r="Z49" s="33">
        <f>'Assumpties scen 1'!Z91</f>
        <v>0</v>
      </c>
      <c r="AA49" s="33">
        <f>'Assumpties scen 1'!AA91</f>
        <v>0</v>
      </c>
      <c r="AB49" s="33">
        <f>'Assumpties scen 1'!AB91</f>
        <v>0</v>
      </c>
      <c r="AC49" s="33">
        <f>'Assumpties scen 1'!AC91</f>
        <v>0</v>
      </c>
      <c r="AD49" s="33">
        <f>'Assumpties scen 1'!AD91</f>
        <v>0</v>
      </c>
      <c r="AE49" s="33">
        <f>'Assumpties scen 1'!AE91</f>
        <v>0</v>
      </c>
      <c r="AF49" s="33">
        <f>'Assumpties scen 1'!AF91</f>
        <v>0</v>
      </c>
      <c r="AG49" s="33">
        <f>'Assumpties scen 1'!AG91</f>
        <v>0</v>
      </c>
      <c r="AH49" s="33">
        <f>'Assumpties scen 1'!AH91</f>
        <v>0</v>
      </c>
      <c r="AI49" s="33">
        <f>'Assumpties scen 1'!AI91</f>
        <v>0</v>
      </c>
      <c r="AJ49" s="33">
        <f>'Assumpties scen 1'!AJ91</f>
        <v>0</v>
      </c>
      <c r="AK49" s="33">
        <f>'Assumpties scen 1'!AK91</f>
        <v>0</v>
      </c>
      <c r="AL49" s="33">
        <f>'Assumpties scen 1'!AL91</f>
        <v>0</v>
      </c>
      <c r="AM49" s="33">
        <f>'Assumpties scen 1'!AM91</f>
        <v>0</v>
      </c>
      <c r="AN49" s="33">
        <f>'Assumpties scen 1'!AN91</f>
        <v>0</v>
      </c>
      <c r="AO49" s="33">
        <f>'Assumpties scen 1'!AO91</f>
        <v>0</v>
      </c>
      <c r="AP49" s="33">
        <f>'Assumpties scen 1'!AP91</f>
        <v>0</v>
      </c>
      <c r="AQ49" s="33">
        <f>'Assumpties scen 1'!AQ91</f>
        <v>0</v>
      </c>
      <c r="AR49" s="33">
        <f>'Assumpties scen 1'!AR91</f>
        <v>0</v>
      </c>
      <c r="AS49" s="33">
        <f>'Assumpties scen 1'!AS91</f>
        <v>0</v>
      </c>
      <c r="AT49" s="33">
        <f>'Assumpties scen 1'!AT91</f>
        <v>0</v>
      </c>
      <c r="AU49" s="33">
        <f>'Assumpties scen 1'!AU91</f>
        <v>0</v>
      </c>
      <c r="AV49" s="33">
        <f>'Assumpties scen 1'!AV91</f>
        <v>0</v>
      </c>
      <c r="AW49" s="33">
        <f>'Assumpties scen 1'!AW91</f>
        <v>0</v>
      </c>
    </row>
    <row r="50" spans="1:49" x14ac:dyDescent="0.3">
      <c r="E50" s="4" t="str">
        <f>'Assumpties scen 1'!E92</f>
        <v>…</v>
      </c>
      <c r="F50" s="4">
        <f>'Assumpties scen 1'!F92</f>
        <v>0</v>
      </c>
      <c r="G50" s="4" t="str">
        <f>'Assumpties scen 1'!G92</f>
        <v>EUR</v>
      </c>
      <c r="H50" s="4"/>
      <c r="I50" s="4"/>
      <c r="J50" s="33">
        <f>'Assumpties scen 1'!J92</f>
        <v>0</v>
      </c>
      <c r="K50" s="33">
        <f>'Assumpties scen 1'!K92</f>
        <v>0</v>
      </c>
      <c r="L50" s="33">
        <f>'Assumpties scen 1'!L92</f>
        <v>0</v>
      </c>
      <c r="M50" s="33">
        <f>'Assumpties scen 1'!M92</f>
        <v>0</v>
      </c>
      <c r="N50" s="33">
        <f>'Assumpties scen 1'!N92</f>
        <v>0</v>
      </c>
      <c r="O50" s="33">
        <f>'Assumpties scen 1'!O92</f>
        <v>0</v>
      </c>
      <c r="P50" s="33">
        <f>'Assumpties scen 1'!P92</f>
        <v>0</v>
      </c>
      <c r="Q50" s="33">
        <f>'Assumpties scen 1'!Q92</f>
        <v>0</v>
      </c>
      <c r="R50" s="33">
        <f>'Assumpties scen 1'!R92</f>
        <v>0</v>
      </c>
      <c r="S50" s="33">
        <f>'Assumpties scen 1'!S92</f>
        <v>0</v>
      </c>
      <c r="T50" s="33">
        <f>'Assumpties scen 1'!T92</f>
        <v>0</v>
      </c>
      <c r="U50" s="33">
        <f>'Assumpties scen 1'!U92</f>
        <v>0</v>
      </c>
      <c r="V50" s="33">
        <f>'Assumpties scen 1'!V92</f>
        <v>0</v>
      </c>
      <c r="W50" s="33">
        <f>'Assumpties scen 1'!W92</f>
        <v>0</v>
      </c>
      <c r="X50" s="33">
        <f>'Assumpties scen 1'!X92</f>
        <v>0</v>
      </c>
      <c r="Y50" s="33">
        <f>'Assumpties scen 1'!Y92</f>
        <v>0</v>
      </c>
      <c r="Z50" s="33">
        <f>'Assumpties scen 1'!Z92</f>
        <v>0</v>
      </c>
      <c r="AA50" s="33">
        <f>'Assumpties scen 1'!AA92</f>
        <v>0</v>
      </c>
      <c r="AB50" s="33">
        <f>'Assumpties scen 1'!AB92</f>
        <v>0</v>
      </c>
      <c r="AC50" s="33">
        <f>'Assumpties scen 1'!AC92</f>
        <v>0</v>
      </c>
      <c r="AD50" s="33">
        <f>'Assumpties scen 1'!AD92</f>
        <v>0</v>
      </c>
      <c r="AE50" s="33">
        <f>'Assumpties scen 1'!AE92</f>
        <v>0</v>
      </c>
      <c r="AF50" s="33">
        <f>'Assumpties scen 1'!AF92</f>
        <v>0</v>
      </c>
      <c r="AG50" s="33">
        <f>'Assumpties scen 1'!AG92</f>
        <v>0</v>
      </c>
      <c r="AH50" s="33">
        <f>'Assumpties scen 1'!AH92</f>
        <v>0</v>
      </c>
      <c r="AI50" s="33">
        <f>'Assumpties scen 1'!AI92</f>
        <v>0</v>
      </c>
      <c r="AJ50" s="33">
        <f>'Assumpties scen 1'!AJ92</f>
        <v>0</v>
      </c>
      <c r="AK50" s="33">
        <f>'Assumpties scen 1'!AK92</f>
        <v>0</v>
      </c>
      <c r="AL50" s="33">
        <f>'Assumpties scen 1'!AL92</f>
        <v>0</v>
      </c>
      <c r="AM50" s="33">
        <f>'Assumpties scen 1'!AM92</f>
        <v>0</v>
      </c>
      <c r="AN50" s="33">
        <f>'Assumpties scen 1'!AN92</f>
        <v>0</v>
      </c>
      <c r="AO50" s="33">
        <f>'Assumpties scen 1'!AO92</f>
        <v>0</v>
      </c>
      <c r="AP50" s="33">
        <f>'Assumpties scen 1'!AP92</f>
        <v>0</v>
      </c>
      <c r="AQ50" s="33">
        <f>'Assumpties scen 1'!AQ92</f>
        <v>0</v>
      </c>
      <c r="AR50" s="33">
        <f>'Assumpties scen 1'!AR92</f>
        <v>0</v>
      </c>
      <c r="AS50" s="33">
        <f>'Assumpties scen 1'!AS92</f>
        <v>0</v>
      </c>
      <c r="AT50" s="33">
        <f>'Assumpties scen 1'!AT92</f>
        <v>0</v>
      </c>
      <c r="AU50" s="33">
        <f>'Assumpties scen 1'!AU92</f>
        <v>0</v>
      </c>
      <c r="AV50" s="33">
        <f>'Assumpties scen 1'!AV92</f>
        <v>0</v>
      </c>
      <c r="AW50" s="33">
        <f>'Assumpties scen 1'!AW92</f>
        <v>0</v>
      </c>
    </row>
    <row r="51" spans="1:49" x14ac:dyDescent="0.3">
      <c r="E51" s="4" t="str">
        <f>'Assumpties scen 1'!E93</f>
        <v>…</v>
      </c>
      <c r="F51" s="4">
        <f>'Assumpties scen 1'!F93</f>
        <v>0</v>
      </c>
      <c r="G51" s="4" t="str">
        <f>'Assumpties scen 1'!G93</f>
        <v>EUR</v>
      </c>
      <c r="H51" s="4"/>
      <c r="I51" s="4"/>
      <c r="J51" s="33">
        <f>'Assumpties scen 1'!J93</f>
        <v>0</v>
      </c>
      <c r="K51" s="33">
        <f>'Assumpties scen 1'!K93</f>
        <v>0</v>
      </c>
      <c r="L51" s="33">
        <f>'Assumpties scen 1'!L93</f>
        <v>0</v>
      </c>
      <c r="M51" s="33">
        <f>'Assumpties scen 1'!M93</f>
        <v>0</v>
      </c>
      <c r="N51" s="33">
        <f>'Assumpties scen 1'!N93</f>
        <v>0</v>
      </c>
      <c r="O51" s="33">
        <f>'Assumpties scen 1'!O93</f>
        <v>0</v>
      </c>
      <c r="P51" s="33">
        <f>'Assumpties scen 1'!P93</f>
        <v>0</v>
      </c>
      <c r="Q51" s="33">
        <f>'Assumpties scen 1'!Q93</f>
        <v>0</v>
      </c>
      <c r="R51" s="33">
        <f>'Assumpties scen 1'!R93</f>
        <v>0</v>
      </c>
      <c r="S51" s="33">
        <f>'Assumpties scen 1'!S93</f>
        <v>0</v>
      </c>
      <c r="T51" s="33">
        <f>'Assumpties scen 1'!T93</f>
        <v>0</v>
      </c>
      <c r="U51" s="33">
        <f>'Assumpties scen 1'!U93</f>
        <v>0</v>
      </c>
      <c r="V51" s="33">
        <f>'Assumpties scen 1'!V93</f>
        <v>0</v>
      </c>
      <c r="W51" s="33">
        <f>'Assumpties scen 1'!W93</f>
        <v>0</v>
      </c>
      <c r="X51" s="33">
        <f>'Assumpties scen 1'!X93</f>
        <v>0</v>
      </c>
      <c r="Y51" s="33">
        <f>'Assumpties scen 1'!Y93</f>
        <v>0</v>
      </c>
      <c r="Z51" s="33">
        <f>'Assumpties scen 1'!Z93</f>
        <v>0</v>
      </c>
      <c r="AA51" s="33">
        <f>'Assumpties scen 1'!AA93</f>
        <v>0</v>
      </c>
      <c r="AB51" s="33">
        <f>'Assumpties scen 1'!AB93</f>
        <v>0</v>
      </c>
      <c r="AC51" s="33">
        <f>'Assumpties scen 1'!AC93</f>
        <v>0</v>
      </c>
      <c r="AD51" s="33">
        <f>'Assumpties scen 1'!AD93</f>
        <v>0</v>
      </c>
      <c r="AE51" s="33">
        <f>'Assumpties scen 1'!AE93</f>
        <v>0</v>
      </c>
      <c r="AF51" s="33">
        <f>'Assumpties scen 1'!AF93</f>
        <v>0</v>
      </c>
      <c r="AG51" s="33">
        <f>'Assumpties scen 1'!AG93</f>
        <v>0</v>
      </c>
      <c r="AH51" s="33">
        <f>'Assumpties scen 1'!AH93</f>
        <v>0</v>
      </c>
      <c r="AI51" s="33">
        <f>'Assumpties scen 1'!AI93</f>
        <v>0</v>
      </c>
      <c r="AJ51" s="33">
        <f>'Assumpties scen 1'!AJ93</f>
        <v>0</v>
      </c>
      <c r="AK51" s="33">
        <f>'Assumpties scen 1'!AK93</f>
        <v>0</v>
      </c>
      <c r="AL51" s="33">
        <f>'Assumpties scen 1'!AL93</f>
        <v>0</v>
      </c>
      <c r="AM51" s="33">
        <f>'Assumpties scen 1'!AM93</f>
        <v>0</v>
      </c>
      <c r="AN51" s="33">
        <f>'Assumpties scen 1'!AN93</f>
        <v>0</v>
      </c>
      <c r="AO51" s="33">
        <f>'Assumpties scen 1'!AO93</f>
        <v>0</v>
      </c>
      <c r="AP51" s="33">
        <f>'Assumpties scen 1'!AP93</f>
        <v>0</v>
      </c>
      <c r="AQ51" s="33">
        <f>'Assumpties scen 1'!AQ93</f>
        <v>0</v>
      </c>
      <c r="AR51" s="33">
        <f>'Assumpties scen 1'!AR93</f>
        <v>0</v>
      </c>
      <c r="AS51" s="33">
        <f>'Assumpties scen 1'!AS93</f>
        <v>0</v>
      </c>
      <c r="AT51" s="33">
        <f>'Assumpties scen 1'!AT93</f>
        <v>0</v>
      </c>
      <c r="AU51" s="33">
        <f>'Assumpties scen 1'!AU93</f>
        <v>0</v>
      </c>
      <c r="AV51" s="33">
        <f>'Assumpties scen 1'!AV93</f>
        <v>0</v>
      </c>
      <c r="AW51" s="33">
        <f>'Assumpties scen 1'!AW93</f>
        <v>0</v>
      </c>
    </row>
    <row r="52" spans="1:49" s="85" customFormat="1" x14ac:dyDescent="0.3">
      <c r="A52" s="81"/>
      <c r="B52" s="81"/>
      <c r="C52" s="81"/>
      <c r="D52" s="81"/>
      <c r="E52" s="82" t="s">
        <v>91</v>
      </c>
      <c r="F52" s="82"/>
      <c r="G52" s="82" t="s">
        <v>28</v>
      </c>
      <c r="H52" s="82"/>
      <c r="I52" s="81"/>
      <c r="J52" s="82">
        <f>SUM(J47:J51)</f>
        <v>0</v>
      </c>
      <c r="K52" s="82">
        <f t="shared" ref="K52:AW52" si="2">SUM(K47:K51)</f>
        <v>0</v>
      </c>
      <c r="L52" s="82">
        <f t="shared" si="2"/>
        <v>0</v>
      </c>
      <c r="M52" s="82">
        <f t="shared" si="2"/>
        <v>0</v>
      </c>
      <c r="N52" s="82">
        <f t="shared" si="2"/>
        <v>0</v>
      </c>
      <c r="O52" s="82">
        <f t="shared" si="2"/>
        <v>0</v>
      </c>
      <c r="P52" s="82">
        <f t="shared" si="2"/>
        <v>0</v>
      </c>
      <c r="Q52" s="82">
        <f t="shared" si="2"/>
        <v>0</v>
      </c>
      <c r="R52" s="82">
        <f t="shared" si="2"/>
        <v>0</v>
      </c>
      <c r="S52" s="82">
        <f t="shared" si="2"/>
        <v>0</v>
      </c>
      <c r="T52" s="82">
        <f t="shared" si="2"/>
        <v>0</v>
      </c>
      <c r="U52" s="82">
        <f t="shared" si="2"/>
        <v>0</v>
      </c>
      <c r="V52" s="82">
        <f t="shared" si="2"/>
        <v>0</v>
      </c>
      <c r="W52" s="82">
        <f t="shared" si="2"/>
        <v>0</v>
      </c>
      <c r="X52" s="82">
        <f t="shared" si="2"/>
        <v>0</v>
      </c>
      <c r="Y52" s="82">
        <f t="shared" si="2"/>
        <v>0</v>
      </c>
      <c r="Z52" s="82">
        <f t="shared" si="2"/>
        <v>0</v>
      </c>
      <c r="AA52" s="82">
        <f t="shared" si="2"/>
        <v>0</v>
      </c>
      <c r="AB52" s="82">
        <f t="shared" si="2"/>
        <v>0</v>
      </c>
      <c r="AC52" s="82">
        <f t="shared" si="2"/>
        <v>0</v>
      </c>
      <c r="AD52" s="82">
        <f t="shared" si="2"/>
        <v>0</v>
      </c>
      <c r="AE52" s="82">
        <f t="shared" si="2"/>
        <v>0</v>
      </c>
      <c r="AF52" s="82">
        <f t="shared" si="2"/>
        <v>0</v>
      </c>
      <c r="AG52" s="82">
        <f t="shared" si="2"/>
        <v>0</v>
      </c>
      <c r="AH52" s="82">
        <f t="shared" si="2"/>
        <v>0</v>
      </c>
      <c r="AI52" s="82">
        <f t="shared" si="2"/>
        <v>0</v>
      </c>
      <c r="AJ52" s="82">
        <f t="shared" si="2"/>
        <v>0</v>
      </c>
      <c r="AK52" s="82">
        <f t="shared" si="2"/>
        <v>0</v>
      </c>
      <c r="AL52" s="82">
        <f t="shared" si="2"/>
        <v>0</v>
      </c>
      <c r="AM52" s="82">
        <f t="shared" si="2"/>
        <v>0</v>
      </c>
      <c r="AN52" s="82">
        <f t="shared" si="2"/>
        <v>0</v>
      </c>
      <c r="AO52" s="82">
        <f t="shared" si="2"/>
        <v>0</v>
      </c>
      <c r="AP52" s="82">
        <f t="shared" si="2"/>
        <v>0</v>
      </c>
      <c r="AQ52" s="82">
        <f t="shared" si="2"/>
        <v>0</v>
      </c>
      <c r="AR52" s="82">
        <f t="shared" si="2"/>
        <v>0</v>
      </c>
      <c r="AS52" s="82">
        <f t="shared" si="2"/>
        <v>0</v>
      </c>
      <c r="AT52" s="82">
        <f t="shared" si="2"/>
        <v>0</v>
      </c>
      <c r="AU52" s="82">
        <f t="shared" si="2"/>
        <v>0</v>
      </c>
      <c r="AV52" s="82">
        <f t="shared" si="2"/>
        <v>0</v>
      </c>
      <c r="AW52" s="82">
        <f t="shared" si="2"/>
        <v>0</v>
      </c>
    </row>
    <row r="53" spans="1:49" x14ac:dyDescent="0.3">
      <c r="E53" s="4"/>
      <c r="F53" s="33"/>
      <c r="G53" s="4"/>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row>
    <row r="54" spans="1:49" x14ac:dyDescent="0.3">
      <c r="B54" s="3" t="str">
        <f>'Assumpties scen 1'!B95</f>
        <v>Opbrengsten</v>
      </c>
      <c r="E54" s="4"/>
      <c r="F54" s="33"/>
      <c r="G54" s="4"/>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row>
    <row r="55" spans="1:49" x14ac:dyDescent="0.3">
      <c r="E55" s="4" t="str">
        <f>'Assumpties scen 1'!E96</f>
        <v>Inkomsten watervoorziening BK1</v>
      </c>
      <c r="F55" s="4">
        <f>'Assumpties scen 1'!F96</f>
        <v>0</v>
      </c>
      <c r="G55" s="4" t="str">
        <f>'Assumpties scen 1'!G96</f>
        <v>EUR</v>
      </c>
      <c r="H55" s="4"/>
      <c r="I55" s="4"/>
      <c r="J55" s="33">
        <f>'Assumpties scen 1'!J96</f>
        <v>0</v>
      </c>
      <c r="K55" s="33">
        <f>'Assumpties scen 1'!K96</f>
        <v>0</v>
      </c>
      <c r="L55" s="33">
        <f>'Assumpties scen 1'!L96</f>
        <v>0</v>
      </c>
      <c r="M55" s="33">
        <f>'Assumpties scen 1'!M96</f>
        <v>0</v>
      </c>
      <c r="N55" s="33">
        <f>'Assumpties scen 1'!N96</f>
        <v>0</v>
      </c>
      <c r="O55" s="33">
        <f>'Assumpties scen 1'!O96</f>
        <v>0</v>
      </c>
      <c r="P55" s="33">
        <f>'Assumpties scen 1'!P96</f>
        <v>0</v>
      </c>
      <c r="Q55" s="33">
        <f>'Assumpties scen 1'!Q96</f>
        <v>0</v>
      </c>
      <c r="R55" s="33">
        <f>'Assumpties scen 1'!R96</f>
        <v>0</v>
      </c>
      <c r="S55" s="33">
        <f>'Assumpties scen 1'!S96</f>
        <v>0</v>
      </c>
      <c r="T55" s="33">
        <f>'Assumpties scen 1'!T96</f>
        <v>0</v>
      </c>
      <c r="U55" s="33">
        <f>'Assumpties scen 1'!U96</f>
        <v>0</v>
      </c>
      <c r="V55" s="33">
        <f>'Assumpties scen 1'!V96</f>
        <v>0</v>
      </c>
      <c r="W55" s="33">
        <f>'Assumpties scen 1'!W96</f>
        <v>0</v>
      </c>
      <c r="X55" s="33">
        <f>'Assumpties scen 1'!X96</f>
        <v>0</v>
      </c>
      <c r="Y55" s="33">
        <f>'Assumpties scen 1'!Y96</f>
        <v>0</v>
      </c>
      <c r="Z55" s="33">
        <f>'Assumpties scen 1'!Z96</f>
        <v>0</v>
      </c>
      <c r="AA55" s="33">
        <f>'Assumpties scen 1'!AA96</f>
        <v>0</v>
      </c>
      <c r="AB55" s="33">
        <f>'Assumpties scen 1'!AB96</f>
        <v>0</v>
      </c>
      <c r="AC55" s="33">
        <f>'Assumpties scen 1'!AC96</f>
        <v>0</v>
      </c>
      <c r="AD55" s="33">
        <f>'Assumpties scen 1'!AD96</f>
        <v>0</v>
      </c>
      <c r="AE55" s="33">
        <f>'Assumpties scen 1'!AE96</f>
        <v>0</v>
      </c>
      <c r="AF55" s="33">
        <f>'Assumpties scen 1'!AF96</f>
        <v>0</v>
      </c>
      <c r="AG55" s="33">
        <f>'Assumpties scen 1'!AG96</f>
        <v>0</v>
      </c>
      <c r="AH55" s="33">
        <f>'Assumpties scen 1'!AH96</f>
        <v>0</v>
      </c>
      <c r="AI55" s="33">
        <f>'Assumpties scen 1'!AI96</f>
        <v>0</v>
      </c>
      <c r="AJ55" s="33">
        <f>'Assumpties scen 1'!AJ96</f>
        <v>0</v>
      </c>
      <c r="AK55" s="33">
        <f>'Assumpties scen 1'!AK96</f>
        <v>0</v>
      </c>
      <c r="AL55" s="33">
        <f>'Assumpties scen 1'!AL96</f>
        <v>0</v>
      </c>
      <c r="AM55" s="33">
        <f>'Assumpties scen 1'!AM96</f>
        <v>0</v>
      </c>
      <c r="AN55" s="33">
        <f>'Assumpties scen 1'!AN96</f>
        <v>0</v>
      </c>
      <c r="AO55" s="33">
        <f>'Assumpties scen 1'!AO96</f>
        <v>0</v>
      </c>
      <c r="AP55" s="33">
        <f>'Assumpties scen 1'!AP96</f>
        <v>0</v>
      </c>
      <c r="AQ55" s="33">
        <f>'Assumpties scen 1'!AQ96</f>
        <v>0</v>
      </c>
      <c r="AR55" s="33">
        <f>'Assumpties scen 1'!AR96</f>
        <v>0</v>
      </c>
      <c r="AS55" s="33">
        <f>'Assumpties scen 1'!AS96</f>
        <v>0</v>
      </c>
      <c r="AT55" s="33">
        <f>'Assumpties scen 1'!AT96</f>
        <v>0</v>
      </c>
      <c r="AU55" s="33">
        <f>'Assumpties scen 1'!AU96</f>
        <v>0</v>
      </c>
      <c r="AV55" s="33">
        <f>'Assumpties scen 1'!AV96</f>
        <v>0</v>
      </c>
      <c r="AW55" s="33">
        <f>'Assumpties scen 1'!AW96</f>
        <v>0</v>
      </c>
    </row>
    <row r="56" spans="1:49" x14ac:dyDescent="0.3">
      <c r="E56" s="4" t="str">
        <f>'Assumpties scen 1'!E97</f>
        <v>Inkomsten watervoorziening HA1</v>
      </c>
      <c r="F56" s="4">
        <f>'Assumpties scen 1'!F97</f>
        <v>0</v>
      </c>
      <c r="G56" s="4" t="str">
        <f>'Assumpties scen 1'!G97</f>
        <v>EUR</v>
      </c>
      <c r="H56" s="4"/>
      <c r="I56" s="4"/>
      <c r="J56" s="33">
        <f>'Assumpties scen 1'!J97</f>
        <v>0</v>
      </c>
      <c r="K56" s="33">
        <f>'Assumpties scen 1'!K97</f>
        <v>0</v>
      </c>
      <c r="L56" s="33">
        <f>'Assumpties scen 1'!L97</f>
        <v>0</v>
      </c>
      <c r="M56" s="33">
        <f>'Assumpties scen 1'!M97</f>
        <v>0</v>
      </c>
      <c r="N56" s="33">
        <f>'Assumpties scen 1'!N97</f>
        <v>0</v>
      </c>
      <c r="O56" s="33">
        <f>'Assumpties scen 1'!O97</f>
        <v>0</v>
      </c>
      <c r="P56" s="33">
        <f>'Assumpties scen 1'!P97</f>
        <v>0</v>
      </c>
      <c r="Q56" s="33">
        <f>'Assumpties scen 1'!Q97</f>
        <v>0</v>
      </c>
      <c r="R56" s="33">
        <f>'Assumpties scen 1'!R97</f>
        <v>0</v>
      </c>
      <c r="S56" s="33">
        <f>'Assumpties scen 1'!S97</f>
        <v>0</v>
      </c>
      <c r="T56" s="33">
        <f>'Assumpties scen 1'!T97</f>
        <v>0</v>
      </c>
      <c r="U56" s="33">
        <f>'Assumpties scen 1'!U97</f>
        <v>0</v>
      </c>
      <c r="V56" s="33">
        <f>'Assumpties scen 1'!V97</f>
        <v>0</v>
      </c>
      <c r="W56" s="33">
        <f>'Assumpties scen 1'!W97</f>
        <v>0</v>
      </c>
      <c r="X56" s="33">
        <f>'Assumpties scen 1'!X97</f>
        <v>0</v>
      </c>
      <c r="Y56" s="33">
        <f>'Assumpties scen 1'!Y97</f>
        <v>0</v>
      </c>
      <c r="Z56" s="33">
        <f>'Assumpties scen 1'!Z97</f>
        <v>0</v>
      </c>
      <c r="AA56" s="33">
        <f>'Assumpties scen 1'!AA97</f>
        <v>0</v>
      </c>
      <c r="AB56" s="33">
        <f>'Assumpties scen 1'!AB97</f>
        <v>0</v>
      </c>
      <c r="AC56" s="33">
        <f>'Assumpties scen 1'!AC97</f>
        <v>0</v>
      </c>
      <c r="AD56" s="33">
        <f>'Assumpties scen 1'!AD97</f>
        <v>0</v>
      </c>
      <c r="AE56" s="33">
        <f>'Assumpties scen 1'!AE97</f>
        <v>0</v>
      </c>
      <c r="AF56" s="33">
        <f>'Assumpties scen 1'!AF97</f>
        <v>0</v>
      </c>
      <c r="AG56" s="33">
        <f>'Assumpties scen 1'!AG97</f>
        <v>0</v>
      </c>
      <c r="AH56" s="33">
        <f>'Assumpties scen 1'!AH97</f>
        <v>0</v>
      </c>
      <c r="AI56" s="33">
        <f>'Assumpties scen 1'!AI97</f>
        <v>0</v>
      </c>
      <c r="AJ56" s="33">
        <f>'Assumpties scen 1'!AJ97</f>
        <v>0</v>
      </c>
      <c r="AK56" s="33">
        <f>'Assumpties scen 1'!AK97</f>
        <v>0</v>
      </c>
      <c r="AL56" s="33">
        <f>'Assumpties scen 1'!AL97</f>
        <v>0</v>
      </c>
      <c r="AM56" s="33">
        <f>'Assumpties scen 1'!AM97</f>
        <v>0</v>
      </c>
      <c r="AN56" s="33">
        <f>'Assumpties scen 1'!AN97</f>
        <v>0</v>
      </c>
      <c r="AO56" s="33">
        <f>'Assumpties scen 1'!AO97</f>
        <v>0</v>
      </c>
      <c r="AP56" s="33">
        <f>'Assumpties scen 1'!AP97</f>
        <v>0</v>
      </c>
      <c r="AQ56" s="33">
        <f>'Assumpties scen 1'!AQ97</f>
        <v>0</v>
      </c>
      <c r="AR56" s="33">
        <f>'Assumpties scen 1'!AR97</f>
        <v>0</v>
      </c>
      <c r="AS56" s="33">
        <f>'Assumpties scen 1'!AS97</f>
        <v>0</v>
      </c>
      <c r="AT56" s="33">
        <f>'Assumpties scen 1'!AT97</f>
        <v>0</v>
      </c>
      <c r="AU56" s="33">
        <f>'Assumpties scen 1'!AU97</f>
        <v>0</v>
      </c>
      <c r="AV56" s="33">
        <f>'Assumpties scen 1'!AV97</f>
        <v>0</v>
      </c>
      <c r="AW56" s="33">
        <f>'Assumpties scen 1'!AW97</f>
        <v>0</v>
      </c>
    </row>
    <row r="57" spans="1:49" x14ac:dyDescent="0.3">
      <c r="E57" s="4" t="str">
        <f>'Assumpties scen 1'!E98</f>
        <v>Inkomsten watervoorziening NHA1</v>
      </c>
      <c r="F57" s="4">
        <f>'Assumpties scen 1'!F98</f>
        <v>0</v>
      </c>
      <c r="G57" s="4" t="str">
        <f>'Assumpties scen 1'!G98</f>
        <v>EUR</v>
      </c>
      <c r="H57" s="4"/>
      <c r="I57" s="4"/>
      <c r="J57" s="33">
        <f>'Assumpties scen 1'!J98</f>
        <v>0</v>
      </c>
      <c r="K57" s="33">
        <f>'Assumpties scen 1'!K98</f>
        <v>0</v>
      </c>
      <c r="L57" s="33">
        <f>'Assumpties scen 1'!L98</f>
        <v>0</v>
      </c>
      <c r="M57" s="33">
        <f>'Assumpties scen 1'!M98</f>
        <v>0</v>
      </c>
      <c r="N57" s="33">
        <f>'Assumpties scen 1'!N98</f>
        <v>0</v>
      </c>
      <c r="O57" s="33">
        <f>'Assumpties scen 1'!O98</f>
        <v>0</v>
      </c>
      <c r="P57" s="33">
        <f>'Assumpties scen 1'!P98</f>
        <v>0</v>
      </c>
      <c r="Q57" s="33">
        <f>'Assumpties scen 1'!Q98</f>
        <v>0</v>
      </c>
      <c r="R57" s="33">
        <f>'Assumpties scen 1'!R98</f>
        <v>0</v>
      </c>
      <c r="S57" s="33">
        <f>'Assumpties scen 1'!S98</f>
        <v>0</v>
      </c>
      <c r="T57" s="33">
        <f>'Assumpties scen 1'!T98</f>
        <v>0</v>
      </c>
      <c r="U57" s="33">
        <f>'Assumpties scen 1'!U98</f>
        <v>0</v>
      </c>
      <c r="V57" s="33">
        <f>'Assumpties scen 1'!V98</f>
        <v>0</v>
      </c>
      <c r="W57" s="33">
        <f>'Assumpties scen 1'!W98</f>
        <v>0</v>
      </c>
      <c r="X57" s="33">
        <f>'Assumpties scen 1'!X98</f>
        <v>0</v>
      </c>
      <c r="Y57" s="33">
        <f>'Assumpties scen 1'!Y98</f>
        <v>0</v>
      </c>
      <c r="Z57" s="33">
        <f>'Assumpties scen 1'!Z98</f>
        <v>0</v>
      </c>
      <c r="AA57" s="33">
        <f>'Assumpties scen 1'!AA98</f>
        <v>0</v>
      </c>
      <c r="AB57" s="33">
        <f>'Assumpties scen 1'!AB98</f>
        <v>0</v>
      </c>
      <c r="AC57" s="33">
        <f>'Assumpties scen 1'!AC98</f>
        <v>0</v>
      </c>
      <c r="AD57" s="33">
        <f>'Assumpties scen 1'!AD98</f>
        <v>0</v>
      </c>
      <c r="AE57" s="33">
        <f>'Assumpties scen 1'!AE98</f>
        <v>0</v>
      </c>
      <c r="AF57" s="33">
        <f>'Assumpties scen 1'!AF98</f>
        <v>0</v>
      </c>
      <c r="AG57" s="33">
        <f>'Assumpties scen 1'!AG98</f>
        <v>0</v>
      </c>
      <c r="AH57" s="33">
        <f>'Assumpties scen 1'!AH98</f>
        <v>0</v>
      </c>
      <c r="AI57" s="33">
        <f>'Assumpties scen 1'!AI98</f>
        <v>0</v>
      </c>
      <c r="AJ57" s="33">
        <f>'Assumpties scen 1'!AJ98</f>
        <v>0</v>
      </c>
      <c r="AK57" s="33">
        <f>'Assumpties scen 1'!AK98</f>
        <v>0</v>
      </c>
      <c r="AL57" s="33">
        <f>'Assumpties scen 1'!AL98</f>
        <v>0</v>
      </c>
      <c r="AM57" s="33">
        <f>'Assumpties scen 1'!AM98</f>
        <v>0</v>
      </c>
      <c r="AN57" s="33">
        <f>'Assumpties scen 1'!AN98</f>
        <v>0</v>
      </c>
      <c r="AO57" s="33">
        <f>'Assumpties scen 1'!AO98</f>
        <v>0</v>
      </c>
      <c r="AP57" s="33">
        <f>'Assumpties scen 1'!AP98</f>
        <v>0</v>
      </c>
      <c r="AQ57" s="33">
        <f>'Assumpties scen 1'!AQ98</f>
        <v>0</v>
      </c>
      <c r="AR57" s="33">
        <f>'Assumpties scen 1'!AR98</f>
        <v>0</v>
      </c>
      <c r="AS57" s="33">
        <f>'Assumpties scen 1'!AS98</f>
        <v>0</v>
      </c>
      <c r="AT57" s="33">
        <f>'Assumpties scen 1'!AT98</f>
        <v>0</v>
      </c>
      <c r="AU57" s="33">
        <f>'Assumpties scen 1'!AU98</f>
        <v>0</v>
      </c>
      <c r="AV57" s="33">
        <f>'Assumpties scen 1'!AV98</f>
        <v>0</v>
      </c>
      <c r="AW57" s="33">
        <f>'Assumpties scen 1'!AW98</f>
        <v>0</v>
      </c>
    </row>
    <row r="58" spans="1:49" x14ac:dyDescent="0.3">
      <c r="E58" s="4" t="str">
        <f>'Assumpties scen 1'!E99</f>
        <v>Inkomsten meetsysteem (kosten gedragen door klant)</v>
      </c>
      <c r="F58" s="4">
        <f>'Assumpties scen 1'!F99</f>
        <v>0</v>
      </c>
      <c r="G58" s="4" t="str">
        <f>'Assumpties scen 1'!G99</f>
        <v>EUR</v>
      </c>
      <c r="H58" s="4"/>
      <c r="I58" s="4"/>
      <c r="J58" s="33">
        <f>'Assumpties scen 1'!J99</f>
        <v>0</v>
      </c>
      <c r="K58" s="33">
        <f>'Assumpties scen 1'!K99</f>
        <v>0</v>
      </c>
      <c r="L58" s="33">
        <f>'Assumpties scen 1'!L99</f>
        <v>0</v>
      </c>
      <c r="M58" s="33">
        <f>'Assumpties scen 1'!M99</f>
        <v>0</v>
      </c>
      <c r="N58" s="33">
        <f>'Assumpties scen 1'!N99</f>
        <v>0</v>
      </c>
      <c r="O58" s="33">
        <f>'Assumpties scen 1'!O99</f>
        <v>0</v>
      </c>
      <c r="P58" s="33">
        <f>'Assumpties scen 1'!P99</f>
        <v>0</v>
      </c>
      <c r="Q58" s="33">
        <f>'Assumpties scen 1'!Q99</f>
        <v>0</v>
      </c>
      <c r="R58" s="33">
        <f>'Assumpties scen 1'!R99</f>
        <v>0</v>
      </c>
      <c r="S58" s="33">
        <f>'Assumpties scen 1'!S99</f>
        <v>0</v>
      </c>
      <c r="T58" s="33">
        <f>'Assumpties scen 1'!T99</f>
        <v>0</v>
      </c>
      <c r="U58" s="33">
        <f>'Assumpties scen 1'!U99</f>
        <v>0</v>
      </c>
      <c r="V58" s="33">
        <f>'Assumpties scen 1'!V99</f>
        <v>0</v>
      </c>
      <c r="W58" s="33">
        <f>'Assumpties scen 1'!W99</f>
        <v>0</v>
      </c>
      <c r="X58" s="33">
        <f>'Assumpties scen 1'!X99</f>
        <v>0</v>
      </c>
      <c r="Y58" s="33">
        <f>'Assumpties scen 1'!Y99</f>
        <v>0</v>
      </c>
      <c r="Z58" s="33">
        <f>'Assumpties scen 1'!Z99</f>
        <v>0</v>
      </c>
      <c r="AA58" s="33">
        <f>'Assumpties scen 1'!AA99</f>
        <v>0</v>
      </c>
      <c r="AB58" s="33">
        <f>'Assumpties scen 1'!AB99</f>
        <v>0</v>
      </c>
      <c r="AC58" s="33">
        <f>'Assumpties scen 1'!AC99</f>
        <v>0</v>
      </c>
      <c r="AD58" s="33">
        <f>'Assumpties scen 1'!AD99</f>
        <v>0</v>
      </c>
      <c r="AE58" s="33">
        <f>'Assumpties scen 1'!AE99</f>
        <v>0</v>
      </c>
      <c r="AF58" s="33">
        <f>'Assumpties scen 1'!AF99</f>
        <v>0</v>
      </c>
      <c r="AG58" s="33">
        <f>'Assumpties scen 1'!AG99</f>
        <v>0</v>
      </c>
      <c r="AH58" s="33">
        <f>'Assumpties scen 1'!AH99</f>
        <v>0</v>
      </c>
      <c r="AI58" s="33">
        <f>'Assumpties scen 1'!AI99</f>
        <v>0</v>
      </c>
      <c r="AJ58" s="33">
        <f>'Assumpties scen 1'!AJ99</f>
        <v>0</v>
      </c>
      <c r="AK58" s="33">
        <f>'Assumpties scen 1'!AK99</f>
        <v>0</v>
      </c>
      <c r="AL58" s="33">
        <f>'Assumpties scen 1'!AL99</f>
        <v>0</v>
      </c>
      <c r="AM58" s="33">
        <f>'Assumpties scen 1'!AM99</f>
        <v>0</v>
      </c>
      <c r="AN58" s="33">
        <f>'Assumpties scen 1'!AN99</f>
        <v>0</v>
      </c>
      <c r="AO58" s="33">
        <f>'Assumpties scen 1'!AO99</f>
        <v>0</v>
      </c>
      <c r="AP58" s="33">
        <f>'Assumpties scen 1'!AP99</f>
        <v>0</v>
      </c>
      <c r="AQ58" s="33">
        <f>'Assumpties scen 1'!AQ99</f>
        <v>0</v>
      </c>
      <c r="AR58" s="33">
        <f>'Assumpties scen 1'!AR99</f>
        <v>0</v>
      </c>
      <c r="AS58" s="33">
        <f>'Assumpties scen 1'!AS99</f>
        <v>0</v>
      </c>
      <c r="AT58" s="33">
        <f>'Assumpties scen 1'!AT99</f>
        <v>0</v>
      </c>
      <c r="AU58" s="33">
        <f>'Assumpties scen 1'!AU99</f>
        <v>0</v>
      </c>
      <c r="AV58" s="33">
        <f>'Assumpties scen 1'!AV99</f>
        <v>0</v>
      </c>
      <c r="AW58" s="33">
        <f>'Assumpties scen 1'!AW99</f>
        <v>0</v>
      </c>
    </row>
    <row r="59" spans="1:49" x14ac:dyDescent="0.3">
      <c r="E59" s="4" t="str">
        <f>'Assumpties scen 1'!E100</f>
        <v>Inkomsten in home display (kosten gedragen door klant)</v>
      </c>
      <c r="F59" s="4">
        <f>'Assumpties scen 1'!F100</f>
        <v>0</v>
      </c>
      <c r="G59" s="4" t="str">
        <f>'Assumpties scen 1'!G100</f>
        <v>EUR</v>
      </c>
      <c r="H59" s="4"/>
      <c r="I59" s="4"/>
      <c r="J59" s="33">
        <f>'Assumpties scen 1'!J100</f>
        <v>0</v>
      </c>
      <c r="K59" s="33">
        <f>'Assumpties scen 1'!K100</f>
        <v>0</v>
      </c>
      <c r="L59" s="33">
        <f>'Assumpties scen 1'!L100</f>
        <v>0</v>
      </c>
      <c r="M59" s="33">
        <f>'Assumpties scen 1'!M100</f>
        <v>0</v>
      </c>
      <c r="N59" s="33">
        <f>'Assumpties scen 1'!N100</f>
        <v>0</v>
      </c>
      <c r="O59" s="33">
        <f>'Assumpties scen 1'!O100</f>
        <v>0</v>
      </c>
      <c r="P59" s="33">
        <f>'Assumpties scen 1'!P100</f>
        <v>0</v>
      </c>
      <c r="Q59" s="33">
        <f>'Assumpties scen 1'!Q100</f>
        <v>0</v>
      </c>
      <c r="R59" s="33">
        <f>'Assumpties scen 1'!R100</f>
        <v>0</v>
      </c>
      <c r="S59" s="33">
        <f>'Assumpties scen 1'!S100</f>
        <v>0</v>
      </c>
      <c r="T59" s="33">
        <f>'Assumpties scen 1'!T100</f>
        <v>0</v>
      </c>
      <c r="U59" s="33">
        <f>'Assumpties scen 1'!U100</f>
        <v>0</v>
      </c>
      <c r="V59" s="33">
        <f>'Assumpties scen 1'!V100</f>
        <v>0</v>
      </c>
      <c r="W59" s="33">
        <f>'Assumpties scen 1'!W100</f>
        <v>0</v>
      </c>
      <c r="X59" s="33">
        <f>'Assumpties scen 1'!X100</f>
        <v>0</v>
      </c>
      <c r="Y59" s="33">
        <f>'Assumpties scen 1'!Y100</f>
        <v>0</v>
      </c>
      <c r="Z59" s="33">
        <f>'Assumpties scen 1'!Z100</f>
        <v>0</v>
      </c>
      <c r="AA59" s="33">
        <f>'Assumpties scen 1'!AA100</f>
        <v>0</v>
      </c>
      <c r="AB59" s="33">
        <f>'Assumpties scen 1'!AB100</f>
        <v>0</v>
      </c>
      <c r="AC59" s="33">
        <f>'Assumpties scen 1'!AC100</f>
        <v>0</v>
      </c>
      <c r="AD59" s="33">
        <f>'Assumpties scen 1'!AD100</f>
        <v>0</v>
      </c>
      <c r="AE59" s="33">
        <f>'Assumpties scen 1'!AE100</f>
        <v>0</v>
      </c>
      <c r="AF59" s="33">
        <f>'Assumpties scen 1'!AF100</f>
        <v>0</v>
      </c>
      <c r="AG59" s="33">
        <f>'Assumpties scen 1'!AG100</f>
        <v>0</v>
      </c>
      <c r="AH59" s="33">
        <f>'Assumpties scen 1'!AH100</f>
        <v>0</v>
      </c>
      <c r="AI59" s="33">
        <f>'Assumpties scen 1'!AI100</f>
        <v>0</v>
      </c>
      <c r="AJ59" s="33">
        <f>'Assumpties scen 1'!AJ100</f>
        <v>0</v>
      </c>
      <c r="AK59" s="33">
        <f>'Assumpties scen 1'!AK100</f>
        <v>0</v>
      </c>
      <c r="AL59" s="33">
        <f>'Assumpties scen 1'!AL100</f>
        <v>0</v>
      </c>
      <c r="AM59" s="33">
        <f>'Assumpties scen 1'!AM100</f>
        <v>0</v>
      </c>
      <c r="AN59" s="33">
        <f>'Assumpties scen 1'!AN100</f>
        <v>0</v>
      </c>
      <c r="AO59" s="33">
        <f>'Assumpties scen 1'!AO100</f>
        <v>0</v>
      </c>
      <c r="AP59" s="33">
        <f>'Assumpties scen 1'!AP100</f>
        <v>0</v>
      </c>
      <c r="AQ59" s="33">
        <f>'Assumpties scen 1'!AQ100</f>
        <v>0</v>
      </c>
      <c r="AR59" s="33">
        <f>'Assumpties scen 1'!AR100</f>
        <v>0</v>
      </c>
      <c r="AS59" s="33">
        <f>'Assumpties scen 1'!AS100</f>
        <v>0</v>
      </c>
      <c r="AT59" s="33">
        <f>'Assumpties scen 1'!AT100</f>
        <v>0</v>
      </c>
      <c r="AU59" s="33">
        <f>'Assumpties scen 1'!AU100</f>
        <v>0</v>
      </c>
      <c r="AV59" s="33">
        <f>'Assumpties scen 1'!AV100</f>
        <v>0</v>
      </c>
      <c r="AW59" s="33">
        <f>'Assumpties scen 1'!AW100</f>
        <v>0</v>
      </c>
    </row>
    <row r="60" spans="1:49" x14ac:dyDescent="0.3">
      <c r="E60" s="4" t="str">
        <f>'Assumpties scen 1'!E101</f>
        <v>Recuperatie meetsystemen</v>
      </c>
      <c r="F60" s="4">
        <f>'Assumpties scen 1'!F101</f>
        <v>0</v>
      </c>
      <c r="G60" s="4" t="str">
        <f>'Assumpties scen 1'!G101</f>
        <v>EUR</v>
      </c>
      <c r="H60" s="4"/>
      <c r="I60" s="4"/>
      <c r="J60" s="33">
        <f>'Assumpties scen 1'!J101</f>
        <v>0</v>
      </c>
      <c r="K60" s="33">
        <f>'Assumpties scen 1'!K101</f>
        <v>0</v>
      </c>
      <c r="L60" s="33">
        <f>'Assumpties scen 1'!L101</f>
        <v>0</v>
      </c>
      <c r="M60" s="33">
        <f>'Assumpties scen 1'!M101</f>
        <v>0</v>
      </c>
      <c r="N60" s="33">
        <f>'Assumpties scen 1'!N101</f>
        <v>0</v>
      </c>
      <c r="O60" s="33">
        <f>'Assumpties scen 1'!O101</f>
        <v>0</v>
      </c>
      <c r="P60" s="33">
        <f>'Assumpties scen 1'!P101</f>
        <v>0</v>
      </c>
      <c r="Q60" s="33">
        <f>'Assumpties scen 1'!Q101</f>
        <v>0</v>
      </c>
      <c r="R60" s="33">
        <f>'Assumpties scen 1'!R101</f>
        <v>0</v>
      </c>
      <c r="S60" s="33">
        <f>'Assumpties scen 1'!S101</f>
        <v>0</v>
      </c>
      <c r="T60" s="33">
        <f>'Assumpties scen 1'!T101</f>
        <v>0</v>
      </c>
      <c r="U60" s="33">
        <f>'Assumpties scen 1'!U101</f>
        <v>0</v>
      </c>
      <c r="V60" s="33">
        <f>'Assumpties scen 1'!V101</f>
        <v>0</v>
      </c>
      <c r="W60" s="33">
        <f>'Assumpties scen 1'!W101</f>
        <v>0</v>
      </c>
      <c r="X60" s="33">
        <f>'Assumpties scen 1'!X101</f>
        <v>0</v>
      </c>
      <c r="Y60" s="33">
        <f>'Assumpties scen 1'!Y101</f>
        <v>0</v>
      </c>
      <c r="Z60" s="33">
        <f>'Assumpties scen 1'!Z101</f>
        <v>0</v>
      </c>
      <c r="AA60" s="33">
        <f>'Assumpties scen 1'!AA101</f>
        <v>0</v>
      </c>
      <c r="AB60" s="33">
        <f>'Assumpties scen 1'!AB101</f>
        <v>0</v>
      </c>
      <c r="AC60" s="33">
        <f>'Assumpties scen 1'!AC101</f>
        <v>0</v>
      </c>
      <c r="AD60" s="33">
        <f>'Assumpties scen 1'!AD101</f>
        <v>0</v>
      </c>
      <c r="AE60" s="33">
        <f>'Assumpties scen 1'!AE101</f>
        <v>0</v>
      </c>
      <c r="AF60" s="33">
        <f>'Assumpties scen 1'!AF101</f>
        <v>0</v>
      </c>
      <c r="AG60" s="33">
        <f>'Assumpties scen 1'!AG101</f>
        <v>0</v>
      </c>
      <c r="AH60" s="33">
        <f>'Assumpties scen 1'!AH101</f>
        <v>0</v>
      </c>
      <c r="AI60" s="33">
        <f>'Assumpties scen 1'!AI101</f>
        <v>0</v>
      </c>
      <c r="AJ60" s="33">
        <f>'Assumpties scen 1'!AJ101</f>
        <v>0</v>
      </c>
      <c r="AK60" s="33">
        <f>'Assumpties scen 1'!AK101</f>
        <v>0</v>
      </c>
      <c r="AL60" s="33">
        <f>'Assumpties scen 1'!AL101</f>
        <v>0</v>
      </c>
      <c r="AM60" s="33">
        <f>'Assumpties scen 1'!AM101</f>
        <v>0</v>
      </c>
      <c r="AN60" s="33">
        <f>'Assumpties scen 1'!AN101</f>
        <v>0</v>
      </c>
      <c r="AO60" s="33">
        <f>'Assumpties scen 1'!AO101</f>
        <v>0</v>
      </c>
      <c r="AP60" s="33">
        <f>'Assumpties scen 1'!AP101</f>
        <v>0</v>
      </c>
      <c r="AQ60" s="33">
        <f>'Assumpties scen 1'!AQ101</f>
        <v>0</v>
      </c>
      <c r="AR60" s="33">
        <f>'Assumpties scen 1'!AR101</f>
        <v>0</v>
      </c>
      <c r="AS60" s="33">
        <f>'Assumpties scen 1'!AS101</f>
        <v>0</v>
      </c>
      <c r="AT60" s="33">
        <f>'Assumpties scen 1'!AT101</f>
        <v>0</v>
      </c>
      <c r="AU60" s="33">
        <f>'Assumpties scen 1'!AU101</f>
        <v>0</v>
      </c>
      <c r="AV60" s="33">
        <f>'Assumpties scen 1'!AV101</f>
        <v>0</v>
      </c>
      <c r="AW60" s="33">
        <f>'Assumpties scen 1'!AW101</f>
        <v>0</v>
      </c>
    </row>
    <row r="61" spans="1:49" x14ac:dyDescent="0.3">
      <c r="E61" s="4" t="str">
        <f>'Assumpties scen 1'!E102</f>
        <v>…</v>
      </c>
      <c r="F61" s="4">
        <f>'Assumpties scen 1'!F102</f>
        <v>0</v>
      </c>
      <c r="G61" s="4" t="str">
        <f>'Assumpties scen 1'!G102</f>
        <v>EUR</v>
      </c>
      <c r="H61" s="4"/>
      <c r="I61" s="4"/>
      <c r="J61" s="33">
        <f>'Assumpties scen 1'!J102</f>
        <v>0</v>
      </c>
      <c r="K61" s="33">
        <f>'Assumpties scen 1'!K102</f>
        <v>0</v>
      </c>
      <c r="L61" s="33">
        <f>'Assumpties scen 1'!L102</f>
        <v>0</v>
      </c>
      <c r="M61" s="33">
        <f>'Assumpties scen 1'!M102</f>
        <v>0</v>
      </c>
      <c r="N61" s="33">
        <f>'Assumpties scen 1'!N102</f>
        <v>0</v>
      </c>
      <c r="O61" s="33">
        <f>'Assumpties scen 1'!O102</f>
        <v>0</v>
      </c>
      <c r="P61" s="33">
        <f>'Assumpties scen 1'!P102</f>
        <v>0</v>
      </c>
      <c r="Q61" s="33">
        <f>'Assumpties scen 1'!Q102</f>
        <v>0</v>
      </c>
      <c r="R61" s="33">
        <f>'Assumpties scen 1'!R102</f>
        <v>0</v>
      </c>
      <c r="S61" s="33">
        <f>'Assumpties scen 1'!S102</f>
        <v>0</v>
      </c>
      <c r="T61" s="33">
        <f>'Assumpties scen 1'!T102</f>
        <v>0</v>
      </c>
      <c r="U61" s="33">
        <f>'Assumpties scen 1'!U102</f>
        <v>0</v>
      </c>
      <c r="V61" s="33">
        <f>'Assumpties scen 1'!V102</f>
        <v>0</v>
      </c>
      <c r="W61" s="33">
        <f>'Assumpties scen 1'!W102</f>
        <v>0</v>
      </c>
      <c r="X61" s="33">
        <f>'Assumpties scen 1'!X102</f>
        <v>0</v>
      </c>
      <c r="Y61" s="33">
        <f>'Assumpties scen 1'!Y102</f>
        <v>0</v>
      </c>
      <c r="Z61" s="33">
        <f>'Assumpties scen 1'!Z102</f>
        <v>0</v>
      </c>
      <c r="AA61" s="33">
        <f>'Assumpties scen 1'!AA102</f>
        <v>0</v>
      </c>
      <c r="AB61" s="33">
        <f>'Assumpties scen 1'!AB102</f>
        <v>0</v>
      </c>
      <c r="AC61" s="33">
        <f>'Assumpties scen 1'!AC102</f>
        <v>0</v>
      </c>
      <c r="AD61" s="33">
        <f>'Assumpties scen 1'!AD102</f>
        <v>0</v>
      </c>
      <c r="AE61" s="33">
        <f>'Assumpties scen 1'!AE102</f>
        <v>0</v>
      </c>
      <c r="AF61" s="33">
        <f>'Assumpties scen 1'!AF102</f>
        <v>0</v>
      </c>
      <c r="AG61" s="33">
        <f>'Assumpties scen 1'!AG102</f>
        <v>0</v>
      </c>
      <c r="AH61" s="33">
        <f>'Assumpties scen 1'!AH102</f>
        <v>0</v>
      </c>
      <c r="AI61" s="33">
        <f>'Assumpties scen 1'!AI102</f>
        <v>0</v>
      </c>
      <c r="AJ61" s="33">
        <f>'Assumpties scen 1'!AJ102</f>
        <v>0</v>
      </c>
      <c r="AK61" s="33">
        <f>'Assumpties scen 1'!AK102</f>
        <v>0</v>
      </c>
      <c r="AL61" s="33">
        <f>'Assumpties scen 1'!AL102</f>
        <v>0</v>
      </c>
      <c r="AM61" s="33">
        <f>'Assumpties scen 1'!AM102</f>
        <v>0</v>
      </c>
      <c r="AN61" s="33">
        <f>'Assumpties scen 1'!AN102</f>
        <v>0</v>
      </c>
      <c r="AO61" s="33">
        <f>'Assumpties scen 1'!AO102</f>
        <v>0</v>
      </c>
      <c r="AP61" s="33">
        <f>'Assumpties scen 1'!AP102</f>
        <v>0</v>
      </c>
      <c r="AQ61" s="33">
        <f>'Assumpties scen 1'!AQ102</f>
        <v>0</v>
      </c>
      <c r="AR61" s="33">
        <f>'Assumpties scen 1'!AR102</f>
        <v>0</v>
      </c>
      <c r="AS61" s="33">
        <f>'Assumpties scen 1'!AS102</f>
        <v>0</v>
      </c>
      <c r="AT61" s="33">
        <f>'Assumpties scen 1'!AT102</f>
        <v>0</v>
      </c>
      <c r="AU61" s="33">
        <f>'Assumpties scen 1'!AU102</f>
        <v>0</v>
      </c>
      <c r="AV61" s="33">
        <f>'Assumpties scen 1'!AV102</f>
        <v>0</v>
      </c>
      <c r="AW61" s="33">
        <f>'Assumpties scen 1'!AW102</f>
        <v>0</v>
      </c>
    </row>
    <row r="62" spans="1:49" x14ac:dyDescent="0.3">
      <c r="E62" s="4" t="str">
        <f>'Assumpties scen 1'!E103</f>
        <v>…</v>
      </c>
      <c r="F62" s="4">
        <f>'Assumpties scen 1'!F103</f>
        <v>0</v>
      </c>
      <c r="G62" s="4" t="str">
        <f>'Assumpties scen 1'!G103</f>
        <v>EUR</v>
      </c>
      <c r="H62" s="4"/>
      <c r="I62" s="4"/>
      <c r="J62" s="33">
        <f>'Assumpties scen 1'!J103</f>
        <v>0</v>
      </c>
      <c r="K62" s="33">
        <f>'Assumpties scen 1'!K103</f>
        <v>0</v>
      </c>
      <c r="L62" s="33">
        <f>'Assumpties scen 1'!L103</f>
        <v>0</v>
      </c>
      <c r="M62" s="33">
        <f>'Assumpties scen 1'!M103</f>
        <v>0</v>
      </c>
      <c r="N62" s="33">
        <f>'Assumpties scen 1'!N103</f>
        <v>0</v>
      </c>
      <c r="O62" s="33">
        <f>'Assumpties scen 1'!O103</f>
        <v>0</v>
      </c>
      <c r="P62" s="33">
        <f>'Assumpties scen 1'!P103</f>
        <v>0</v>
      </c>
      <c r="Q62" s="33">
        <f>'Assumpties scen 1'!Q103</f>
        <v>0</v>
      </c>
      <c r="R62" s="33">
        <f>'Assumpties scen 1'!R103</f>
        <v>0</v>
      </c>
      <c r="S62" s="33">
        <f>'Assumpties scen 1'!S103</f>
        <v>0</v>
      </c>
      <c r="T62" s="33">
        <f>'Assumpties scen 1'!T103</f>
        <v>0</v>
      </c>
      <c r="U62" s="33">
        <f>'Assumpties scen 1'!U103</f>
        <v>0</v>
      </c>
      <c r="V62" s="33">
        <f>'Assumpties scen 1'!V103</f>
        <v>0</v>
      </c>
      <c r="W62" s="33">
        <f>'Assumpties scen 1'!W103</f>
        <v>0</v>
      </c>
      <c r="X62" s="33">
        <f>'Assumpties scen 1'!X103</f>
        <v>0</v>
      </c>
      <c r="Y62" s="33">
        <f>'Assumpties scen 1'!Y103</f>
        <v>0</v>
      </c>
      <c r="Z62" s="33">
        <f>'Assumpties scen 1'!Z103</f>
        <v>0</v>
      </c>
      <c r="AA62" s="33">
        <f>'Assumpties scen 1'!AA103</f>
        <v>0</v>
      </c>
      <c r="AB62" s="33">
        <f>'Assumpties scen 1'!AB103</f>
        <v>0</v>
      </c>
      <c r="AC62" s="33">
        <f>'Assumpties scen 1'!AC103</f>
        <v>0</v>
      </c>
      <c r="AD62" s="33">
        <f>'Assumpties scen 1'!AD103</f>
        <v>0</v>
      </c>
      <c r="AE62" s="33">
        <f>'Assumpties scen 1'!AE103</f>
        <v>0</v>
      </c>
      <c r="AF62" s="33">
        <f>'Assumpties scen 1'!AF103</f>
        <v>0</v>
      </c>
      <c r="AG62" s="33">
        <f>'Assumpties scen 1'!AG103</f>
        <v>0</v>
      </c>
      <c r="AH62" s="33">
        <f>'Assumpties scen 1'!AH103</f>
        <v>0</v>
      </c>
      <c r="AI62" s="33">
        <f>'Assumpties scen 1'!AI103</f>
        <v>0</v>
      </c>
      <c r="AJ62" s="33">
        <f>'Assumpties scen 1'!AJ103</f>
        <v>0</v>
      </c>
      <c r="AK62" s="33">
        <f>'Assumpties scen 1'!AK103</f>
        <v>0</v>
      </c>
      <c r="AL62" s="33">
        <f>'Assumpties scen 1'!AL103</f>
        <v>0</v>
      </c>
      <c r="AM62" s="33">
        <f>'Assumpties scen 1'!AM103</f>
        <v>0</v>
      </c>
      <c r="AN62" s="33">
        <f>'Assumpties scen 1'!AN103</f>
        <v>0</v>
      </c>
      <c r="AO62" s="33">
        <f>'Assumpties scen 1'!AO103</f>
        <v>0</v>
      </c>
      <c r="AP62" s="33">
        <f>'Assumpties scen 1'!AP103</f>
        <v>0</v>
      </c>
      <c r="AQ62" s="33">
        <f>'Assumpties scen 1'!AQ103</f>
        <v>0</v>
      </c>
      <c r="AR62" s="33">
        <f>'Assumpties scen 1'!AR103</f>
        <v>0</v>
      </c>
      <c r="AS62" s="33">
        <f>'Assumpties scen 1'!AS103</f>
        <v>0</v>
      </c>
      <c r="AT62" s="33">
        <f>'Assumpties scen 1'!AT103</f>
        <v>0</v>
      </c>
      <c r="AU62" s="33">
        <f>'Assumpties scen 1'!AU103</f>
        <v>0</v>
      </c>
      <c r="AV62" s="33">
        <f>'Assumpties scen 1'!AV103</f>
        <v>0</v>
      </c>
      <c r="AW62" s="33">
        <f>'Assumpties scen 1'!AW103</f>
        <v>0</v>
      </c>
    </row>
    <row r="63" spans="1:49" x14ac:dyDescent="0.3">
      <c r="E63" s="4" t="str">
        <f>'Assumpties scen 1'!E104</f>
        <v>…</v>
      </c>
      <c r="F63" s="4">
        <f>'Assumpties scen 1'!F104</f>
        <v>0</v>
      </c>
      <c r="G63" s="4" t="str">
        <f>'Assumpties scen 1'!G104</f>
        <v>EUR</v>
      </c>
      <c r="H63" s="4"/>
      <c r="I63" s="4"/>
      <c r="J63" s="33">
        <f>'Assumpties scen 1'!J104</f>
        <v>0</v>
      </c>
      <c r="K63" s="33">
        <f>'Assumpties scen 1'!K104</f>
        <v>0</v>
      </c>
      <c r="L63" s="33">
        <f>'Assumpties scen 1'!L104</f>
        <v>0</v>
      </c>
      <c r="M63" s="33">
        <f>'Assumpties scen 1'!M104</f>
        <v>0</v>
      </c>
      <c r="N63" s="33">
        <f>'Assumpties scen 1'!N104</f>
        <v>0</v>
      </c>
      <c r="O63" s="33">
        <f>'Assumpties scen 1'!O104</f>
        <v>0</v>
      </c>
      <c r="P63" s="33">
        <f>'Assumpties scen 1'!P104</f>
        <v>0</v>
      </c>
      <c r="Q63" s="33">
        <f>'Assumpties scen 1'!Q104</f>
        <v>0</v>
      </c>
      <c r="R63" s="33">
        <f>'Assumpties scen 1'!R104</f>
        <v>0</v>
      </c>
      <c r="S63" s="33">
        <f>'Assumpties scen 1'!S104</f>
        <v>0</v>
      </c>
      <c r="T63" s="33">
        <f>'Assumpties scen 1'!T104</f>
        <v>0</v>
      </c>
      <c r="U63" s="33">
        <f>'Assumpties scen 1'!U104</f>
        <v>0</v>
      </c>
      <c r="V63" s="33">
        <f>'Assumpties scen 1'!V104</f>
        <v>0</v>
      </c>
      <c r="W63" s="33">
        <f>'Assumpties scen 1'!W104</f>
        <v>0</v>
      </c>
      <c r="X63" s="33">
        <f>'Assumpties scen 1'!X104</f>
        <v>0</v>
      </c>
      <c r="Y63" s="33">
        <f>'Assumpties scen 1'!Y104</f>
        <v>0</v>
      </c>
      <c r="Z63" s="33">
        <f>'Assumpties scen 1'!Z104</f>
        <v>0</v>
      </c>
      <c r="AA63" s="33">
        <f>'Assumpties scen 1'!AA104</f>
        <v>0</v>
      </c>
      <c r="AB63" s="33">
        <f>'Assumpties scen 1'!AB104</f>
        <v>0</v>
      </c>
      <c r="AC63" s="33">
        <f>'Assumpties scen 1'!AC104</f>
        <v>0</v>
      </c>
      <c r="AD63" s="33">
        <f>'Assumpties scen 1'!AD104</f>
        <v>0</v>
      </c>
      <c r="AE63" s="33">
        <f>'Assumpties scen 1'!AE104</f>
        <v>0</v>
      </c>
      <c r="AF63" s="33">
        <f>'Assumpties scen 1'!AF104</f>
        <v>0</v>
      </c>
      <c r="AG63" s="33">
        <f>'Assumpties scen 1'!AG104</f>
        <v>0</v>
      </c>
      <c r="AH63" s="33">
        <f>'Assumpties scen 1'!AH104</f>
        <v>0</v>
      </c>
      <c r="AI63" s="33">
        <f>'Assumpties scen 1'!AI104</f>
        <v>0</v>
      </c>
      <c r="AJ63" s="33">
        <f>'Assumpties scen 1'!AJ104</f>
        <v>0</v>
      </c>
      <c r="AK63" s="33">
        <f>'Assumpties scen 1'!AK104</f>
        <v>0</v>
      </c>
      <c r="AL63" s="33">
        <f>'Assumpties scen 1'!AL104</f>
        <v>0</v>
      </c>
      <c r="AM63" s="33">
        <f>'Assumpties scen 1'!AM104</f>
        <v>0</v>
      </c>
      <c r="AN63" s="33">
        <f>'Assumpties scen 1'!AN104</f>
        <v>0</v>
      </c>
      <c r="AO63" s="33">
        <f>'Assumpties scen 1'!AO104</f>
        <v>0</v>
      </c>
      <c r="AP63" s="33">
        <f>'Assumpties scen 1'!AP104</f>
        <v>0</v>
      </c>
      <c r="AQ63" s="33">
        <f>'Assumpties scen 1'!AQ104</f>
        <v>0</v>
      </c>
      <c r="AR63" s="33">
        <f>'Assumpties scen 1'!AR104</f>
        <v>0</v>
      </c>
      <c r="AS63" s="33">
        <f>'Assumpties scen 1'!AS104</f>
        <v>0</v>
      </c>
      <c r="AT63" s="33">
        <f>'Assumpties scen 1'!AT104</f>
        <v>0</v>
      </c>
      <c r="AU63" s="33">
        <f>'Assumpties scen 1'!AU104</f>
        <v>0</v>
      </c>
      <c r="AV63" s="33">
        <f>'Assumpties scen 1'!AV104</f>
        <v>0</v>
      </c>
      <c r="AW63" s="33">
        <f>'Assumpties scen 1'!AW104</f>
        <v>0</v>
      </c>
    </row>
    <row r="64" spans="1:49" x14ac:dyDescent="0.3">
      <c r="E64" s="4" t="str">
        <f>'Assumpties scen 1'!E105</f>
        <v>…</v>
      </c>
      <c r="F64" s="4">
        <f>'Assumpties scen 1'!F105</f>
        <v>0</v>
      </c>
      <c r="G64" s="4" t="str">
        <f>'Assumpties scen 1'!G105</f>
        <v>EUR</v>
      </c>
      <c r="H64" s="4"/>
      <c r="I64" s="4"/>
      <c r="J64" s="33">
        <f>'Assumpties scen 1'!J105</f>
        <v>0</v>
      </c>
      <c r="K64" s="33">
        <f>'Assumpties scen 1'!K105</f>
        <v>0</v>
      </c>
      <c r="L64" s="33">
        <f>'Assumpties scen 1'!L105</f>
        <v>0</v>
      </c>
      <c r="M64" s="33">
        <f>'Assumpties scen 1'!M105</f>
        <v>0</v>
      </c>
      <c r="N64" s="33">
        <f>'Assumpties scen 1'!N105</f>
        <v>0</v>
      </c>
      <c r="O64" s="33">
        <f>'Assumpties scen 1'!O105</f>
        <v>0</v>
      </c>
      <c r="P64" s="33">
        <f>'Assumpties scen 1'!P105</f>
        <v>0</v>
      </c>
      <c r="Q64" s="33">
        <f>'Assumpties scen 1'!Q105</f>
        <v>0</v>
      </c>
      <c r="R64" s="33">
        <f>'Assumpties scen 1'!R105</f>
        <v>0</v>
      </c>
      <c r="S64" s="33">
        <f>'Assumpties scen 1'!S105</f>
        <v>0</v>
      </c>
      <c r="T64" s="33">
        <f>'Assumpties scen 1'!T105</f>
        <v>0</v>
      </c>
      <c r="U64" s="33">
        <f>'Assumpties scen 1'!U105</f>
        <v>0</v>
      </c>
      <c r="V64" s="33">
        <f>'Assumpties scen 1'!V105</f>
        <v>0</v>
      </c>
      <c r="W64" s="33">
        <f>'Assumpties scen 1'!W105</f>
        <v>0</v>
      </c>
      <c r="X64" s="33">
        <f>'Assumpties scen 1'!X105</f>
        <v>0</v>
      </c>
      <c r="Y64" s="33">
        <f>'Assumpties scen 1'!Y105</f>
        <v>0</v>
      </c>
      <c r="Z64" s="33">
        <f>'Assumpties scen 1'!Z105</f>
        <v>0</v>
      </c>
      <c r="AA64" s="33">
        <f>'Assumpties scen 1'!AA105</f>
        <v>0</v>
      </c>
      <c r="AB64" s="33">
        <f>'Assumpties scen 1'!AB105</f>
        <v>0</v>
      </c>
      <c r="AC64" s="33">
        <f>'Assumpties scen 1'!AC105</f>
        <v>0</v>
      </c>
      <c r="AD64" s="33">
        <f>'Assumpties scen 1'!AD105</f>
        <v>0</v>
      </c>
      <c r="AE64" s="33">
        <f>'Assumpties scen 1'!AE105</f>
        <v>0</v>
      </c>
      <c r="AF64" s="33">
        <f>'Assumpties scen 1'!AF105</f>
        <v>0</v>
      </c>
      <c r="AG64" s="33">
        <f>'Assumpties scen 1'!AG105</f>
        <v>0</v>
      </c>
      <c r="AH64" s="33">
        <f>'Assumpties scen 1'!AH105</f>
        <v>0</v>
      </c>
      <c r="AI64" s="33">
        <f>'Assumpties scen 1'!AI105</f>
        <v>0</v>
      </c>
      <c r="AJ64" s="33">
        <f>'Assumpties scen 1'!AJ105</f>
        <v>0</v>
      </c>
      <c r="AK64" s="33">
        <f>'Assumpties scen 1'!AK105</f>
        <v>0</v>
      </c>
      <c r="AL64" s="33">
        <f>'Assumpties scen 1'!AL105</f>
        <v>0</v>
      </c>
      <c r="AM64" s="33">
        <f>'Assumpties scen 1'!AM105</f>
        <v>0</v>
      </c>
      <c r="AN64" s="33">
        <f>'Assumpties scen 1'!AN105</f>
        <v>0</v>
      </c>
      <c r="AO64" s="33">
        <f>'Assumpties scen 1'!AO105</f>
        <v>0</v>
      </c>
      <c r="AP64" s="33">
        <f>'Assumpties scen 1'!AP105</f>
        <v>0</v>
      </c>
      <c r="AQ64" s="33">
        <f>'Assumpties scen 1'!AQ105</f>
        <v>0</v>
      </c>
      <c r="AR64" s="33">
        <f>'Assumpties scen 1'!AR105</f>
        <v>0</v>
      </c>
      <c r="AS64" s="33">
        <f>'Assumpties scen 1'!AS105</f>
        <v>0</v>
      </c>
      <c r="AT64" s="33">
        <f>'Assumpties scen 1'!AT105</f>
        <v>0</v>
      </c>
      <c r="AU64" s="33">
        <f>'Assumpties scen 1'!AU105</f>
        <v>0</v>
      </c>
      <c r="AV64" s="33">
        <f>'Assumpties scen 1'!AV105</f>
        <v>0</v>
      </c>
      <c r="AW64" s="33">
        <f>'Assumpties scen 1'!AW105</f>
        <v>0</v>
      </c>
    </row>
    <row r="65" spans="1:1023 1028:2046 2051:3069 3074:4092 4097:8192 8194:9215 9217:16384" s="85" customFormat="1" x14ac:dyDescent="0.3">
      <c r="A65" s="81"/>
      <c r="B65" s="81"/>
      <c r="C65" s="81"/>
      <c r="D65" s="81"/>
      <c r="E65" s="82" t="s">
        <v>105</v>
      </c>
      <c r="F65" s="82"/>
      <c r="G65" s="82" t="s">
        <v>28</v>
      </c>
      <c r="H65" s="82">
        <f xml:space="preserve"> SUM(J65:AG65)</f>
        <v>0</v>
      </c>
      <c r="I65" s="81"/>
      <c r="J65" s="82">
        <f>SUM(J55:J64)</f>
        <v>0</v>
      </c>
      <c r="K65" s="82">
        <f t="shared" ref="K65:AW65" si="3">SUM(K55:K64)</f>
        <v>0</v>
      </c>
      <c r="L65" s="82">
        <f t="shared" si="3"/>
        <v>0</v>
      </c>
      <c r="M65" s="82">
        <f t="shared" si="3"/>
        <v>0</v>
      </c>
      <c r="N65" s="82">
        <f t="shared" si="3"/>
        <v>0</v>
      </c>
      <c r="O65" s="82">
        <f t="shared" si="3"/>
        <v>0</v>
      </c>
      <c r="P65" s="82">
        <f t="shared" si="3"/>
        <v>0</v>
      </c>
      <c r="Q65" s="82">
        <f t="shared" si="3"/>
        <v>0</v>
      </c>
      <c r="R65" s="82">
        <f t="shared" si="3"/>
        <v>0</v>
      </c>
      <c r="S65" s="82">
        <f t="shared" si="3"/>
        <v>0</v>
      </c>
      <c r="T65" s="82">
        <f t="shared" si="3"/>
        <v>0</v>
      </c>
      <c r="U65" s="82">
        <f t="shared" si="3"/>
        <v>0</v>
      </c>
      <c r="V65" s="82">
        <f t="shared" si="3"/>
        <v>0</v>
      </c>
      <c r="W65" s="82">
        <f t="shared" si="3"/>
        <v>0</v>
      </c>
      <c r="X65" s="82">
        <f t="shared" si="3"/>
        <v>0</v>
      </c>
      <c r="Y65" s="82">
        <f t="shared" si="3"/>
        <v>0</v>
      </c>
      <c r="Z65" s="82">
        <f t="shared" si="3"/>
        <v>0</v>
      </c>
      <c r="AA65" s="82">
        <f t="shared" si="3"/>
        <v>0</v>
      </c>
      <c r="AB65" s="82">
        <f t="shared" si="3"/>
        <v>0</v>
      </c>
      <c r="AC65" s="82">
        <f t="shared" si="3"/>
        <v>0</v>
      </c>
      <c r="AD65" s="82">
        <f t="shared" si="3"/>
        <v>0</v>
      </c>
      <c r="AE65" s="82">
        <f t="shared" si="3"/>
        <v>0</v>
      </c>
      <c r="AF65" s="82">
        <f t="shared" si="3"/>
        <v>0</v>
      </c>
      <c r="AG65" s="82">
        <f t="shared" si="3"/>
        <v>0</v>
      </c>
      <c r="AH65" s="82">
        <f t="shared" si="3"/>
        <v>0</v>
      </c>
      <c r="AI65" s="82">
        <f t="shared" si="3"/>
        <v>0</v>
      </c>
      <c r="AJ65" s="82">
        <f t="shared" si="3"/>
        <v>0</v>
      </c>
      <c r="AK65" s="82">
        <f t="shared" si="3"/>
        <v>0</v>
      </c>
      <c r="AL65" s="82">
        <f t="shared" si="3"/>
        <v>0</v>
      </c>
      <c r="AM65" s="82">
        <f t="shared" si="3"/>
        <v>0</v>
      </c>
      <c r="AN65" s="82">
        <f t="shared" si="3"/>
        <v>0</v>
      </c>
      <c r="AO65" s="82">
        <f t="shared" si="3"/>
        <v>0</v>
      </c>
      <c r="AP65" s="82">
        <f t="shared" si="3"/>
        <v>0</v>
      </c>
      <c r="AQ65" s="82">
        <f t="shared" si="3"/>
        <v>0</v>
      </c>
      <c r="AR65" s="82">
        <f t="shared" si="3"/>
        <v>0</v>
      </c>
      <c r="AS65" s="82">
        <f t="shared" si="3"/>
        <v>0</v>
      </c>
      <c r="AT65" s="82">
        <f t="shared" si="3"/>
        <v>0</v>
      </c>
      <c r="AU65" s="82">
        <f t="shared" si="3"/>
        <v>0</v>
      </c>
      <c r="AV65" s="82">
        <f t="shared" si="3"/>
        <v>0</v>
      </c>
      <c r="AW65" s="82">
        <f t="shared" si="3"/>
        <v>0</v>
      </c>
      <c r="AX65" s="84"/>
      <c r="AY65" s="84"/>
      <c r="AZ65" s="84"/>
      <c r="BA65" s="84"/>
      <c r="BB65" s="84"/>
      <c r="BC65" s="84"/>
      <c r="BD65" s="84"/>
      <c r="BE65" s="84"/>
      <c r="BF65" s="84"/>
      <c r="BG65" s="84"/>
      <c r="BH65" s="84"/>
      <c r="BI65" s="84"/>
      <c r="BJ65" s="84"/>
      <c r="BK65" s="84"/>
      <c r="BL65" s="84"/>
      <c r="BM65" s="84"/>
      <c r="BN65" s="84"/>
      <c r="BS65" s="84"/>
      <c r="BT65" s="84"/>
      <c r="BU65" s="84"/>
      <c r="BV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Z65" s="84"/>
      <c r="DA65" s="84"/>
      <c r="DB65" s="84"/>
      <c r="DC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G65" s="84"/>
      <c r="EH65" s="84"/>
      <c r="EI65" s="84"/>
      <c r="EJ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N65" s="84"/>
      <c r="FO65" s="84"/>
      <c r="FP65" s="84"/>
      <c r="FQ65" s="84"/>
      <c r="FS65" s="84"/>
      <c r="FT65" s="84"/>
      <c r="FU65" s="84"/>
      <c r="FV65" s="84"/>
      <c r="FW65" s="84"/>
      <c r="FX65" s="84"/>
      <c r="FY65" s="84"/>
      <c r="FZ65" s="84"/>
      <c r="GA65" s="84"/>
      <c r="GB65" s="84"/>
      <c r="GC65" s="84"/>
      <c r="GD65" s="84"/>
      <c r="GE65" s="84"/>
      <c r="GF65" s="84"/>
      <c r="GG65" s="84"/>
      <c r="GH65" s="84"/>
      <c r="GI65" s="84"/>
      <c r="GJ65" s="84"/>
      <c r="GK65" s="84"/>
      <c r="GL65" s="84"/>
      <c r="GM65" s="84"/>
      <c r="GN65" s="84"/>
      <c r="GO65" s="84"/>
      <c r="GP65" s="84"/>
      <c r="GU65" s="84"/>
      <c r="GV65" s="84"/>
      <c r="GW65" s="84"/>
      <c r="GX65" s="84"/>
      <c r="GZ65" s="84"/>
      <c r="HA65" s="84"/>
      <c r="HB65" s="84"/>
      <c r="HC65" s="84"/>
      <c r="HD65" s="84"/>
      <c r="HE65" s="84"/>
      <c r="HF65" s="84"/>
      <c r="HG65" s="84"/>
      <c r="HH65" s="84"/>
      <c r="HI65" s="84"/>
      <c r="HJ65" s="84"/>
      <c r="HK65" s="84"/>
      <c r="HL65" s="84"/>
      <c r="HM65" s="84"/>
      <c r="HN65" s="84"/>
      <c r="HO65" s="84"/>
      <c r="HP65" s="84"/>
      <c r="HQ65" s="84"/>
      <c r="HR65" s="84"/>
      <c r="HS65" s="84"/>
      <c r="HT65" s="84"/>
      <c r="HU65" s="84"/>
      <c r="HV65" s="84"/>
      <c r="HW65" s="84"/>
      <c r="IB65" s="84"/>
      <c r="IC65" s="84"/>
      <c r="ID65" s="84"/>
      <c r="IE65" s="84"/>
      <c r="IG65" s="84"/>
      <c r="IH65" s="84"/>
      <c r="II65" s="84"/>
      <c r="IJ65" s="84"/>
      <c r="IK65" s="84"/>
      <c r="IL65" s="84"/>
      <c r="IM65" s="84"/>
      <c r="IN65" s="84"/>
      <c r="IO65" s="84"/>
      <c r="IP65" s="84"/>
      <c r="IQ65" s="84"/>
      <c r="IR65" s="84"/>
      <c r="IS65" s="84"/>
      <c r="IT65" s="84"/>
      <c r="IU65" s="84"/>
      <c r="IV65" s="84"/>
      <c r="IW65" s="84"/>
      <c r="IX65" s="84"/>
      <c r="IY65" s="84"/>
      <c r="IZ65" s="84"/>
      <c r="JA65" s="84"/>
      <c r="JB65" s="84"/>
      <c r="JC65" s="84"/>
      <c r="JD65" s="84"/>
      <c r="JI65" s="84"/>
      <c r="JJ65" s="84"/>
      <c r="JK65" s="84"/>
      <c r="JL65" s="84"/>
      <c r="JN65" s="84"/>
      <c r="JO65" s="84"/>
      <c r="JP65" s="84"/>
      <c r="JQ65" s="84"/>
      <c r="JR65" s="84"/>
      <c r="JS65" s="84"/>
      <c r="JT65" s="84"/>
      <c r="JU65" s="84"/>
      <c r="JV65" s="84"/>
      <c r="JW65" s="84"/>
      <c r="JX65" s="84"/>
      <c r="JY65" s="84"/>
      <c r="JZ65" s="84"/>
      <c r="KA65" s="84"/>
      <c r="KB65" s="84"/>
      <c r="KC65" s="84"/>
      <c r="KD65" s="84"/>
      <c r="KE65" s="84"/>
      <c r="KF65" s="84"/>
      <c r="KG65" s="84"/>
      <c r="KH65" s="84"/>
      <c r="KI65" s="84"/>
      <c r="KJ65" s="84"/>
      <c r="KK65" s="84"/>
      <c r="KP65" s="84"/>
      <c r="KQ65" s="84"/>
      <c r="KR65" s="84"/>
      <c r="KS65" s="84"/>
      <c r="KU65" s="84"/>
      <c r="KV65" s="84"/>
      <c r="KW65" s="84"/>
      <c r="KX65" s="84"/>
      <c r="KY65" s="84"/>
      <c r="KZ65" s="84"/>
      <c r="LA65" s="84"/>
      <c r="LB65" s="84"/>
      <c r="LC65" s="84"/>
      <c r="LD65" s="84"/>
      <c r="LE65" s="84"/>
      <c r="LF65" s="84"/>
      <c r="LG65" s="84"/>
      <c r="LH65" s="84"/>
      <c r="LI65" s="84"/>
      <c r="LJ65" s="84"/>
      <c r="LK65" s="84"/>
      <c r="LL65" s="84"/>
      <c r="LM65" s="84"/>
      <c r="LN65" s="84"/>
      <c r="LO65" s="84"/>
      <c r="LP65" s="84"/>
      <c r="LQ65" s="84"/>
      <c r="LR65" s="84"/>
      <c r="LW65" s="84"/>
      <c r="LX65" s="84"/>
      <c r="LY65" s="84"/>
      <c r="LZ65" s="84"/>
      <c r="MB65" s="84"/>
      <c r="MC65" s="84"/>
      <c r="MD65" s="84"/>
      <c r="ME65" s="84"/>
      <c r="MF65" s="84"/>
      <c r="MG65" s="84"/>
      <c r="MH65" s="84"/>
      <c r="MI65" s="84"/>
      <c r="MJ65" s="84"/>
      <c r="MK65" s="84"/>
      <c r="ML65" s="84"/>
      <c r="MM65" s="84"/>
      <c r="MN65" s="84"/>
      <c r="MO65" s="84"/>
      <c r="MP65" s="84"/>
      <c r="MQ65" s="84"/>
      <c r="MR65" s="84"/>
      <c r="MS65" s="84"/>
      <c r="MT65" s="84"/>
      <c r="MU65" s="84"/>
      <c r="MV65" s="84"/>
      <c r="MW65" s="84"/>
      <c r="MX65" s="84"/>
      <c r="MY65" s="84"/>
      <c r="ND65" s="84"/>
      <c r="NE65" s="84"/>
      <c r="NF65" s="84"/>
      <c r="NG65" s="84"/>
      <c r="NI65" s="84"/>
      <c r="NJ65" s="84"/>
      <c r="NK65" s="84"/>
      <c r="NL65" s="84"/>
      <c r="NM65" s="84"/>
      <c r="NN65" s="84"/>
      <c r="NO65" s="84"/>
      <c r="NP65" s="84"/>
      <c r="NQ65" s="84"/>
      <c r="NR65" s="84"/>
      <c r="NS65" s="84"/>
      <c r="NT65" s="84"/>
      <c r="NU65" s="84"/>
      <c r="NV65" s="84"/>
      <c r="NW65" s="84"/>
      <c r="NX65" s="84"/>
      <c r="NY65" s="84"/>
      <c r="NZ65" s="84"/>
      <c r="OA65" s="84"/>
      <c r="OB65" s="84"/>
      <c r="OC65" s="84"/>
      <c r="OD65" s="84"/>
      <c r="OE65" s="84"/>
      <c r="OF65" s="84"/>
      <c r="OK65" s="84"/>
      <c r="OL65" s="84"/>
      <c r="OM65" s="84"/>
      <c r="ON65" s="84"/>
      <c r="OP65" s="84"/>
      <c r="OQ65" s="84"/>
      <c r="OR65" s="84"/>
      <c r="OS65" s="84"/>
      <c r="OT65" s="84"/>
      <c r="OU65" s="84"/>
      <c r="OV65" s="84"/>
      <c r="OW65" s="84"/>
      <c r="OX65" s="84"/>
      <c r="OY65" s="84"/>
      <c r="OZ65" s="84"/>
      <c r="PA65" s="84"/>
      <c r="PB65" s="84"/>
      <c r="PC65" s="84"/>
      <c r="PD65" s="84"/>
      <c r="PE65" s="84"/>
      <c r="PF65" s="84"/>
      <c r="PG65" s="84"/>
      <c r="PH65" s="84"/>
      <c r="PI65" s="84"/>
      <c r="PJ65" s="84"/>
      <c r="PK65" s="84"/>
      <c r="PL65" s="84"/>
      <c r="PM65" s="84"/>
      <c r="PR65" s="84"/>
      <c r="PS65" s="84"/>
      <c r="PT65" s="84"/>
      <c r="PU65" s="84"/>
      <c r="PW65" s="84"/>
      <c r="PX65" s="84"/>
      <c r="PY65" s="84"/>
      <c r="PZ65" s="84"/>
      <c r="QA65" s="84"/>
      <c r="QB65" s="84"/>
      <c r="QC65" s="84"/>
      <c r="QD65" s="84"/>
      <c r="QE65" s="84"/>
      <c r="QF65" s="84"/>
      <c r="QG65" s="84"/>
      <c r="QH65" s="84"/>
      <c r="QI65" s="84"/>
      <c r="QJ65" s="84"/>
      <c r="QK65" s="84"/>
      <c r="QL65" s="84"/>
      <c r="QM65" s="84"/>
      <c r="QN65" s="84"/>
      <c r="QO65" s="84"/>
      <c r="QP65" s="84"/>
      <c r="QQ65" s="84"/>
      <c r="QR65" s="84"/>
      <c r="QS65" s="84"/>
      <c r="QT65" s="84"/>
      <c r="QY65" s="84"/>
      <c r="QZ65" s="84"/>
      <c r="RA65" s="84"/>
      <c r="RB65" s="84"/>
      <c r="RD65" s="84"/>
      <c r="RE65" s="84"/>
      <c r="RF65" s="84"/>
      <c r="RG65" s="84"/>
      <c r="RH65" s="84"/>
      <c r="RI65" s="84"/>
      <c r="RJ65" s="84"/>
      <c r="RK65" s="84"/>
      <c r="RL65" s="84"/>
      <c r="RM65" s="84"/>
      <c r="RN65" s="84"/>
      <c r="RO65" s="84"/>
      <c r="RP65" s="84"/>
      <c r="RQ65" s="84"/>
      <c r="RR65" s="84"/>
      <c r="RS65" s="84"/>
      <c r="RT65" s="84"/>
      <c r="RU65" s="84"/>
      <c r="RV65" s="84"/>
      <c r="RW65" s="84"/>
      <c r="RX65" s="84"/>
      <c r="RY65" s="84"/>
      <c r="RZ65" s="84"/>
      <c r="SA65" s="84"/>
      <c r="SF65" s="84"/>
      <c r="SG65" s="84"/>
      <c r="SH65" s="84"/>
      <c r="SI65" s="84"/>
      <c r="SK65" s="84"/>
      <c r="SL65" s="84"/>
      <c r="SM65" s="84"/>
      <c r="SN65" s="84"/>
      <c r="SO65" s="84"/>
      <c r="SP65" s="84"/>
      <c r="SQ65" s="84"/>
      <c r="SR65" s="84"/>
      <c r="SS65" s="84"/>
      <c r="ST65" s="84"/>
      <c r="SU65" s="84"/>
      <c r="SV65" s="84"/>
      <c r="SW65" s="84"/>
      <c r="SX65" s="84"/>
      <c r="SY65" s="84"/>
      <c r="SZ65" s="84"/>
      <c r="TA65" s="84"/>
      <c r="TB65" s="84"/>
      <c r="TC65" s="84"/>
      <c r="TD65" s="84"/>
      <c r="TE65" s="84"/>
      <c r="TF65" s="84"/>
      <c r="TG65" s="84"/>
      <c r="TH65" s="84"/>
      <c r="TM65" s="84"/>
      <c r="TN65" s="84"/>
      <c r="TO65" s="84"/>
      <c r="TP65" s="84"/>
      <c r="TR65" s="84"/>
      <c r="TS65" s="84"/>
      <c r="TT65" s="84"/>
      <c r="TU65" s="84"/>
      <c r="TV65" s="84"/>
      <c r="TW65" s="84"/>
      <c r="TX65" s="84"/>
      <c r="TY65" s="84"/>
      <c r="TZ65" s="84"/>
      <c r="UA65" s="84"/>
      <c r="UB65" s="84"/>
      <c r="UC65" s="84"/>
      <c r="UD65" s="84"/>
      <c r="UE65" s="84"/>
      <c r="UF65" s="84"/>
      <c r="UG65" s="84"/>
      <c r="UH65" s="84"/>
      <c r="UI65" s="84"/>
      <c r="UJ65" s="84"/>
      <c r="UK65" s="84"/>
      <c r="UL65" s="84"/>
      <c r="UM65" s="84"/>
      <c r="UN65" s="84"/>
      <c r="UO65" s="84"/>
      <c r="UT65" s="84"/>
      <c r="UU65" s="84"/>
      <c r="UV65" s="84"/>
      <c r="UW65" s="84"/>
      <c r="UY65" s="84"/>
      <c r="UZ65" s="84"/>
      <c r="VA65" s="84"/>
      <c r="VB65" s="84"/>
      <c r="VC65" s="84"/>
      <c r="VD65" s="84"/>
      <c r="VE65" s="84"/>
      <c r="VF65" s="84"/>
      <c r="VG65" s="84"/>
      <c r="VH65" s="84"/>
      <c r="VI65" s="84"/>
      <c r="VJ65" s="84"/>
      <c r="VK65" s="84"/>
      <c r="VL65" s="84"/>
      <c r="VM65" s="84"/>
      <c r="VN65" s="84"/>
      <c r="VO65" s="84"/>
      <c r="VP65" s="84"/>
      <c r="VQ65" s="84"/>
      <c r="VR65" s="84"/>
      <c r="VS65" s="84"/>
      <c r="VT65" s="84"/>
      <c r="VU65" s="84"/>
      <c r="VV65" s="84"/>
      <c r="WA65" s="84"/>
      <c r="WB65" s="84"/>
      <c r="WC65" s="84"/>
      <c r="WD65" s="84"/>
      <c r="WF65" s="84"/>
      <c r="WG65" s="84"/>
      <c r="WH65" s="84"/>
      <c r="WI65" s="84"/>
      <c r="WJ65" s="84"/>
      <c r="WK65" s="84"/>
      <c r="WL65" s="84"/>
      <c r="WM65" s="84"/>
      <c r="WN65" s="84"/>
      <c r="WO65" s="84"/>
      <c r="WP65" s="84"/>
      <c r="WQ65" s="84"/>
      <c r="WR65" s="84"/>
      <c r="WS65" s="84"/>
      <c r="WT65" s="84"/>
      <c r="WU65" s="84"/>
      <c r="WV65" s="84"/>
      <c r="WW65" s="84"/>
      <c r="WX65" s="84"/>
      <c r="WY65" s="84"/>
      <c r="WZ65" s="84"/>
      <c r="XA65" s="84"/>
      <c r="XB65" s="84"/>
      <c r="XC65" s="84"/>
      <c r="XH65" s="84"/>
      <c r="XI65" s="84"/>
      <c r="XJ65" s="84"/>
      <c r="XK65" s="84"/>
      <c r="XM65" s="84"/>
      <c r="XN65" s="84"/>
      <c r="XO65" s="84"/>
      <c r="XP65" s="84"/>
      <c r="XQ65" s="84"/>
      <c r="XR65" s="84"/>
      <c r="XS65" s="84"/>
      <c r="XT65" s="84"/>
      <c r="XU65" s="84"/>
      <c r="XV65" s="84"/>
      <c r="XW65" s="84"/>
      <c r="XX65" s="84"/>
      <c r="XY65" s="84"/>
      <c r="XZ65" s="84"/>
      <c r="YA65" s="84"/>
      <c r="YB65" s="84"/>
      <c r="YC65" s="84"/>
      <c r="YD65" s="84"/>
      <c r="YE65" s="84"/>
      <c r="YF65" s="84"/>
      <c r="YG65" s="84"/>
      <c r="YH65" s="84"/>
      <c r="YI65" s="84"/>
      <c r="YJ65" s="84"/>
      <c r="YO65" s="84"/>
      <c r="YP65" s="84"/>
      <c r="YQ65" s="84"/>
      <c r="YR65" s="84"/>
      <c r="YT65" s="84"/>
      <c r="YU65" s="84"/>
      <c r="YV65" s="84"/>
      <c r="YW65" s="84"/>
      <c r="YX65" s="84"/>
      <c r="YY65" s="84"/>
      <c r="YZ65" s="84"/>
      <c r="ZA65" s="84"/>
      <c r="ZB65" s="84"/>
      <c r="ZC65" s="84"/>
      <c r="ZD65" s="84"/>
      <c r="ZE65" s="84"/>
      <c r="ZF65" s="84"/>
      <c r="ZG65" s="84"/>
      <c r="ZH65" s="84"/>
      <c r="ZI65" s="84"/>
      <c r="ZJ65" s="84"/>
      <c r="ZK65" s="84"/>
      <c r="ZL65" s="84"/>
      <c r="ZM65" s="84"/>
      <c r="ZN65" s="84"/>
      <c r="ZO65" s="84"/>
      <c r="ZP65" s="84"/>
      <c r="ZQ65" s="84"/>
      <c r="ZV65" s="84"/>
      <c r="ZW65" s="84"/>
      <c r="ZX65" s="84"/>
      <c r="ZY65" s="84"/>
      <c r="AAA65" s="84"/>
      <c r="AAB65" s="84"/>
      <c r="AAC65" s="84"/>
      <c r="AAD65" s="84"/>
      <c r="AAE65" s="84"/>
      <c r="AAF65" s="84"/>
      <c r="AAG65" s="84"/>
      <c r="AAH65" s="84"/>
      <c r="AAI65" s="84"/>
      <c r="AAJ65" s="84"/>
      <c r="AAK65" s="84"/>
      <c r="AAL65" s="84"/>
      <c r="AAM65" s="84"/>
      <c r="AAN65" s="84"/>
      <c r="AAO65" s="84"/>
      <c r="AAP65" s="84"/>
      <c r="AAQ65" s="84"/>
      <c r="AAR65" s="84"/>
      <c r="AAS65" s="84"/>
      <c r="AAT65" s="84"/>
      <c r="AAU65" s="84"/>
      <c r="AAV65" s="84"/>
      <c r="AAW65" s="84"/>
      <c r="AAX65" s="84"/>
      <c r="ABC65" s="84"/>
      <c r="ABD65" s="84"/>
      <c r="ABE65" s="84"/>
      <c r="ABF65" s="84"/>
      <c r="ABH65" s="84"/>
      <c r="ABI65" s="84"/>
      <c r="ABJ65" s="84"/>
      <c r="ABK65" s="84"/>
      <c r="ABL65" s="84"/>
      <c r="ABM65" s="84"/>
      <c r="ABN65" s="84"/>
      <c r="ABO65" s="84"/>
      <c r="ABP65" s="84"/>
      <c r="ABQ65" s="84"/>
      <c r="ABR65" s="84"/>
      <c r="ABS65" s="84"/>
      <c r="ABT65" s="84"/>
      <c r="ABU65" s="84"/>
      <c r="ABV65" s="84"/>
      <c r="ABW65" s="84"/>
      <c r="ABX65" s="84"/>
      <c r="ABY65" s="84"/>
      <c r="ABZ65" s="84"/>
      <c r="ACA65" s="84"/>
      <c r="ACB65" s="84"/>
      <c r="ACC65" s="84"/>
      <c r="ACD65" s="84"/>
      <c r="ACE65" s="84"/>
      <c r="ACJ65" s="84"/>
      <c r="ACK65" s="84"/>
      <c r="ACL65" s="84"/>
      <c r="ACM65" s="84"/>
      <c r="ACO65" s="84"/>
      <c r="ACP65" s="84"/>
      <c r="ACQ65" s="84"/>
      <c r="ACR65" s="84"/>
      <c r="ACS65" s="84"/>
      <c r="ACT65" s="84"/>
      <c r="ACU65" s="84"/>
      <c r="ACV65" s="84"/>
      <c r="ACW65" s="84"/>
      <c r="ACX65" s="84"/>
      <c r="ACY65" s="84"/>
      <c r="ACZ65" s="84"/>
      <c r="ADA65" s="84"/>
      <c r="ADB65" s="84"/>
      <c r="ADC65" s="84"/>
      <c r="ADD65" s="84"/>
      <c r="ADE65" s="84"/>
      <c r="ADF65" s="84"/>
      <c r="ADG65" s="84"/>
      <c r="ADH65" s="84"/>
      <c r="ADI65" s="84"/>
      <c r="ADJ65" s="84"/>
      <c r="ADK65" s="84"/>
      <c r="ADL65" s="84"/>
      <c r="ADQ65" s="84"/>
      <c r="ADR65" s="84"/>
      <c r="ADS65" s="84"/>
      <c r="ADT65" s="84"/>
      <c r="ADV65" s="84"/>
      <c r="ADW65" s="84"/>
      <c r="ADX65" s="84"/>
      <c r="ADY65" s="84"/>
      <c r="ADZ65" s="84"/>
      <c r="AEA65" s="84"/>
      <c r="AEB65" s="84"/>
      <c r="AEC65" s="84"/>
      <c r="AED65" s="84"/>
      <c r="AEE65" s="84"/>
      <c r="AEF65" s="84"/>
      <c r="AEG65" s="84"/>
      <c r="AEH65" s="84"/>
      <c r="AEI65" s="84"/>
      <c r="AEJ65" s="84"/>
      <c r="AEK65" s="84"/>
      <c r="AEL65" s="84"/>
      <c r="AEM65" s="84"/>
      <c r="AEN65" s="84"/>
      <c r="AEO65" s="84"/>
      <c r="AEP65" s="84"/>
      <c r="AEQ65" s="84"/>
      <c r="AER65" s="84"/>
      <c r="AES65" s="84"/>
      <c r="AEX65" s="84"/>
      <c r="AEY65" s="84"/>
      <c r="AEZ65" s="84"/>
      <c r="AFA65" s="84"/>
      <c r="AFC65" s="84"/>
      <c r="AFD65" s="84"/>
      <c r="AFE65" s="84"/>
      <c r="AFF65" s="84"/>
      <c r="AFG65" s="84"/>
      <c r="AFH65" s="84"/>
      <c r="AFI65" s="84"/>
      <c r="AFJ65" s="84"/>
      <c r="AFK65" s="84"/>
      <c r="AFL65" s="84"/>
      <c r="AFM65" s="84"/>
      <c r="AFN65" s="84"/>
      <c r="AFO65" s="84"/>
      <c r="AFP65" s="84"/>
      <c r="AFQ65" s="84"/>
      <c r="AFR65" s="84"/>
      <c r="AFS65" s="84"/>
      <c r="AFT65" s="84"/>
      <c r="AFU65" s="84"/>
      <c r="AFV65" s="84"/>
      <c r="AFW65" s="84"/>
      <c r="AFX65" s="84"/>
      <c r="AFY65" s="84"/>
      <c r="AFZ65" s="84"/>
      <c r="AGE65" s="84"/>
      <c r="AGF65" s="84"/>
      <c r="AGG65" s="84"/>
      <c r="AGH65" s="84"/>
      <c r="AGJ65" s="84"/>
      <c r="AGK65" s="84"/>
      <c r="AGL65" s="84"/>
      <c r="AGM65" s="84"/>
      <c r="AGN65" s="84"/>
      <c r="AGO65" s="84"/>
      <c r="AGP65" s="84"/>
      <c r="AGQ65" s="84"/>
      <c r="AGR65" s="84"/>
      <c r="AGS65" s="84"/>
      <c r="AGT65" s="84"/>
      <c r="AGU65" s="84"/>
      <c r="AGV65" s="84"/>
      <c r="AGW65" s="84"/>
      <c r="AGX65" s="84"/>
      <c r="AGY65" s="84"/>
      <c r="AGZ65" s="84"/>
      <c r="AHA65" s="84"/>
      <c r="AHB65" s="84"/>
      <c r="AHC65" s="84"/>
      <c r="AHD65" s="84"/>
      <c r="AHE65" s="84"/>
      <c r="AHF65" s="84"/>
      <c r="AHG65" s="84"/>
      <c r="AHL65" s="84"/>
      <c r="AHM65" s="84"/>
      <c r="AHN65" s="84"/>
      <c r="AHO65" s="84"/>
      <c r="AHQ65" s="84"/>
      <c r="AHR65" s="84"/>
      <c r="AHS65" s="84"/>
      <c r="AHT65" s="84"/>
      <c r="AHU65" s="84"/>
      <c r="AHV65" s="84"/>
      <c r="AHW65" s="84"/>
      <c r="AHX65" s="84"/>
      <c r="AHY65" s="84"/>
      <c r="AHZ65" s="84"/>
      <c r="AIA65" s="84"/>
      <c r="AIB65" s="84"/>
      <c r="AIC65" s="84"/>
      <c r="AID65" s="84"/>
      <c r="AIE65" s="84"/>
      <c r="AIF65" s="84"/>
      <c r="AIG65" s="84"/>
      <c r="AIH65" s="84"/>
      <c r="AII65" s="84"/>
      <c r="AIJ65" s="84"/>
      <c r="AIK65" s="84"/>
      <c r="AIL65" s="84"/>
      <c r="AIM65" s="84"/>
      <c r="AIN65" s="84"/>
      <c r="AIS65" s="84"/>
      <c r="AIT65" s="84"/>
      <c r="AIU65" s="84"/>
      <c r="AIV65" s="84"/>
      <c r="AIX65" s="84"/>
      <c r="AIY65" s="84"/>
      <c r="AIZ65" s="84"/>
      <c r="AJA65" s="84"/>
      <c r="AJB65" s="84"/>
      <c r="AJC65" s="84"/>
      <c r="AJD65" s="84"/>
      <c r="AJE65" s="84"/>
      <c r="AJF65" s="84"/>
      <c r="AJG65" s="84"/>
      <c r="AJH65" s="84"/>
      <c r="AJI65" s="84"/>
      <c r="AJJ65" s="84"/>
      <c r="AJK65" s="84"/>
      <c r="AJL65" s="84"/>
      <c r="AJM65" s="84"/>
      <c r="AJN65" s="84"/>
      <c r="AJO65" s="84"/>
      <c r="AJP65" s="84"/>
      <c r="AJQ65" s="84"/>
      <c r="AJR65" s="84"/>
      <c r="AJS65" s="84"/>
      <c r="AJT65" s="84"/>
      <c r="AJU65" s="84"/>
      <c r="AJZ65" s="84"/>
      <c r="AKA65" s="84"/>
      <c r="AKB65" s="84"/>
      <c r="AKC65" s="84"/>
      <c r="AKE65" s="84"/>
      <c r="AKF65" s="84"/>
      <c r="AKG65" s="84"/>
      <c r="AKH65" s="84"/>
      <c r="AKI65" s="84"/>
      <c r="AKJ65" s="84"/>
      <c r="AKK65" s="84"/>
      <c r="AKL65" s="84"/>
      <c r="AKM65" s="84"/>
      <c r="AKN65" s="84"/>
      <c r="AKO65" s="84"/>
      <c r="AKP65" s="84"/>
      <c r="AKQ65" s="84"/>
      <c r="AKR65" s="84"/>
      <c r="AKS65" s="84"/>
      <c r="AKT65" s="84"/>
      <c r="AKU65" s="84"/>
      <c r="AKV65" s="84"/>
      <c r="AKW65" s="84"/>
      <c r="AKX65" s="84"/>
      <c r="AKY65" s="84"/>
      <c r="AKZ65" s="84"/>
      <c r="ALA65" s="84"/>
      <c r="ALB65" s="84"/>
      <c r="ALG65" s="84"/>
      <c r="ALH65" s="84"/>
      <c r="ALI65" s="84"/>
      <c r="ALJ65" s="84"/>
      <c r="ALL65" s="84"/>
      <c r="ALM65" s="84"/>
      <c r="ALN65" s="84"/>
      <c r="ALO65" s="84"/>
      <c r="ALP65" s="84"/>
      <c r="ALQ65" s="84"/>
      <c r="ALR65" s="84"/>
      <c r="ALS65" s="84"/>
      <c r="ALT65" s="84"/>
      <c r="ALU65" s="84"/>
      <c r="ALV65" s="84"/>
      <c r="ALW65" s="84"/>
      <c r="ALX65" s="84"/>
      <c r="ALY65" s="84"/>
      <c r="ALZ65" s="84"/>
      <c r="AMA65" s="84"/>
      <c r="AMB65" s="84"/>
      <c r="AMC65" s="84"/>
      <c r="AMD65" s="84"/>
      <c r="AME65" s="84"/>
      <c r="AMF65" s="84"/>
      <c r="AMG65" s="84"/>
      <c r="AMH65" s="84"/>
      <c r="AMI65" s="84"/>
      <c r="AMN65" s="84"/>
      <c r="AMO65" s="84"/>
      <c r="AMP65" s="84"/>
      <c r="AMQ65" s="84"/>
      <c r="AMS65" s="84"/>
      <c r="AMT65" s="84"/>
      <c r="AMU65" s="84"/>
      <c r="AMV65" s="84"/>
      <c r="AMW65" s="84"/>
      <c r="AMX65" s="84"/>
      <c r="AMY65" s="84"/>
      <c r="AMZ65" s="84"/>
      <c r="ANA65" s="84"/>
      <c r="ANB65" s="84"/>
      <c r="ANC65" s="84"/>
      <c r="AND65" s="84"/>
      <c r="ANE65" s="84"/>
      <c r="ANF65" s="84"/>
      <c r="ANG65" s="84"/>
      <c r="ANH65" s="84"/>
      <c r="ANI65" s="84"/>
      <c r="ANJ65" s="84"/>
      <c r="ANK65" s="84"/>
      <c r="ANL65" s="84"/>
      <c r="ANM65" s="84"/>
      <c r="ANN65" s="84"/>
      <c r="ANO65" s="84"/>
      <c r="ANP65" s="84"/>
      <c r="ANU65" s="84"/>
      <c r="ANV65" s="84"/>
      <c r="ANW65" s="84"/>
      <c r="ANX65" s="84"/>
      <c r="ANZ65" s="84"/>
      <c r="AOA65" s="84"/>
      <c r="AOB65" s="84"/>
      <c r="AOC65" s="84"/>
      <c r="AOD65" s="84"/>
      <c r="AOE65" s="84"/>
      <c r="AOF65" s="84"/>
      <c r="AOG65" s="84"/>
      <c r="AOH65" s="84"/>
      <c r="AOI65" s="84"/>
      <c r="AOJ65" s="84"/>
      <c r="AOK65" s="84"/>
      <c r="AOL65" s="84"/>
      <c r="AOM65" s="84"/>
      <c r="AON65" s="84"/>
      <c r="AOO65" s="84"/>
      <c r="AOP65" s="84"/>
      <c r="AOQ65" s="84"/>
      <c r="AOR65" s="84"/>
      <c r="AOS65" s="84"/>
      <c r="AOT65" s="84"/>
      <c r="AOU65" s="84"/>
      <c r="AOV65" s="84"/>
      <c r="AOW65" s="84"/>
      <c r="APB65" s="84"/>
      <c r="APC65" s="84"/>
      <c r="APD65" s="84"/>
      <c r="APE65" s="84"/>
      <c r="APG65" s="84"/>
      <c r="APH65" s="84"/>
      <c r="API65" s="84"/>
      <c r="APJ65" s="84"/>
      <c r="APK65" s="84"/>
      <c r="APL65" s="84"/>
      <c r="APM65" s="84"/>
      <c r="APN65" s="84"/>
      <c r="APO65" s="84"/>
      <c r="APP65" s="84"/>
      <c r="APQ65" s="84"/>
      <c r="APR65" s="84"/>
      <c r="APS65" s="84"/>
      <c r="APT65" s="84"/>
      <c r="APU65" s="84"/>
      <c r="APV65" s="84"/>
      <c r="APW65" s="84"/>
      <c r="APX65" s="84"/>
      <c r="APY65" s="84"/>
      <c r="APZ65" s="84"/>
      <c r="AQA65" s="84"/>
      <c r="AQB65" s="84"/>
      <c r="AQC65" s="84"/>
      <c r="AQD65" s="84"/>
      <c r="AQI65" s="84"/>
      <c r="AQJ65" s="84"/>
      <c r="AQK65" s="84"/>
      <c r="AQL65" s="84"/>
      <c r="AQN65" s="84"/>
      <c r="AQO65" s="84"/>
      <c r="AQP65" s="84"/>
      <c r="AQQ65" s="84"/>
      <c r="AQR65" s="84"/>
      <c r="AQS65" s="84"/>
      <c r="AQT65" s="84"/>
      <c r="AQU65" s="84"/>
      <c r="AQV65" s="84"/>
      <c r="AQW65" s="84"/>
      <c r="AQX65" s="84"/>
      <c r="AQY65" s="84"/>
      <c r="AQZ65" s="84"/>
      <c r="ARA65" s="84"/>
      <c r="ARB65" s="84"/>
      <c r="ARC65" s="84"/>
      <c r="ARD65" s="84"/>
      <c r="ARE65" s="84"/>
      <c r="ARF65" s="84"/>
      <c r="ARG65" s="84"/>
      <c r="ARH65" s="84"/>
      <c r="ARI65" s="84"/>
      <c r="ARJ65" s="84"/>
      <c r="ARK65" s="84"/>
      <c r="ARP65" s="84"/>
      <c r="ARQ65" s="84"/>
      <c r="ARR65" s="84"/>
      <c r="ARS65" s="84"/>
      <c r="ARU65" s="84"/>
      <c r="ARV65" s="84"/>
      <c r="ARW65" s="84"/>
      <c r="ARX65" s="84"/>
      <c r="ARY65" s="84"/>
      <c r="ARZ65" s="84"/>
      <c r="ASA65" s="84"/>
      <c r="ASB65" s="84"/>
      <c r="ASC65" s="84"/>
      <c r="ASD65" s="84"/>
      <c r="ASE65" s="84"/>
      <c r="ASF65" s="84"/>
      <c r="ASG65" s="84"/>
      <c r="ASH65" s="84"/>
      <c r="ASI65" s="84"/>
      <c r="ASJ65" s="84"/>
      <c r="ASK65" s="84"/>
      <c r="ASL65" s="84"/>
      <c r="ASM65" s="84"/>
      <c r="ASN65" s="84"/>
      <c r="ASO65" s="84"/>
      <c r="ASP65" s="84"/>
      <c r="ASQ65" s="84"/>
      <c r="ASR65" s="84"/>
      <c r="ASW65" s="84"/>
      <c r="ASX65" s="84"/>
      <c r="ASY65" s="84"/>
      <c r="ASZ65" s="84"/>
      <c r="ATB65" s="84"/>
      <c r="ATC65" s="84"/>
      <c r="ATD65" s="84"/>
      <c r="ATE65" s="84"/>
      <c r="ATF65" s="84"/>
      <c r="ATG65" s="84"/>
      <c r="ATH65" s="84"/>
      <c r="ATI65" s="84"/>
      <c r="ATJ65" s="84"/>
      <c r="ATK65" s="84"/>
      <c r="ATL65" s="84"/>
      <c r="ATM65" s="84"/>
      <c r="ATN65" s="84"/>
      <c r="ATO65" s="84"/>
      <c r="ATP65" s="84"/>
      <c r="ATQ65" s="84"/>
      <c r="ATR65" s="84"/>
      <c r="ATS65" s="84"/>
      <c r="ATT65" s="84"/>
      <c r="ATU65" s="84"/>
      <c r="ATV65" s="84"/>
      <c r="ATW65" s="84"/>
      <c r="ATX65" s="84"/>
      <c r="ATY65" s="84"/>
      <c r="AUD65" s="84"/>
      <c r="AUE65" s="84"/>
      <c r="AUF65" s="84"/>
      <c r="AUG65" s="84"/>
      <c r="AUI65" s="84"/>
      <c r="AUJ65" s="84"/>
      <c r="AUK65" s="84"/>
      <c r="AUL65" s="84"/>
      <c r="AUM65" s="84"/>
      <c r="AUN65" s="84"/>
      <c r="AUO65" s="84"/>
      <c r="AUP65" s="84"/>
      <c r="AUQ65" s="84"/>
      <c r="AUR65" s="84"/>
      <c r="AUS65" s="84"/>
      <c r="AUT65" s="84"/>
      <c r="AUU65" s="84"/>
      <c r="AUV65" s="84"/>
      <c r="AUW65" s="84"/>
      <c r="AUX65" s="84"/>
      <c r="AUY65" s="84"/>
      <c r="AUZ65" s="84"/>
      <c r="AVA65" s="84"/>
      <c r="AVB65" s="84"/>
      <c r="AVC65" s="84"/>
      <c r="AVD65" s="84"/>
      <c r="AVE65" s="84"/>
      <c r="AVF65" s="84"/>
      <c r="AVK65" s="84"/>
      <c r="AVL65" s="84"/>
      <c r="AVM65" s="84"/>
      <c r="AVN65" s="84"/>
      <c r="AVP65" s="84"/>
      <c r="AVQ65" s="84"/>
      <c r="AVR65" s="84"/>
      <c r="AVS65" s="84"/>
      <c r="AVT65" s="84"/>
      <c r="AVU65" s="84"/>
      <c r="AVV65" s="84"/>
      <c r="AVW65" s="84"/>
      <c r="AVX65" s="84"/>
      <c r="AVY65" s="84"/>
      <c r="AVZ65" s="84"/>
      <c r="AWA65" s="84"/>
      <c r="AWB65" s="84"/>
      <c r="AWC65" s="84"/>
      <c r="AWD65" s="84"/>
      <c r="AWE65" s="84"/>
      <c r="AWF65" s="84"/>
      <c r="AWG65" s="84"/>
      <c r="AWH65" s="84"/>
      <c r="AWI65" s="84"/>
      <c r="AWJ65" s="84"/>
      <c r="AWK65" s="84"/>
      <c r="AWL65" s="84"/>
      <c r="AWM65" s="84"/>
      <c r="AWR65" s="84"/>
      <c r="AWS65" s="84"/>
      <c r="AWT65" s="84"/>
      <c r="AWU65" s="84"/>
      <c r="AWW65" s="84"/>
      <c r="AWX65" s="84"/>
      <c r="AWY65" s="84"/>
      <c r="AWZ65" s="84"/>
      <c r="AXA65" s="84"/>
      <c r="AXB65" s="84"/>
      <c r="AXC65" s="84"/>
      <c r="AXD65" s="84"/>
      <c r="AXE65" s="84"/>
      <c r="AXF65" s="84"/>
      <c r="AXG65" s="84"/>
      <c r="AXH65" s="84"/>
      <c r="AXI65" s="84"/>
      <c r="AXJ65" s="84"/>
      <c r="AXK65" s="84"/>
      <c r="AXL65" s="84"/>
      <c r="AXM65" s="84"/>
      <c r="AXN65" s="84"/>
      <c r="AXO65" s="84"/>
      <c r="AXP65" s="84"/>
      <c r="AXQ65" s="84"/>
      <c r="AXR65" s="84"/>
      <c r="AXS65" s="84"/>
      <c r="AXT65" s="84"/>
      <c r="AXY65" s="84"/>
      <c r="AXZ65" s="84"/>
      <c r="AYA65" s="84"/>
      <c r="AYB65" s="84"/>
      <c r="AYD65" s="84"/>
      <c r="AYE65" s="84"/>
      <c r="AYF65" s="84"/>
      <c r="AYG65" s="84"/>
      <c r="AYH65" s="84"/>
      <c r="AYI65" s="84"/>
      <c r="AYJ65" s="84"/>
      <c r="AYK65" s="84"/>
      <c r="AYL65" s="84"/>
      <c r="AYM65" s="84"/>
      <c r="AYN65" s="84"/>
      <c r="AYO65" s="84"/>
      <c r="AYP65" s="84"/>
      <c r="AYQ65" s="84"/>
      <c r="AYR65" s="84"/>
      <c r="AYS65" s="84"/>
      <c r="AYT65" s="84"/>
      <c r="AYU65" s="84"/>
      <c r="AYV65" s="84"/>
      <c r="AYW65" s="84"/>
      <c r="AYX65" s="84"/>
      <c r="AYY65" s="84"/>
      <c r="AYZ65" s="84"/>
      <c r="AZA65" s="84"/>
      <c r="AZF65" s="84"/>
      <c r="AZG65" s="84"/>
      <c r="AZH65" s="84"/>
      <c r="AZI65" s="84"/>
      <c r="AZK65" s="84"/>
      <c r="AZL65" s="84"/>
      <c r="AZM65" s="84"/>
      <c r="AZN65" s="84"/>
      <c r="AZO65" s="84"/>
      <c r="AZP65" s="84"/>
      <c r="AZQ65" s="84"/>
      <c r="AZR65" s="84"/>
      <c r="AZS65" s="84"/>
      <c r="AZT65" s="84"/>
      <c r="AZU65" s="84"/>
      <c r="AZV65" s="84"/>
      <c r="AZW65" s="84"/>
      <c r="AZX65" s="84"/>
      <c r="AZY65" s="84"/>
      <c r="AZZ65" s="84"/>
      <c r="BAA65" s="84"/>
      <c r="BAB65" s="84"/>
      <c r="BAC65" s="84"/>
      <c r="BAD65" s="84"/>
      <c r="BAE65" s="84"/>
      <c r="BAF65" s="84"/>
      <c r="BAG65" s="84"/>
      <c r="BAH65" s="84"/>
      <c r="BAM65" s="84"/>
      <c r="BAN65" s="84"/>
      <c r="BAO65" s="84"/>
      <c r="BAP65" s="84"/>
      <c r="BAR65" s="84"/>
      <c r="BAS65" s="84"/>
      <c r="BAT65" s="84"/>
      <c r="BAU65" s="84"/>
      <c r="BAV65" s="84"/>
      <c r="BAW65" s="84"/>
      <c r="BAX65" s="84"/>
      <c r="BAY65" s="84"/>
      <c r="BAZ65" s="84"/>
      <c r="BBA65" s="84"/>
      <c r="BBB65" s="84"/>
      <c r="BBC65" s="84"/>
      <c r="BBD65" s="84"/>
      <c r="BBE65" s="84"/>
      <c r="BBF65" s="84"/>
      <c r="BBG65" s="84"/>
      <c r="BBH65" s="84"/>
      <c r="BBI65" s="84"/>
      <c r="BBJ65" s="84"/>
      <c r="BBK65" s="84"/>
      <c r="BBL65" s="84"/>
      <c r="BBM65" s="84"/>
      <c r="BBN65" s="84"/>
      <c r="BBO65" s="84"/>
      <c r="BBT65" s="84"/>
      <c r="BBU65" s="84"/>
      <c r="BBV65" s="84"/>
      <c r="BBW65" s="84"/>
      <c r="BBY65" s="84"/>
      <c r="BBZ65" s="84"/>
      <c r="BCA65" s="84"/>
      <c r="BCB65" s="84"/>
      <c r="BCC65" s="84"/>
      <c r="BCD65" s="84"/>
      <c r="BCE65" s="84"/>
      <c r="BCF65" s="84"/>
      <c r="BCG65" s="84"/>
      <c r="BCH65" s="84"/>
      <c r="BCI65" s="84"/>
      <c r="BCJ65" s="84"/>
      <c r="BCK65" s="84"/>
      <c r="BCL65" s="84"/>
      <c r="BCM65" s="84"/>
      <c r="BCN65" s="84"/>
      <c r="BCO65" s="84"/>
      <c r="BCP65" s="84"/>
      <c r="BCQ65" s="84"/>
      <c r="BCR65" s="84"/>
      <c r="BCS65" s="84"/>
      <c r="BCT65" s="84"/>
      <c r="BCU65" s="84"/>
      <c r="BCV65" s="84"/>
      <c r="BDA65" s="84"/>
      <c r="BDB65" s="84"/>
      <c r="BDC65" s="84"/>
      <c r="BDD65" s="84"/>
      <c r="BDF65" s="84"/>
      <c r="BDG65" s="84"/>
      <c r="BDH65" s="84"/>
      <c r="BDI65" s="84"/>
      <c r="BDJ65" s="84"/>
      <c r="BDK65" s="84"/>
      <c r="BDL65" s="84"/>
      <c r="BDM65" s="84"/>
      <c r="BDN65" s="84"/>
      <c r="BDO65" s="84"/>
      <c r="BDP65" s="84"/>
      <c r="BDQ65" s="84"/>
      <c r="BDR65" s="84"/>
      <c r="BDS65" s="84"/>
      <c r="BDT65" s="84"/>
      <c r="BDU65" s="84"/>
      <c r="BDV65" s="84"/>
      <c r="BDW65" s="84"/>
      <c r="BDX65" s="84"/>
      <c r="BDY65" s="84"/>
      <c r="BDZ65" s="84"/>
      <c r="BEA65" s="84"/>
      <c r="BEB65" s="84"/>
      <c r="BEC65" s="84"/>
      <c r="BEH65" s="84"/>
      <c r="BEI65" s="84"/>
      <c r="BEJ65" s="84"/>
      <c r="BEK65" s="84"/>
      <c r="BEM65" s="84"/>
      <c r="BEN65" s="84"/>
      <c r="BEO65" s="84"/>
      <c r="BEP65" s="84"/>
      <c r="BEQ65" s="84"/>
      <c r="BER65" s="84"/>
      <c r="BES65" s="84"/>
      <c r="BET65" s="84"/>
      <c r="BEU65" s="84"/>
      <c r="BEV65" s="84"/>
      <c r="BEW65" s="84"/>
      <c r="BEX65" s="84"/>
      <c r="BEY65" s="84"/>
      <c r="BEZ65" s="84"/>
      <c r="BFA65" s="84"/>
      <c r="BFB65" s="84"/>
      <c r="BFC65" s="84"/>
      <c r="BFD65" s="84"/>
      <c r="BFE65" s="84"/>
      <c r="BFF65" s="84"/>
      <c r="BFG65" s="84"/>
      <c r="BFH65" s="84"/>
      <c r="BFI65" s="84"/>
      <c r="BFJ65" s="84"/>
      <c r="BFO65" s="84"/>
      <c r="BFP65" s="84"/>
      <c r="BFQ65" s="84"/>
      <c r="BFR65" s="84"/>
      <c r="BFT65" s="84"/>
      <c r="BFU65" s="84"/>
      <c r="BFV65" s="84"/>
      <c r="BFW65" s="84"/>
      <c r="BFX65" s="84"/>
      <c r="BFY65" s="84"/>
      <c r="BFZ65" s="84"/>
      <c r="BGA65" s="84"/>
      <c r="BGB65" s="84"/>
      <c r="BGC65" s="84"/>
      <c r="BGD65" s="84"/>
      <c r="BGE65" s="84"/>
      <c r="BGF65" s="84"/>
      <c r="BGG65" s="84"/>
      <c r="BGH65" s="84"/>
      <c r="BGI65" s="84"/>
      <c r="BGJ65" s="84"/>
      <c r="BGK65" s="84"/>
      <c r="BGL65" s="84"/>
      <c r="BGM65" s="84"/>
      <c r="BGN65" s="84"/>
      <c r="BGO65" s="84"/>
      <c r="BGP65" s="84"/>
      <c r="BGQ65" s="84"/>
      <c r="BGV65" s="84"/>
      <c r="BGW65" s="84"/>
      <c r="BGX65" s="84"/>
      <c r="BGY65" s="84"/>
      <c r="BHA65" s="84"/>
      <c r="BHB65" s="84"/>
      <c r="BHC65" s="84"/>
      <c r="BHD65" s="84"/>
      <c r="BHE65" s="84"/>
      <c r="BHF65" s="84"/>
      <c r="BHG65" s="84"/>
      <c r="BHH65" s="84"/>
      <c r="BHI65" s="84"/>
      <c r="BHJ65" s="84"/>
      <c r="BHK65" s="84"/>
      <c r="BHL65" s="84"/>
      <c r="BHM65" s="84"/>
      <c r="BHN65" s="84"/>
      <c r="BHO65" s="84"/>
      <c r="BHP65" s="84"/>
      <c r="BHQ65" s="84"/>
      <c r="BHR65" s="84"/>
      <c r="BHS65" s="84"/>
      <c r="BHT65" s="84"/>
      <c r="BHU65" s="84"/>
      <c r="BHV65" s="84"/>
      <c r="BHW65" s="84"/>
      <c r="BHX65" s="84"/>
      <c r="BIC65" s="84"/>
      <c r="BID65" s="84"/>
      <c r="BIE65" s="84"/>
      <c r="BIF65" s="84"/>
      <c r="BIH65" s="84"/>
      <c r="BII65" s="84"/>
      <c r="BIJ65" s="84"/>
      <c r="BIK65" s="84"/>
      <c r="BIL65" s="84"/>
      <c r="BIM65" s="84"/>
      <c r="BIN65" s="84"/>
      <c r="BIO65" s="84"/>
      <c r="BIP65" s="84"/>
      <c r="BIQ65" s="84"/>
      <c r="BIR65" s="84"/>
      <c r="BIS65" s="84"/>
      <c r="BIT65" s="84"/>
      <c r="BIU65" s="84"/>
      <c r="BIV65" s="84"/>
      <c r="BIW65" s="84"/>
      <c r="BIX65" s="84"/>
      <c r="BIY65" s="84"/>
      <c r="BIZ65" s="84"/>
      <c r="BJA65" s="84"/>
      <c r="BJB65" s="84"/>
      <c r="BJC65" s="84"/>
      <c r="BJD65" s="84"/>
      <c r="BJE65" s="84"/>
      <c r="BJJ65" s="84"/>
      <c r="BJK65" s="84"/>
      <c r="BJL65" s="84"/>
      <c r="BJM65" s="84"/>
      <c r="BJO65" s="84"/>
      <c r="BJP65" s="84"/>
      <c r="BJQ65" s="84"/>
      <c r="BJR65" s="84"/>
      <c r="BJS65" s="84"/>
      <c r="BJT65" s="84"/>
      <c r="BJU65" s="84"/>
      <c r="BJV65" s="84"/>
      <c r="BJW65" s="84"/>
      <c r="BJX65" s="84"/>
      <c r="BJY65" s="84"/>
      <c r="BJZ65" s="84"/>
      <c r="BKA65" s="84"/>
      <c r="BKB65" s="84"/>
      <c r="BKC65" s="84"/>
      <c r="BKD65" s="84"/>
      <c r="BKE65" s="84"/>
      <c r="BKF65" s="84"/>
      <c r="BKG65" s="84"/>
      <c r="BKH65" s="84"/>
      <c r="BKI65" s="84"/>
      <c r="BKJ65" s="84"/>
      <c r="BKK65" s="84"/>
      <c r="BKL65" s="84"/>
      <c r="BKQ65" s="84"/>
      <c r="BKR65" s="84"/>
      <c r="BKS65" s="84"/>
      <c r="BKT65" s="84"/>
      <c r="BKV65" s="84"/>
      <c r="BKW65" s="84"/>
      <c r="BKX65" s="84"/>
      <c r="BKY65" s="84"/>
      <c r="BKZ65" s="84"/>
      <c r="BLA65" s="84"/>
      <c r="BLB65" s="84"/>
      <c r="BLC65" s="84"/>
      <c r="BLD65" s="84"/>
      <c r="BLE65" s="84"/>
      <c r="BLF65" s="84"/>
      <c r="BLG65" s="84"/>
      <c r="BLH65" s="84"/>
      <c r="BLI65" s="84"/>
      <c r="BLJ65" s="84"/>
      <c r="BLK65" s="84"/>
      <c r="BLL65" s="84"/>
      <c r="BLM65" s="84"/>
      <c r="BLN65" s="84"/>
      <c r="BLO65" s="84"/>
      <c r="BLP65" s="84"/>
      <c r="BLQ65" s="84"/>
      <c r="BLR65" s="84"/>
      <c r="BLS65" s="84"/>
      <c r="BLX65" s="84"/>
      <c r="BLY65" s="84"/>
      <c r="BLZ65" s="84"/>
      <c r="BMA65" s="84"/>
      <c r="BMC65" s="84"/>
      <c r="BMD65" s="84"/>
      <c r="BME65" s="84"/>
      <c r="BMF65" s="84"/>
      <c r="BMG65" s="84"/>
      <c r="BMH65" s="84"/>
      <c r="BMI65" s="84"/>
      <c r="BMJ65" s="84"/>
      <c r="BMK65" s="84"/>
      <c r="BML65" s="84"/>
      <c r="BMM65" s="84"/>
      <c r="BMN65" s="84"/>
      <c r="BMO65" s="84"/>
      <c r="BMP65" s="84"/>
      <c r="BMQ65" s="84"/>
      <c r="BMR65" s="84"/>
      <c r="BMS65" s="84"/>
      <c r="BMT65" s="84"/>
      <c r="BMU65" s="84"/>
      <c r="BMV65" s="84"/>
      <c r="BMW65" s="84"/>
      <c r="BMX65" s="84"/>
      <c r="BMY65" s="84"/>
      <c r="BMZ65" s="84"/>
      <c r="BNE65" s="84"/>
      <c r="BNF65" s="84"/>
      <c r="BNG65" s="84"/>
      <c r="BNH65" s="84"/>
      <c r="BNJ65" s="84"/>
      <c r="BNK65" s="84"/>
      <c r="BNL65" s="84"/>
      <c r="BNM65" s="84"/>
      <c r="BNN65" s="84"/>
      <c r="BNO65" s="84"/>
      <c r="BNP65" s="84"/>
      <c r="BNQ65" s="84"/>
      <c r="BNR65" s="84"/>
      <c r="BNS65" s="84"/>
      <c r="BNT65" s="84"/>
      <c r="BNU65" s="84"/>
      <c r="BNV65" s="84"/>
      <c r="BNW65" s="84"/>
      <c r="BNX65" s="84"/>
      <c r="BNY65" s="84"/>
      <c r="BNZ65" s="84"/>
      <c r="BOA65" s="84"/>
      <c r="BOB65" s="84"/>
      <c r="BOC65" s="84"/>
      <c r="BOD65" s="84"/>
      <c r="BOE65" s="84"/>
      <c r="BOF65" s="84"/>
      <c r="BOG65" s="84"/>
      <c r="BOL65" s="84"/>
      <c r="BOM65" s="84"/>
      <c r="BON65" s="84"/>
      <c r="BOO65" s="84"/>
      <c r="BOQ65" s="84"/>
      <c r="BOR65" s="84"/>
      <c r="BOS65" s="84"/>
      <c r="BOT65" s="84"/>
      <c r="BOU65" s="84"/>
      <c r="BOV65" s="84"/>
      <c r="BOW65" s="84"/>
      <c r="BOX65" s="84"/>
      <c r="BOY65" s="84"/>
      <c r="BOZ65" s="84"/>
      <c r="BPA65" s="84"/>
      <c r="BPB65" s="84"/>
      <c r="BPC65" s="84"/>
      <c r="BPD65" s="84"/>
      <c r="BPE65" s="84"/>
      <c r="BPF65" s="84"/>
      <c r="BPG65" s="84"/>
      <c r="BPH65" s="84"/>
      <c r="BPI65" s="84"/>
      <c r="BPJ65" s="84"/>
      <c r="BPK65" s="84"/>
      <c r="BPL65" s="84"/>
      <c r="BPM65" s="84"/>
      <c r="BPN65" s="84"/>
      <c r="BPS65" s="84"/>
      <c r="BPT65" s="84"/>
      <c r="BPU65" s="84"/>
      <c r="BPV65" s="84"/>
      <c r="BPX65" s="84"/>
      <c r="BPY65" s="84"/>
      <c r="BPZ65" s="84"/>
      <c r="BQA65" s="84"/>
      <c r="BQB65" s="84"/>
      <c r="BQC65" s="84"/>
      <c r="BQD65" s="84"/>
      <c r="BQE65" s="84"/>
      <c r="BQF65" s="84"/>
      <c r="BQG65" s="84"/>
      <c r="BQH65" s="84"/>
      <c r="BQI65" s="84"/>
      <c r="BQJ65" s="84"/>
      <c r="BQK65" s="84"/>
      <c r="BQL65" s="84"/>
      <c r="BQM65" s="84"/>
      <c r="BQN65" s="84"/>
      <c r="BQO65" s="84"/>
      <c r="BQP65" s="84"/>
      <c r="BQQ65" s="84"/>
      <c r="BQR65" s="84"/>
      <c r="BQS65" s="84"/>
      <c r="BQT65" s="84"/>
      <c r="BQU65" s="84"/>
      <c r="BQZ65" s="84"/>
      <c r="BRA65" s="84"/>
      <c r="BRB65" s="84"/>
      <c r="BRC65" s="84"/>
      <c r="BRE65" s="84"/>
      <c r="BRF65" s="84"/>
      <c r="BRG65" s="84"/>
      <c r="BRH65" s="84"/>
      <c r="BRI65" s="84"/>
      <c r="BRJ65" s="84"/>
      <c r="BRK65" s="84"/>
      <c r="BRL65" s="84"/>
      <c r="BRM65" s="84"/>
      <c r="BRN65" s="84"/>
      <c r="BRO65" s="84"/>
      <c r="BRP65" s="84"/>
      <c r="BRQ65" s="84"/>
      <c r="BRR65" s="84"/>
      <c r="BRS65" s="84"/>
      <c r="BRT65" s="84"/>
      <c r="BRU65" s="84"/>
      <c r="BRV65" s="84"/>
      <c r="BRW65" s="84"/>
      <c r="BRX65" s="84"/>
      <c r="BRY65" s="84"/>
      <c r="BRZ65" s="84"/>
      <c r="BSA65" s="84"/>
      <c r="BSB65" s="84"/>
      <c r="BSG65" s="84"/>
      <c r="BSH65" s="84"/>
      <c r="BSI65" s="84"/>
      <c r="BSJ65" s="84"/>
      <c r="BSL65" s="84"/>
      <c r="BSM65" s="84"/>
      <c r="BSN65" s="84"/>
      <c r="BSO65" s="84"/>
      <c r="BSP65" s="84"/>
      <c r="BSQ65" s="84"/>
      <c r="BSR65" s="84"/>
      <c r="BSS65" s="84"/>
      <c r="BST65" s="84"/>
      <c r="BSU65" s="84"/>
      <c r="BSV65" s="84"/>
      <c r="BSW65" s="84"/>
      <c r="BSX65" s="84"/>
      <c r="BSY65" s="84"/>
      <c r="BSZ65" s="84"/>
      <c r="BTA65" s="84"/>
      <c r="BTB65" s="84"/>
      <c r="BTC65" s="84"/>
      <c r="BTD65" s="84"/>
      <c r="BTE65" s="84"/>
      <c r="BTF65" s="84"/>
      <c r="BTG65" s="84"/>
      <c r="BTH65" s="84"/>
      <c r="BTI65" s="84"/>
      <c r="BTN65" s="84"/>
      <c r="BTO65" s="84"/>
      <c r="BTP65" s="84"/>
      <c r="BTQ65" s="84"/>
      <c r="BTS65" s="84"/>
      <c r="BTT65" s="84"/>
      <c r="BTU65" s="84"/>
      <c r="BTV65" s="84"/>
      <c r="BTW65" s="84"/>
      <c r="BTX65" s="84"/>
      <c r="BTY65" s="84"/>
      <c r="BTZ65" s="84"/>
      <c r="BUA65" s="84"/>
      <c r="BUB65" s="84"/>
      <c r="BUC65" s="84"/>
      <c r="BUD65" s="84"/>
      <c r="BUE65" s="84"/>
      <c r="BUF65" s="84"/>
      <c r="BUG65" s="84"/>
      <c r="BUH65" s="84"/>
      <c r="BUI65" s="84"/>
      <c r="BUJ65" s="84"/>
      <c r="BUK65" s="84"/>
      <c r="BUL65" s="84"/>
      <c r="BUM65" s="84"/>
      <c r="BUN65" s="84"/>
      <c r="BUO65" s="84"/>
      <c r="BUP65" s="84"/>
      <c r="BUU65" s="84"/>
      <c r="BUV65" s="84"/>
      <c r="BUW65" s="84"/>
      <c r="BUX65" s="84"/>
      <c r="BUZ65" s="84"/>
      <c r="BVA65" s="84"/>
      <c r="BVB65" s="84"/>
      <c r="BVC65" s="84"/>
      <c r="BVD65" s="84"/>
      <c r="BVE65" s="84"/>
      <c r="BVF65" s="84"/>
      <c r="BVG65" s="84"/>
      <c r="BVH65" s="84"/>
      <c r="BVI65" s="84"/>
      <c r="BVJ65" s="84"/>
      <c r="BVK65" s="84"/>
      <c r="BVL65" s="84"/>
      <c r="BVM65" s="84"/>
      <c r="BVN65" s="84"/>
      <c r="BVO65" s="84"/>
      <c r="BVP65" s="84"/>
      <c r="BVQ65" s="84"/>
      <c r="BVR65" s="84"/>
      <c r="BVS65" s="84"/>
      <c r="BVT65" s="84"/>
      <c r="BVU65" s="84"/>
      <c r="BVV65" s="84"/>
      <c r="BVW65" s="84"/>
      <c r="BWB65" s="84"/>
      <c r="BWC65" s="84"/>
      <c r="BWD65" s="84"/>
      <c r="BWE65" s="84"/>
      <c r="BWG65" s="84"/>
      <c r="BWH65" s="84"/>
      <c r="BWI65" s="84"/>
      <c r="BWJ65" s="84"/>
      <c r="BWK65" s="84"/>
      <c r="BWL65" s="84"/>
      <c r="BWM65" s="84"/>
      <c r="BWN65" s="84"/>
      <c r="BWO65" s="84"/>
      <c r="BWP65" s="84"/>
      <c r="BWQ65" s="84"/>
      <c r="BWR65" s="84"/>
      <c r="BWS65" s="84"/>
      <c r="BWT65" s="84"/>
      <c r="BWU65" s="84"/>
      <c r="BWV65" s="84"/>
      <c r="BWW65" s="84"/>
      <c r="BWX65" s="84"/>
      <c r="BWY65" s="84"/>
      <c r="BWZ65" s="84"/>
      <c r="BXA65" s="84"/>
      <c r="BXB65" s="84"/>
      <c r="BXC65" s="84"/>
      <c r="BXD65" s="84"/>
      <c r="BXI65" s="84"/>
      <c r="BXJ65" s="84"/>
      <c r="BXK65" s="84"/>
      <c r="BXL65" s="84"/>
      <c r="BXN65" s="84"/>
      <c r="BXO65" s="84"/>
      <c r="BXP65" s="84"/>
      <c r="BXQ65" s="84"/>
      <c r="BXR65" s="84"/>
      <c r="BXS65" s="84"/>
      <c r="BXT65" s="84"/>
      <c r="BXU65" s="84"/>
      <c r="BXV65" s="84"/>
      <c r="BXW65" s="84"/>
      <c r="BXX65" s="84"/>
      <c r="BXY65" s="84"/>
      <c r="BXZ65" s="84"/>
      <c r="BYA65" s="84"/>
      <c r="BYB65" s="84"/>
      <c r="BYC65" s="84"/>
      <c r="BYD65" s="84"/>
      <c r="BYE65" s="84"/>
      <c r="BYF65" s="84"/>
      <c r="BYG65" s="84"/>
      <c r="BYH65" s="84"/>
      <c r="BYI65" s="84"/>
      <c r="BYJ65" s="84"/>
      <c r="BYK65" s="84"/>
      <c r="BYP65" s="84"/>
      <c r="BYQ65" s="84"/>
      <c r="BYR65" s="84"/>
      <c r="BYS65" s="84"/>
      <c r="BYU65" s="84"/>
      <c r="BYV65" s="84"/>
      <c r="BYW65" s="84"/>
      <c r="BYX65" s="84"/>
      <c r="BYY65" s="84"/>
      <c r="BYZ65" s="84"/>
      <c r="BZA65" s="84"/>
      <c r="BZB65" s="84"/>
      <c r="BZC65" s="84"/>
      <c r="BZD65" s="84"/>
      <c r="BZE65" s="84"/>
      <c r="BZF65" s="84"/>
      <c r="BZG65" s="84"/>
      <c r="BZH65" s="84"/>
      <c r="BZI65" s="84"/>
      <c r="BZJ65" s="84"/>
      <c r="BZK65" s="84"/>
      <c r="BZL65" s="84"/>
      <c r="BZM65" s="84"/>
      <c r="BZN65" s="84"/>
      <c r="BZO65" s="84"/>
      <c r="BZP65" s="84"/>
      <c r="BZQ65" s="84"/>
      <c r="BZR65" s="84"/>
      <c r="BZW65" s="84"/>
      <c r="BZX65" s="84"/>
      <c r="BZY65" s="84"/>
      <c r="BZZ65" s="84"/>
      <c r="CAB65" s="84"/>
      <c r="CAC65" s="84"/>
      <c r="CAD65" s="84"/>
      <c r="CAE65" s="84"/>
      <c r="CAF65" s="84"/>
      <c r="CAG65" s="84"/>
      <c r="CAH65" s="84"/>
      <c r="CAI65" s="84"/>
      <c r="CAJ65" s="84"/>
      <c r="CAK65" s="84"/>
      <c r="CAL65" s="84"/>
      <c r="CAM65" s="84"/>
      <c r="CAN65" s="84"/>
      <c r="CAO65" s="84"/>
      <c r="CAP65" s="84"/>
      <c r="CAQ65" s="84"/>
      <c r="CAR65" s="84"/>
      <c r="CAS65" s="84"/>
      <c r="CAT65" s="84"/>
      <c r="CAU65" s="84"/>
      <c r="CAV65" s="84"/>
      <c r="CAW65" s="84"/>
      <c r="CAX65" s="84"/>
      <c r="CAY65" s="84"/>
      <c r="CBD65" s="84"/>
      <c r="CBE65" s="84"/>
      <c r="CBF65" s="84"/>
      <c r="CBG65" s="84"/>
      <c r="CBI65" s="84"/>
      <c r="CBJ65" s="84"/>
      <c r="CBK65" s="84"/>
      <c r="CBL65" s="84"/>
      <c r="CBM65" s="84"/>
      <c r="CBN65" s="84"/>
      <c r="CBO65" s="84"/>
      <c r="CBP65" s="84"/>
      <c r="CBQ65" s="84"/>
      <c r="CBR65" s="84"/>
      <c r="CBS65" s="84"/>
      <c r="CBT65" s="84"/>
      <c r="CBU65" s="84"/>
      <c r="CBV65" s="84"/>
      <c r="CBW65" s="84"/>
      <c r="CBX65" s="84"/>
      <c r="CBY65" s="84"/>
      <c r="CBZ65" s="84"/>
      <c r="CCA65" s="84"/>
      <c r="CCB65" s="84"/>
      <c r="CCC65" s="84"/>
      <c r="CCD65" s="84"/>
      <c r="CCE65" s="84"/>
      <c r="CCF65" s="84"/>
      <c r="CCK65" s="84"/>
      <c r="CCL65" s="84"/>
      <c r="CCM65" s="84"/>
      <c r="CCN65" s="84"/>
      <c r="CCP65" s="84"/>
      <c r="CCQ65" s="84"/>
      <c r="CCR65" s="84"/>
      <c r="CCS65" s="84"/>
      <c r="CCT65" s="84"/>
      <c r="CCU65" s="84"/>
      <c r="CCV65" s="84"/>
      <c r="CCW65" s="84"/>
      <c r="CCX65" s="84"/>
      <c r="CCY65" s="84"/>
      <c r="CCZ65" s="84"/>
      <c r="CDA65" s="84"/>
      <c r="CDB65" s="84"/>
      <c r="CDC65" s="84"/>
      <c r="CDD65" s="84"/>
      <c r="CDE65" s="84"/>
      <c r="CDF65" s="84"/>
      <c r="CDG65" s="84"/>
      <c r="CDH65" s="84"/>
      <c r="CDI65" s="84"/>
      <c r="CDJ65" s="84"/>
      <c r="CDK65" s="84"/>
      <c r="CDL65" s="84"/>
      <c r="CDM65" s="84"/>
      <c r="CDR65" s="84"/>
      <c r="CDS65" s="84"/>
      <c r="CDT65" s="84"/>
      <c r="CDU65" s="84"/>
      <c r="CDW65" s="84"/>
      <c r="CDX65" s="84"/>
      <c r="CDY65" s="84"/>
      <c r="CDZ65" s="84"/>
      <c r="CEA65" s="84"/>
      <c r="CEB65" s="84"/>
      <c r="CEC65" s="84"/>
      <c r="CED65" s="84"/>
      <c r="CEE65" s="84"/>
      <c r="CEF65" s="84"/>
      <c r="CEG65" s="84"/>
      <c r="CEH65" s="84"/>
      <c r="CEI65" s="84"/>
      <c r="CEJ65" s="84"/>
      <c r="CEK65" s="84"/>
      <c r="CEL65" s="84"/>
      <c r="CEM65" s="84"/>
      <c r="CEN65" s="84"/>
      <c r="CEO65" s="84"/>
      <c r="CEP65" s="84"/>
      <c r="CEQ65" s="84"/>
      <c r="CER65" s="84"/>
      <c r="CES65" s="84"/>
      <c r="CET65" s="84"/>
      <c r="CEY65" s="84"/>
      <c r="CEZ65" s="84"/>
      <c r="CFA65" s="84"/>
      <c r="CFB65" s="84"/>
      <c r="CFD65" s="84"/>
      <c r="CFE65" s="84"/>
      <c r="CFF65" s="84"/>
      <c r="CFG65" s="84"/>
      <c r="CFH65" s="84"/>
      <c r="CFI65" s="84"/>
      <c r="CFJ65" s="84"/>
      <c r="CFK65" s="84"/>
      <c r="CFL65" s="84"/>
      <c r="CFM65" s="84"/>
      <c r="CFN65" s="84"/>
      <c r="CFO65" s="84"/>
      <c r="CFP65" s="84"/>
      <c r="CFQ65" s="84"/>
      <c r="CFR65" s="84"/>
      <c r="CFS65" s="84"/>
      <c r="CFT65" s="84"/>
      <c r="CFU65" s="84"/>
      <c r="CFV65" s="84"/>
      <c r="CFW65" s="84"/>
      <c r="CFX65" s="84"/>
      <c r="CFY65" s="84"/>
      <c r="CFZ65" s="84"/>
      <c r="CGA65" s="84"/>
      <c r="CGF65" s="84"/>
      <c r="CGG65" s="84"/>
      <c r="CGH65" s="84"/>
      <c r="CGI65" s="84"/>
      <c r="CGK65" s="84"/>
      <c r="CGL65" s="84"/>
      <c r="CGM65" s="84"/>
      <c r="CGN65" s="84"/>
      <c r="CGO65" s="84"/>
      <c r="CGP65" s="84"/>
      <c r="CGQ65" s="84"/>
      <c r="CGR65" s="84"/>
      <c r="CGS65" s="84"/>
      <c r="CGT65" s="84"/>
      <c r="CGU65" s="84"/>
      <c r="CGV65" s="84"/>
      <c r="CGW65" s="84"/>
      <c r="CGX65" s="84"/>
      <c r="CGY65" s="84"/>
      <c r="CGZ65" s="84"/>
      <c r="CHA65" s="84"/>
      <c r="CHB65" s="84"/>
      <c r="CHC65" s="84"/>
      <c r="CHD65" s="84"/>
      <c r="CHE65" s="84"/>
      <c r="CHF65" s="84"/>
      <c r="CHG65" s="84"/>
      <c r="CHH65" s="84"/>
      <c r="CHM65" s="84"/>
      <c r="CHN65" s="84"/>
      <c r="CHO65" s="84"/>
      <c r="CHP65" s="84"/>
      <c r="CHR65" s="84"/>
      <c r="CHS65" s="84"/>
      <c r="CHT65" s="84"/>
      <c r="CHU65" s="84"/>
      <c r="CHV65" s="84"/>
      <c r="CHW65" s="84"/>
      <c r="CHX65" s="84"/>
      <c r="CHY65" s="84"/>
      <c r="CHZ65" s="84"/>
      <c r="CIA65" s="84"/>
      <c r="CIB65" s="84"/>
      <c r="CIC65" s="84"/>
      <c r="CID65" s="84"/>
      <c r="CIE65" s="84"/>
      <c r="CIF65" s="84"/>
      <c r="CIG65" s="84"/>
      <c r="CIH65" s="84"/>
      <c r="CII65" s="84"/>
      <c r="CIJ65" s="84"/>
      <c r="CIK65" s="84"/>
      <c r="CIL65" s="84"/>
      <c r="CIM65" s="84"/>
      <c r="CIN65" s="84"/>
      <c r="CIO65" s="84"/>
      <c r="CIT65" s="84"/>
      <c r="CIU65" s="84"/>
      <c r="CIV65" s="84"/>
      <c r="CIW65" s="84"/>
      <c r="CIY65" s="84"/>
      <c r="CIZ65" s="84"/>
      <c r="CJA65" s="84"/>
      <c r="CJB65" s="84"/>
      <c r="CJC65" s="84"/>
      <c r="CJD65" s="84"/>
      <c r="CJE65" s="84"/>
      <c r="CJF65" s="84"/>
      <c r="CJG65" s="84"/>
      <c r="CJH65" s="84"/>
      <c r="CJI65" s="84"/>
      <c r="CJJ65" s="84"/>
      <c r="CJK65" s="84"/>
      <c r="CJL65" s="84"/>
      <c r="CJM65" s="84"/>
      <c r="CJN65" s="84"/>
      <c r="CJO65" s="84"/>
      <c r="CJP65" s="84"/>
      <c r="CJQ65" s="84"/>
      <c r="CJR65" s="84"/>
      <c r="CJS65" s="84"/>
      <c r="CJT65" s="84"/>
      <c r="CJU65" s="84"/>
      <c r="CJV65" s="84"/>
      <c r="CKA65" s="84"/>
      <c r="CKB65" s="84"/>
      <c r="CKC65" s="84"/>
      <c r="CKD65" s="84"/>
      <c r="CKF65" s="84"/>
      <c r="CKG65" s="84"/>
      <c r="CKH65" s="84"/>
      <c r="CKI65" s="84"/>
      <c r="CKJ65" s="84"/>
      <c r="CKK65" s="84"/>
      <c r="CKL65" s="84"/>
      <c r="CKM65" s="84"/>
      <c r="CKN65" s="84"/>
      <c r="CKO65" s="84"/>
      <c r="CKP65" s="84"/>
      <c r="CKQ65" s="84"/>
      <c r="CKR65" s="84"/>
      <c r="CKS65" s="84"/>
      <c r="CKT65" s="84"/>
      <c r="CKU65" s="84"/>
      <c r="CKV65" s="84"/>
      <c r="CKW65" s="84"/>
      <c r="CKX65" s="84"/>
      <c r="CKY65" s="84"/>
      <c r="CKZ65" s="84"/>
      <c r="CLA65" s="84"/>
      <c r="CLB65" s="84"/>
      <c r="CLC65" s="84"/>
      <c r="CLH65" s="84"/>
      <c r="CLI65" s="84"/>
      <c r="CLJ65" s="84"/>
      <c r="CLK65" s="84"/>
      <c r="CLM65" s="84"/>
      <c r="CLN65" s="84"/>
      <c r="CLO65" s="84"/>
      <c r="CLP65" s="84"/>
      <c r="CLQ65" s="84"/>
      <c r="CLR65" s="84"/>
      <c r="CLS65" s="84"/>
      <c r="CLT65" s="84"/>
      <c r="CLU65" s="84"/>
      <c r="CLV65" s="84"/>
      <c r="CLW65" s="84"/>
      <c r="CLX65" s="84"/>
      <c r="CLY65" s="84"/>
      <c r="CLZ65" s="84"/>
      <c r="CMA65" s="84"/>
      <c r="CMB65" s="84"/>
      <c r="CMC65" s="84"/>
      <c r="CMD65" s="84"/>
      <c r="CME65" s="84"/>
      <c r="CMF65" s="84"/>
      <c r="CMG65" s="84"/>
      <c r="CMH65" s="84"/>
      <c r="CMI65" s="84"/>
      <c r="CMJ65" s="84"/>
      <c r="CMO65" s="84"/>
      <c r="CMP65" s="84"/>
      <c r="CMQ65" s="84"/>
      <c r="CMR65" s="84"/>
      <c r="CMT65" s="84"/>
      <c r="CMU65" s="84"/>
      <c r="CMV65" s="84"/>
      <c r="CMW65" s="84"/>
      <c r="CMX65" s="84"/>
      <c r="CMY65" s="84"/>
      <c r="CMZ65" s="84"/>
      <c r="CNA65" s="84"/>
      <c r="CNB65" s="84"/>
      <c r="CNC65" s="84"/>
      <c r="CND65" s="84"/>
      <c r="CNE65" s="84"/>
      <c r="CNF65" s="84"/>
      <c r="CNG65" s="84"/>
      <c r="CNH65" s="84"/>
      <c r="CNI65" s="84"/>
      <c r="CNJ65" s="84"/>
      <c r="CNK65" s="84"/>
      <c r="CNL65" s="84"/>
      <c r="CNM65" s="84"/>
      <c r="CNN65" s="84"/>
      <c r="CNO65" s="84"/>
      <c r="CNP65" s="84"/>
      <c r="CNQ65" s="84"/>
      <c r="CNV65" s="84"/>
      <c r="CNW65" s="84"/>
      <c r="CNX65" s="84"/>
      <c r="CNY65" s="84"/>
      <c r="COA65" s="84"/>
      <c r="COB65" s="84"/>
      <c r="COC65" s="84"/>
      <c r="COD65" s="84"/>
      <c r="COE65" s="84"/>
      <c r="COF65" s="84"/>
      <c r="COG65" s="84"/>
      <c r="COH65" s="84"/>
      <c r="COI65" s="84"/>
      <c r="COJ65" s="84"/>
      <c r="COK65" s="84"/>
      <c r="COL65" s="84"/>
      <c r="COM65" s="84"/>
      <c r="CON65" s="84"/>
      <c r="COO65" s="84"/>
      <c r="COP65" s="84"/>
      <c r="COQ65" s="84"/>
      <c r="COR65" s="84"/>
      <c r="COS65" s="84"/>
      <c r="COT65" s="84"/>
      <c r="COU65" s="84"/>
      <c r="COV65" s="84"/>
      <c r="COW65" s="84"/>
      <c r="COX65" s="84"/>
      <c r="CPC65" s="84"/>
      <c r="CPD65" s="84"/>
      <c r="CPE65" s="84"/>
      <c r="CPF65" s="84"/>
      <c r="CPH65" s="84"/>
      <c r="CPI65" s="84"/>
      <c r="CPJ65" s="84"/>
      <c r="CPK65" s="84"/>
      <c r="CPL65" s="84"/>
      <c r="CPM65" s="84"/>
      <c r="CPN65" s="84"/>
      <c r="CPO65" s="84"/>
      <c r="CPP65" s="84"/>
      <c r="CPQ65" s="84"/>
      <c r="CPR65" s="84"/>
      <c r="CPS65" s="84"/>
      <c r="CPT65" s="84"/>
      <c r="CPU65" s="84"/>
      <c r="CPV65" s="84"/>
      <c r="CPW65" s="84"/>
      <c r="CPX65" s="84"/>
      <c r="CPY65" s="84"/>
      <c r="CPZ65" s="84"/>
      <c r="CQA65" s="84"/>
      <c r="CQB65" s="84"/>
      <c r="CQC65" s="84"/>
      <c r="CQD65" s="84"/>
      <c r="CQE65" s="84"/>
      <c r="CQJ65" s="84"/>
      <c r="CQK65" s="84"/>
      <c r="CQL65" s="84"/>
      <c r="CQM65" s="84"/>
      <c r="CQO65" s="84"/>
      <c r="CQP65" s="84"/>
      <c r="CQQ65" s="84"/>
      <c r="CQR65" s="84"/>
      <c r="CQS65" s="84"/>
      <c r="CQT65" s="84"/>
      <c r="CQU65" s="84"/>
      <c r="CQV65" s="84"/>
      <c r="CQW65" s="84"/>
      <c r="CQX65" s="84"/>
      <c r="CQY65" s="84"/>
      <c r="CQZ65" s="84"/>
      <c r="CRA65" s="84"/>
      <c r="CRB65" s="84"/>
      <c r="CRC65" s="84"/>
      <c r="CRD65" s="84"/>
      <c r="CRE65" s="84"/>
      <c r="CRF65" s="84"/>
      <c r="CRG65" s="84"/>
      <c r="CRH65" s="84"/>
      <c r="CRI65" s="84"/>
      <c r="CRJ65" s="84"/>
      <c r="CRK65" s="84"/>
      <c r="CRL65" s="84"/>
      <c r="CRQ65" s="84"/>
      <c r="CRR65" s="84"/>
      <c r="CRS65" s="84"/>
      <c r="CRT65" s="84"/>
      <c r="CRV65" s="84"/>
      <c r="CRW65" s="84"/>
      <c r="CRX65" s="84"/>
      <c r="CRY65" s="84"/>
      <c r="CRZ65" s="84"/>
      <c r="CSA65" s="84"/>
      <c r="CSB65" s="84"/>
      <c r="CSC65" s="84"/>
      <c r="CSD65" s="84"/>
      <c r="CSE65" s="84"/>
      <c r="CSF65" s="84"/>
      <c r="CSG65" s="84"/>
      <c r="CSH65" s="84"/>
      <c r="CSI65" s="84"/>
      <c r="CSJ65" s="84"/>
      <c r="CSK65" s="84"/>
      <c r="CSL65" s="84"/>
      <c r="CSM65" s="84"/>
      <c r="CSN65" s="84"/>
      <c r="CSO65" s="84"/>
      <c r="CSP65" s="84"/>
      <c r="CSQ65" s="84"/>
      <c r="CSR65" s="84"/>
      <c r="CSS65" s="84"/>
      <c r="CSX65" s="84"/>
      <c r="CSY65" s="84"/>
      <c r="CSZ65" s="84"/>
      <c r="CTA65" s="84"/>
      <c r="CTC65" s="84"/>
      <c r="CTD65" s="84"/>
      <c r="CTE65" s="84"/>
      <c r="CTF65" s="84"/>
      <c r="CTG65" s="84"/>
      <c r="CTH65" s="84"/>
      <c r="CTI65" s="84"/>
      <c r="CTJ65" s="84"/>
      <c r="CTK65" s="84"/>
      <c r="CTL65" s="84"/>
      <c r="CTM65" s="84"/>
      <c r="CTN65" s="84"/>
      <c r="CTO65" s="84"/>
      <c r="CTP65" s="84"/>
      <c r="CTQ65" s="84"/>
      <c r="CTR65" s="84"/>
      <c r="CTS65" s="84"/>
      <c r="CTT65" s="84"/>
      <c r="CTU65" s="84"/>
      <c r="CTV65" s="84"/>
      <c r="CTW65" s="84"/>
      <c r="CTX65" s="84"/>
      <c r="CTY65" s="84"/>
      <c r="CTZ65" s="84"/>
      <c r="CUE65" s="84"/>
      <c r="CUF65" s="84"/>
      <c r="CUG65" s="84"/>
      <c r="CUH65" s="84"/>
      <c r="CUJ65" s="84"/>
      <c r="CUK65" s="84"/>
      <c r="CUL65" s="84"/>
      <c r="CUM65" s="84"/>
      <c r="CUN65" s="84"/>
      <c r="CUO65" s="84"/>
      <c r="CUP65" s="84"/>
      <c r="CUQ65" s="84"/>
      <c r="CUR65" s="84"/>
      <c r="CUS65" s="84"/>
      <c r="CUT65" s="84"/>
      <c r="CUU65" s="84"/>
      <c r="CUV65" s="84"/>
      <c r="CUW65" s="84"/>
      <c r="CUX65" s="84"/>
      <c r="CUY65" s="84"/>
      <c r="CUZ65" s="84"/>
      <c r="CVA65" s="84"/>
      <c r="CVB65" s="84"/>
      <c r="CVC65" s="84"/>
      <c r="CVD65" s="84"/>
      <c r="CVE65" s="84"/>
      <c r="CVF65" s="84"/>
      <c r="CVG65" s="84"/>
      <c r="CVL65" s="84"/>
      <c r="CVM65" s="84"/>
      <c r="CVN65" s="84"/>
      <c r="CVO65" s="84"/>
      <c r="CVQ65" s="84"/>
      <c r="CVR65" s="84"/>
      <c r="CVS65" s="84"/>
      <c r="CVT65" s="84"/>
      <c r="CVU65" s="84"/>
      <c r="CVV65" s="84"/>
      <c r="CVW65" s="84"/>
      <c r="CVX65" s="84"/>
      <c r="CVY65" s="84"/>
      <c r="CVZ65" s="84"/>
      <c r="CWA65" s="84"/>
      <c r="CWB65" s="84"/>
      <c r="CWC65" s="84"/>
      <c r="CWD65" s="84"/>
      <c r="CWE65" s="84"/>
      <c r="CWF65" s="84"/>
      <c r="CWG65" s="84"/>
      <c r="CWH65" s="84"/>
      <c r="CWI65" s="84"/>
      <c r="CWJ65" s="84"/>
      <c r="CWK65" s="84"/>
      <c r="CWL65" s="84"/>
      <c r="CWM65" s="84"/>
      <c r="CWN65" s="84"/>
      <c r="CWS65" s="84"/>
      <c r="CWT65" s="84"/>
      <c r="CWU65" s="84"/>
      <c r="CWV65" s="84"/>
      <c r="CWX65" s="84"/>
      <c r="CWY65" s="84"/>
      <c r="CWZ65" s="84"/>
      <c r="CXA65" s="84"/>
      <c r="CXB65" s="84"/>
      <c r="CXC65" s="84"/>
      <c r="CXD65" s="84"/>
      <c r="CXE65" s="84"/>
      <c r="CXF65" s="84"/>
      <c r="CXG65" s="84"/>
      <c r="CXH65" s="84"/>
      <c r="CXI65" s="84"/>
      <c r="CXJ65" s="84"/>
      <c r="CXK65" s="84"/>
      <c r="CXL65" s="84"/>
      <c r="CXM65" s="84"/>
      <c r="CXN65" s="84"/>
      <c r="CXO65" s="84"/>
      <c r="CXP65" s="84"/>
      <c r="CXQ65" s="84"/>
      <c r="CXR65" s="84"/>
      <c r="CXS65" s="84"/>
      <c r="CXT65" s="84"/>
      <c r="CXU65" s="84"/>
      <c r="CXZ65" s="84"/>
      <c r="CYA65" s="84"/>
      <c r="CYB65" s="84"/>
      <c r="CYC65" s="84"/>
      <c r="CYE65" s="84"/>
      <c r="CYF65" s="84"/>
      <c r="CYG65" s="84"/>
      <c r="CYH65" s="84"/>
      <c r="CYI65" s="84"/>
      <c r="CYJ65" s="84"/>
      <c r="CYK65" s="84"/>
      <c r="CYL65" s="84"/>
      <c r="CYM65" s="84"/>
      <c r="CYN65" s="84"/>
      <c r="CYO65" s="84"/>
      <c r="CYP65" s="84"/>
      <c r="CYQ65" s="84"/>
      <c r="CYR65" s="84"/>
      <c r="CYS65" s="84"/>
      <c r="CYT65" s="84"/>
      <c r="CYU65" s="84"/>
      <c r="CYV65" s="84"/>
      <c r="CYW65" s="84"/>
      <c r="CYX65" s="84"/>
      <c r="CYY65" s="84"/>
      <c r="CYZ65" s="84"/>
      <c r="CZA65" s="84"/>
      <c r="CZB65" s="84"/>
      <c r="CZG65" s="84"/>
      <c r="CZH65" s="84"/>
      <c r="CZI65" s="84"/>
      <c r="CZJ65" s="84"/>
      <c r="CZL65" s="84"/>
      <c r="CZM65" s="84"/>
      <c r="CZN65" s="84"/>
      <c r="CZO65" s="84"/>
      <c r="CZP65" s="84"/>
      <c r="CZQ65" s="84"/>
      <c r="CZR65" s="84"/>
      <c r="CZS65" s="84"/>
      <c r="CZT65" s="84"/>
      <c r="CZU65" s="84"/>
      <c r="CZV65" s="84"/>
      <c r="CZW65" s="84"/>
      <c r="CZX65" s="84"/>
      <c r="CZY65" s="84"/>
      <c r="CZZ65" s="84"/>
      <c r="DAA65" s="84"/>
      <c r="DAB65" s="84"/>
      <c r="DAC65" s="84"/>
      <c r="DAD65" s="84"/>
      <c r="DAE65" s="84"/>
      <c r="DAF65" s="84"/>
      <c r="DAG65" s="84"/>
      <c r="DAH65" s="84"/>
      <c r="DAI65" s="84"/>
      <c r="DAN65" s="84"/>
      <c r="DAO65" s="84"/>
      <c r="DAP65" s="84"/>
      <c r="DAQ65" s="84"/>
      <c r="DAS65" s="84"/>
      <c r="DAT65" s="84"/>
      <c r="DAU65" s="84"/>
      <c r="DAV65" s="84"/>
      <c r="DAW65" s="84"/>
      <c r="DAX65" s="84"/>
      <c r="DAY65" s="84"/>
      <c r="DAZ65" s="84"/>
      <c r="DBA65" s="84"/>
      <c r="DBB65" s="84"/>
      <c r="DBC65" s="84"/>
      <c r="DBD65" s="84"/>
      <c r="DBE65" s="84"/>
      <c r="DBF65" s="84"/>
      <c r="DBG65" s="84"/>
      <c r="DBH65" s="84"/>
      <c r="DBI65" s="84"/>
      <c r="DBJ65" s="84"/>
      <c r="DBK65" s="84"/>
      <c r="DBL65" s="84"/>
      <c r="DBM65" s="84"/>
      <c r="DBN65" s="84"/>
      <c r="DBO65" s="84"/>
      <c r="DBP65" s="84"/>
      <c r="DBU65" s="84"/>
      <c r="DBV65" s="84"/>
      <c r="DBW65" s="84"/>
      <c r="DBX65" s="84"/>
      <c r="DBZ65" s="84"/>
      <c r="DCA65" s="84"/>
      <c r="DCB65" s="84"/>
      <c r="DCC65" s="84"/>
      <c r="DCD65" s="84"/>
      <c r="DCE65" s="84"/>
      <c r="DCF65" s="84"/>
      <c r="DCG65" s="84"/>
      <c r="DCH65" s="84"/>
      <c r="DCI65" s="84"/>
      <c r="DCJ65" s="84"/>
      <c r="DCK65" s="84"/>
      <c r="DCL65" s="84"/>
      <c r="DCM65" s="84"/>
      <c r="DCN65" s="84"/>
      <c r="DCO65" s="84"/>
      <c r="DCP65" s="84"/>
      <c r="DCQ65" s="84"/>
      <c r="DCR65" s="84"/>
      <c r="DCS65" s="84"/>
      <c r="DCT65" s="84"/>
      <c r="DCU65" s="84"/>
      <c r="DCV65" s="84"/>
      <c r="DCW65" s="84"/>
      <c r="DDB65" s="84"/>
      <c r="DDC65" s="84"/>
      <c r="DDD65" s="84"/>
      <c r="DDE65" s="84"/>
      <c r="DDG65" s="84"/>
      <c r="DDH65" s="84"/>
      <c r="DDI65" s="84"/>
      <c r="DDJ65" s="84"/>
      <c r="DDK65" s="84"/>
      <c r="DDL65" s="84"/>
      <c r="DDM65" s="84"/>
      <c r="DDN65" s="84"/>
      <c r="DDO65" s="84"/>
      <c r="DDP65" s="84"/>
      <c r="DDQ65" s="84"/>
      <c r="DDR65" s="84"/>
      <c r="DDS65" s="84"/>
      <c r="DDT65" s="84"/>
      <c r="DDU65" s="84"/>
      <c r="DDV65" s="84"/>
      <c r="DDW65" s="84"/>
      <c r="DDX65" s="84"/>
      <c r="DDY65" s="84"/>
      <c r="DDZ65" s="84"/>
      <c r="DEA65" s="84"/>
      <c r="DEB65" s="84"/>
      <c r="DEC65" s="84"/>
      <c r="DED65" s="84"/>
      <c r="DEI65" s="84"/>
      <c r="DEJ65" s="84"/>
      <c r="DEK65" s="84"/>
      <c r="DEL65" s="84"/>
      <c r="DEN65" s="84"/>
      <c r="DEO65" s="84"/>
      <c r="DEP65" s="84"/>
      <c r="DEQ65" s="84"/>
      <c r="DER65" s="84"/>
      <c r="DES65" s="84"/>
      <c r="DET65" s="84"/>
      <c r="DEU65" s="84"/>
      <c r="DEV65" s="84"/>
      <c r="DEW65" s="84"/>
      <c r="DEX65" s="84"/>
      <c r="DEY65" s="84"/>
      <c r="DEZ65" s="84"/>
      <c r="DFA65" s="84"/>
      <c r="DFB65" s="84"/>
      <c r="DFC65" s="84"/>
      <c r="DFD65" s="84"/>
      <c r="DFE65" s="84"/>
      <c r="DFF65" s="84"/>
      <c r="DFG65" s="84"/>
      <c r="DFH65" s="84"/>
      <c r="DFI65" s="84"/>
      <c r="DFJ65" s="84"/>
      <c r="DFK65" s="84"/>
      <c r="DFP65" s="84"/>
      <c r="DFQ65" s="84"/>
      <c r="DFR65" s="84"/>
      <c r="DFS65" s="84"/>
      <c r="DFU65" s="84"/>
      <c r="DFV65" s="84"/>
      <c r="DFW65" s="84"/>
      <c r="DFX65" s="84"/>
      <c r="DFY65" s="84"/>
      <c r="DFZ65" s="84"/>
      <c r="DGA65" s="84"/>
      <c r="DGB65" s="84"/>
      <c r="DGC65" s="84"/>
      <c r="DGD65" s="84"/>
      <c r="DGE65" s="84"/>
      <c r="DGF65" s="84"/>
      <c r="DGG65" s="84"/>
      <c r="DGH65" s="84"/>
      <c r="DGI65" s="84"/>
      <c r="DGJ65" s="84"/>
      <c r="DGK65" s="84"/>
      <c r="DGL65" s="84"/>
      <c r="DGM65" s="84"/>
      <c r="DGN65" s="84"/>
      <c r="DGO65" s="84"/>
      <c r="DGP65" s="84"/>
      <c r="DGQ65" s="84"/>
      <c r="DGR65" s="84"/>
      <c r="DGW65" s="84"/>
      <c r="DGX65" s="84"/>
      <c r="DGY65" s="84"/>
      <c r="DGZ65" s="84"/>
      <c r="DHB65" s="84"/>
      <c r="DHC65" s="84"/>
      <c r="DHD65" s="84"/>
      <c r="DHE65" s="84"/>
      <c r="DHF65" s="84"/>
      <c r="DHG65" s="84"/>
      <c r="DHH65" s="84"/>
      <c r="DHI65" s="84"/>
      <c r="DHJ65" s="84"/>
      <c r="DHK65" s="84"/>
      <c r="DHL65" s="84"/>
      <c r="DHM65" s="84"/>
      <c r="DHN65" s="84"/>
      <c r="DHO65" s="84"/>
      <c r="DHP65" s="84"/>
      <c r="DHQ65" s="84"/>
      <c r="DHR65" s="84"/>
      <c r="DHS65" s="84"/>
      <c r="DHT65" s="84"/>
      <c r="DHU65" s="84"/>
      <c r="DHV65" s="84"/>
      <c r="DHW65" s="84"/>
      <c r="DHX65" s="84"/>
      <c r="DHY65" s="84"/>
      <c r="DID65" s="84"/>
      <c r="DIE65" s="84"/>
      <c r="DIF65" s="84"/>
      <c r="DIG65" s="84"/>
      <c r="DII65" s="84"/>
      <c r="DIJ65" s="84"/>
      <c r="DIK65" s="84"/>
      <c r="DIL65" s="84"/>
      <c r="DIM65" s="84"/>
      <c r="DIN65" s="84"/>
      <c r="DIO65" s="84"/>
      <c r="DIP65" s="84"/>
      <c r="DIQ65" s="84"/>
      <c r="DIR65" s="84"/>
      <c r="DIS65" s="84"/>
      <c r="DIT65" s="84"/>
      <c r="DIU65" s="84"/>
      <c r="DIV65" s="84"/>
      <c r="DIW65" s="84"/>
      <c r="DIX65" s="84"/>
      <c r="DIY65" s="84"/>
      <c r="DIZ65" s="84"/>
      <c r="DJA65" s="84"/>
      <c r="DJB65" s="84"/>
      <c r="DJC65" s="84"/>
      <c r="DJD65" s="84"/>
      <c r="DJE65" s="84"/>
      <c r="DJF65" s="84"/>
      <c r="DJK65" s="84"/>
      <c r="DJL65" s="84"/>
      <c r="DJM65" s="84"/>
      <c r="DJN65" s="84"/>
      <c r="DJP65" s="84"/>
      <c r="DJQ65" s="84"/>
      <c r="DJR65" s="84"/>
      <c r="DJS65" s="84"/>
      <c r="DJT65" s="84"/>
      <c r="DJU65" s="84"/>
      <c r="DJV65" s="84"/>
      <c r="DJW65" s="84"/>
      <c r="DJX65" s="84"/>
      <c r="DJY65" s="84"/>
      <c r="DJZ65" s="84"/>
      <c r="DKA65" s="84"/>
      <c r="DKB65" s="84"/>
      <c r="DKC65" s="84"/>
      <c r="DKD65" s="84"/>
      <c r="DKE65" s="84"/>
      <c r="DKF65" s="84"/>
      <c r="DKG65" s="84"/>
      <c r="DKH65" s="84"/>
      <c r="DKI65" s="84"/>
      <c r="DKJ65" s="84"/>
      <c r="DKK65" s="84"/>
      <c r="DKL65" s="84"/>
      <c r="DKM65" s="84"/>
      <c r="DKR65" s="84"/>
      <c r="DKS65" s="84"/>
      <c r="DKT65" s="84"/>
      <c r="DKU65" s="84"/>
      <c r="DKW65" s="84"/>
      <c r="DKX65" s="84"/>
      <c r="DKY65" s="84"/>
      <c r="DKZ65" s="84"/>
      <c r="DLA65" s="84"/>
      <c r="DLB65" s="84"/>
      <c r="DLC65" s="84"/>
      <c r="DLD65" s="84"/>
      <c r="DLE65" s="84"/>
      <c r="DLF65" s="84"/>
      <c r="DLG65" s="84"/>
      <c r="DLH65" s="84"/>
      <c r="DLI65" s="84"/>
      <c r="DLJ65" s="84"/>
      <c r="DLK65" s="84"/>
      <c r="DLL65" s="84"/>
      <c r="DLM65" s="84"/>
      <c r="DLN65" s="84"/>
      <c r="DLO65" s="84"/>
      <c r="DLP65" s="84"/>
      <c r="DLQ65" s="84"/>
      <c r="DLR65" s="84"/>
      <c r="DLS65" s="84"/>
      <c r="DLT65" s="84"/>
      <c r="DLY65" s="84"/>
      <c r="DLZ65" s="84"/>
      <c r="DMA65" s="84"/>
      <c r="DMB65" s="84"/>
      <c r="DMD65" s="84"/>
      <c r="DME65" s="84"/>
      <c r="DMF65" s="84"/>
      <c r="DMG65" s="84"/>
      <c r="DMH65" s="84"/>
      <c r="DMI65" s="84"/>
      <c r="DMJ65" s="84"/>
      <c r="DMK65" s="84"/>
      <c r="DML65" s="84"/>
      <c r="DMM65" s="84"/>
      <c r="DMN65" s="84"/>
      <c r="DMO65" s="84"/>
      <c r="DMP65" s="84"/>
      <c r="DMQ65" s="84"/>
      <c r="DMR65" s="84"/>
      <c r="DMS65" s="84"/>
      <c r="DMT65" s="84"/>
      <c r="DMU65" s="84"/>
      <c r="DMV65" s="84"/>
      <c r="DMW65" s="84"/>
      <c r="DMX65" s="84"/>
      <c r="DMY65" s="84"/>
      <c r="DMZ65" s="84"/>
      <c r="DNA65" s="84"/>
      <c r="DNF65" s="84"/>
      <c r="DNG65" s="84"/>
      <c r="DNH65" s="84"/>
      <c r="DNI65" s="84"/>
      <c r="DNK65" s="84"/>
      <c r="DNL65" s="84"/>
      <c r="DNM65" s="84"/>
      <c r="DNN65" s="84"/>
      <c r="DNO65" s="84"/>
      <c r="DNP65" s="84"/>
      <c r="DNQ65" s="84"/>
      <c r="DNR65" s="84"/>
      <c r="DNS65" s="84"/>
      <c r="DNT65" s="84"/>
      <c r="DNU65" s="84"/>
      <c r="DNV65" s="84"/>
      <c r="DNW65" s="84"/>
      <c r="DNX65" s="84"/>
      <c r="DNY65" s="84"/>
      <c r="DNZ65" s="84"/>
      <c r="DOA65" s="84"/>
      <c r="DOB65" s="84"/>
      <c r="DOC65" s="84"/>
      <c r="DOD65" s="84"/>
      <c r="DOE65" s="84"/>
      <c r="DOF65" s="84"/>
      <c r="DOG65" s="84"/>
      <c r="DOH65" s="84"/>
      <c r="DOM65" s="84"/>
      <c r="DON65" s="84"/>
      <c r="DOO65" s="84"/>
      <c r="DOP65" s="84"/>
      <c r="DOR65" s="84"/>
      <c r="DOS65" s="84"/>
      <c r="DOT65" s="84"/>
      <c r="DOU65" s="84"/>
      <c r="DOV65" s="84"/>
      <c r="DOW65" s="84"/>
      <c r="DOX65" s="84"/>
      <c r="DOY65" s="84"/>
      <c r="DOZ65" s="84"/>
      <c r="DPA65" s="84"/>
      <c r="DPB65" s="84"/>
      <c r="DPC65" s="84"/>
      <c r="DPD65" s="84"/>
      <c r="DPE65" s="84"/>
      <c r="DPF65" s="84"/>
      <c r="DPG65" s="84"/>
      <c r="DPH65" s="84"/>
      <c r="DPI65" s="84"/>
      <c r="DPJ65" s="84"/>
      <c r="DPK65" s="84"/>
      <c r="DPL65" s="84"/>
      <c r="DPM65" s="84"/>
      <c r="DPN65" s="84"/>
      <c r="DPO65" s="84"/>
      <c r="DPT65" s="84"/>
      <c r="DPU65" s="84"/>
      <c r="DPV65" s="84"/>
      <c r="DPW65" s="84"/>
      <c r="DPY65" s="84"/>
      <c r="DPZ65" s="84"/>
      <c r="DQA65" s="84"/>
      <c r="DQB65" s="84"/>
      <c r="DQC65" s="84"/>
      <c r="DQD65" s="84"/>
      <c r="DQE65" s="84"/>
      <c r="DQF65" s="84"/>
      <c r="DQG65" s="84"/>
      <c r="DQH65" s="84"/>
      <c r="DQI65" s="84"/>
      <c r="DQJ65" s="84"/>
      <c r="DQK65" s="84"/>
      <c r="DQL65" s="84"/>
      <c r="DQM65" s="84"/>
      <c r="DQN65" s="84"/>
      <c r="DQO65" s="84"/>
      <c r="DQP65" s="84"/>
      <c r="DQQ65" s="84"/>
      <c r="DQR65" s="84"/>
      <c r="DQS65" s="84"/>
      <c r="DQT65" s="84"/>
      <c r="DQU65" s="84"/>
      <c r="DQV65" s="84"/>
      <c r="DRA65" s="84"/>
      <c r="DRB65" s="84"/>
      <c r="DRC65" s="84"/>
      <c r="DRD65" s="84"/>
      <c r="DRF65" s="84"/>
      <c r="DRG65" s="84"/>
      <c r="DRH65" s="84"/>
      <c r="DRI65" s="84"/>
      <c r="DRJ65" s="84"/>
      <c r="DRK65" s="84"/>
      <c r="DRL65" s="84"/>
      <c r="DRM65" s="84"/>
      <c r="DRN65" s="84"/>
      <c r="DRO65" s="84"/>
      <c r="DRP65" s="84"/>
      <c r="DRQ65" s="84"/>
      <c r="DRR65" s="84"/>
      <c r="DRS65" s="84"/>
      <c r="DRT65" s="84"/>
      <c r="DRU65" s="84"/>
      <c r="DRV65" s="84"/>
      <c r="DRW65" s="84"/>
      <c r="DRX65" s="84"/>
      <c r="DRY65" s="84"/>
      <c r="DRZ65" s="84"/>
      <c r="DSA65" s="84"/>
      <c r="DSB65" s="84"/>
      <c r="DSC65" s="84"/>
      <c r="DSH65" s="84"/>
      <c r="DSI65" s="84"/>
      <c r="DSJ65" s="84"/>
      <c r="DSK65" s="84"/>
      <c r="DSM65" s="84"/>
      <c r="DSN65" s="84"/>
      <c r="DSO65" s="84"/>
      <c r="DSP65" s="84"/>
      <c r="DSQ65" s="84"/>
      <c r="DSR65" s="84"/>
      <c r="DSS65" s="84"/>
      <c r="DST65" s="84"/>
      <c r="DSU65" s="84"/>
      <c r="DSV65" s="84"/>
      <c r="DSW65" s="84"/>
      <c r="DSX65" s="84"/>
      <c r="DSY65" s="84"/>
      <c r="DSZ65" s="84"/>
      <c r="DTA65" s="84"/>
      <c r="DTB65" s="84"/>
      <c r="DTC65" s="84"/>
      <c r="DTD65" s="84"/>
      <c r="DTE65" s="84"/>
      <c r="DTF65" s="84"/>
      <c r="DTG65" s="84"/>
      <c r="DTH65" s="84"/>
      <c r="DTI65" s="84"/>
      <c r="DTJ65" s="84"/>
      <c r="DTO65" s="84"/>
      <c r="DTP65" s="84"/>
      <c r="DTQ65" s="84"/>
      <c r="DTR65" s="84"/>
      <c r="DTT65" s="84"/>
      <c r="DTU65" s="84"/>
      <c r="DTV65" s="84"/>
      <c r="DTW65" s="84"/>
      <c r="DTX65" s="84"/>
      <c r="DTY65" s="84"/>
      <c r="DTZ65" s="84"/>
      <c r="DUA65" s="84"/>
      <c r="DUB65" s="84"/>
      <c r="DUC65" s="84"/>
      <c r="DUD65" s="84"/>
      <c r="DUE65" s="84"/>
      <c r="DUF65" s="84"/>
      <c r="DUG65" s="84"/>
      <c r="DUH65" s="84"/>
      <c r="DUI65" s="84"/>
      <c r="DUJ65" s="84"/>
      <c r="DUK65" s="84"/>
      <c r="DUL65" s="84"/>
      <c r="DUM65" s="84"/>
      <c r="DUN65" s="84"/>
      <c r="DUO65" s="84"/>
      <c r="DUP65" s="84"/>
      <c r="DUQ65" s="84"/>
      <c r="DUV65" s="84"/>
      <c r="DUW65" s="84"/>
      <c r="DUX65" s="84"/>
      <c r="DUY65" s="84"/>
      <c r="DVA65" s="84"/>
      <c r="DVB65" s="84"/>
      <c r="DVC65" s="84"/>
      <c r="DVD65" s="84"/>
      <c r="DVE65" s="84"/>
      <c r="DVF65" s="84"/>
      <c r="DVG65" s="84"/>
      <c r="DVH65" s="84"/>
      <c r="DVI65" s="84"/>
      <c r="DVJ65" s="84"/>
      <c r="DVK65" s="84"/>
      <c r="DVL65" s="84"/>
      <c r="DVM65" s="84"/>
      <c r="DVN65" s="84"/>
      <c r="DVO65" s="84"/>
      <c r="DVP65" s="84"/>
      <c r="DVQ65" s="84"/>
      <c r="DVR65" s="84"/>
      <c r="DVS65" s="84"/>
      <c r="DVT65" s="84"/>
      <c r="DVU65" s="84"/>
      <c r="DVV65" s="84"/>
      <c r="DVW65" s="84"/>
      <c r="DVX65" s="84"/>
      <c r="DWC65" s="84"/>
      <c r="DWD65" s="84"/>
      <c r="DWE65" s="84"/>
      <c r="DWF65" s="84"/>
      <c r="DWH65" s="84"/>
      <c r="DWI65" s="84"/>
      <c r="DWJ65" s="84"/>
      <c r="DWK65" s="84"/>
      <c r="DWL65" s="84"/>
      <c r="DWM65" s="84"/>
      <c r="DWN65" s="84"/>
      <c r="DWO65" s="84"/>
      <c r="DWP65" s="84"/>
      <c r="DWQ65" s="84"/>
      <c r="DWR65" s="84"/>
      <c r="DWS65" s="84"/>
      <c r="DWT65" s="84"/>
      <c r="DWU65" s="84"/>
      <c r="DWV65" s="84"/>
      <c r="DWW65" s="84"/>
      <c r="DWX65" s="84"/>
      <c r="DWY65" s="84"/>
      <c r="DWZ65" s="84"/>
      <c r="DXA65" s="84"/>
      <c r="DXB65" s="84"/>
      <c r="DXC65" s="84"/>
      <c r="DXD65" s="84"/>
      <c r="DXE65" s="84"/>
      <c r="DXJ65" s="84"/>
      <c r="DXK65" s="84"/>
      <c r="DXL65" s="84"/>
      <c r="DXM65" s="84"/>
      <c r="DXO65" s="84"/>
      <c r="DXP65" s="84"/>
      <c r="DXQ65" s="84"/>
      <c r="DXR65" s="84"/>
      <c r="DXS65" s="84"/>
      <c r="DXT65" s="84"/>
      <c r="DXU65" s="84"/>
      <c r="DXV65" s="84"/>
      <c r="DXW65" s="84"/>
      <c r="DXX65" s="84"/>
      <c r="DXY65" s="84"/>
      <c r="DXZ65" s="84"/>
      <c r="DYA65" s="84"/>
      <c r="DYB65" s="84"/>
      <c r="DYC65" s="84"/>
      <c r="DYD65" s="84"/>
      <c r="DYE65" s="84"/>
      <c r="DYF65" s="84"/>
      <c r="DYG65" s="84"/>
      <c r="DYH65" s="84"/>
      <c r="DYI65" s="84"/>
      <c r="DYJ65" s="84"/>
      <c r="DYK65" s="84"/>
      <c r="DYL65" s="84"/>
      <c r="DYQ65" s="84"/>
      <c r="DYR65" s="84"/>
      <c r="DYS65" s="84"/>
      <c r="DYT65" s="84"/>
      <c r="DYV65" s="84"/>
      <c r="DYW65" s="84"/>
      <c r="DYX65" s="84"/>
      <c r="DYY65" s="84"/>
      <c r="DYZ65" s="84"/>
      <c r="DZA65" s="84"/>
      <c r="DZB65" s="84"/>
      <c r="DZC65" s="84"/>
      <c r="DZD65" s="84"/>
      <c r="DZE65" s="84"/>
      <c r="DZF65" s="84"/>
      <c r="DZG65" s="84"/>
      <c r="DZH65" s="84"/>
      <c r="DZI65" s="84"/>
      <c r="DZJ65" s="84"/>
      <c r="DZK65" s="84"/>
      <c r="DZL65" s="84"/>
      <c r="DZM65" s="84"/>
      <c r="DZN65" s="84"/>
      <c r="DZO65" s="84"/>
      <c r="DZP65" s="84"/>
      <c r="DZQ65" s="84"/>
      <c r="DZR65" s="84"/>
      <c r="DZS65" s="84"/>
      <c r="DZX65" s="84"/>
      <c r="DZY65" s="84"/>
      <c r="DZZ65" s="84"/>
      <c r="EAA65" s="84"/>
      <c r="EAC65" s="84"/>
      <c r="EAD65" s="84"/>
      <c r="EAE65" s="84"/>
      <c r="EAF65" s="84"/>
      <c r="EAG65" s="84"/>
      <c r="EAH65" s="84"/>
      <c r="EAI65" s="84"/>
      <c r="EAJ65" s="84"/>
      <c r="EAK65" s="84"/>
      <c r="EAL65" s="84"/>
      <c r="EAM65" s="84"/>
      <c r="EAN65" s="84"/>
      <c r="EAO65" s="84"/>
      <c r="EAP65" s="84"/>
      <c r="EAQ65" s="84"/>
      <c r="EAR65" s="84"/>
      <c r="EAS65" s="84"/>
      <c r="EAT65" s="84"/>
      <c r="EAU65" s="84"/>
      <c r="EAV65" s="84"/>
      <c r="EAW65" s="84"/>
      <c r="EAX65" s="84"/>
      <c r="EAY65" s="84"/>
      <c r="EAZ65" s="84"/>
      <c r="EBE65" s="84"/>
      <c r="EBF65" s="84"/>
      <c r="EBG65" s="84"/>
      <c r="EBH65" s="84"/>
      <c r="EBJ65" s="84"/>
      <c r="EBK65" s="84"/>
      <c r="EBL65" s="84"/>
      <c r="EBM65" s="84"/>
      <c r="EBN65" s="84"/>
      <c r="EBO65" s="84"/>
      <c r="EBP65" s="84"/>
      <c r="EBQ65" s="84"/>
      <c r="EBR65" s="84"/>
      <c r="EBS65" s="84"/>
      <c r="EBT65" s="84"/>
      <c r="EBU65" s="84"/>
      <c r="EBV65" s="84"/>
      <c r="EBW65" s="84"/>
      <c r="EBX65" s="84"/>
      <c r="EBY65" s="84"/>
      <c r="EBZ65" s="84"/>
      <c r="ECA65" s="84"/>
      <c r="ECB65" s="84"/>
      <c r="ECC65" s="84"/>
      <c r="ECD65" s="84"/>
      <c r="ECE65" s="84"/>
      <c r="ECF65" s="84"/>
      <c r="ECG65" s="84"/>
      <c r="ECL65" s="84"/>
      <c r="ECM65" s="84"/>
      <c r="ECN65" s="84"/>
      <c r="ECO65" s="84"/>
      <c r="ECQ65" s="84"/>
      <c r="ECR65" s="84"/>
      <c r="ECS65" s="84"/>
      <c r="ECT65" s="84"/>
      <c r="ECU65" s="84"/>
      <c r="ECV65" s="84"/>
      <c r="ECW65" s="84"/>
      <c r="ECX65" s="84"/>
      <c r="ECY65" s="84"/>
      <c r="ECZ65" s="84"/>
      <c r="EDA65" s="84"/>
      <c r="EDB65" s="84"/>
      <c r="EDC65" s="84"/>
      <c r="EDD65" s="84"/>
      <c r="EDE65" s="84"/>
      <c r="EDF65" s="84"/>
      <c r="EDG65" s="84"/>
      <c r="EDH65" s="84"/>
      <c r="EDI65" s="84"/>
      <c r="EDJ65" s="84"/>
      <c r="EDK65" s="84"/>
      <c r="EDL65" s="84"/>
      <c r="EDM65" s="84"/>
      <c r="EDN65" s="84"/>
      <c r="EDS65" s="84"/>
      <c r="EDT65" s="84"/>
      <c r="EDU65" s="84"/>
      <c r="EDV65" s="84"/>
      <c r="EDX65" s="84"/>
      <c r="EDY65" s="84"/>
      <c r="EDZ65" s="84"/>
      <c r="EEA65" s="84"/>
      <c r="EEB65" s="84"/>
      <c r="EEC65" s="84"/>
      <c r="EED65" s="84"/>
      <c r="EEE65" s="84"/>
      <c r="EEF65" s="84"/>
      <c r="EEG65" s="84"/>
      <c r="EEH65" s="84"/>
      <c r="EEI65" s="84"/>
      <c r="EEJ65" s="84"/>
      <c r="EEK65" s="84"/>
      <c r="EEL65" s="84"/>
      <c r="EEM65" s="84"/>
      <c r="EEN65" s="84"/>
      <c r="EEO65" s="84"/>
      <c r="EEP65" s="84"/>
      <c r="EEQ65" s="84"/>
      <c r="EER65" s="84"/>
      <c r="EES65" s="84"/>
      <c r="EET65" s="84"/>
      <c r="EEU65" s="84"/>
      <c r="EEZ65" s="84"/>
      <c r="EFA65" s="84"/>
      <c r="EFB65" s="84"/>
      <c r="EFC65" s="84"/>
      <c r="EFE65" s="84"/>
      <c r="EFF65" s="84"/>
      <c r="EFG65" s="84"/>
      <c r="EFH65" s="84"/>
      <c r="EFI65" s="84"/>
      <c r="EFJ65" s="84"/>
      <c r="EFK65" s="84"/>
      <c r="EFL65" s="84"/>
      <c r="EFM65" s="84"/>
      <c r="EFN65" s="84"/>
      <c r="EFO65" s="84"/>
      <c r="EFP65" s="84"/>
      <c r="EFQ65" s="84"/>
      <c r="EFR65" s="84"/>
      <c r="EFS65" s="84"/>
      <c r="EFT65" s="84"/>
      <c r="EFU65" s="84"/>
      <c r="EFV65" s="84"/>
      <c r="EFW65" s="84"/>
      <c r="EFX65" s="84"/>
      <c r="EFY65" s="84"/>
      <c r="EFZ65" s="84"/>
      <c r="EGA65" s="84"/>
      <c r="EGB65" s="84"/>
      <c r="EGG65" s="84"/>
      <c r="EGH65" s="84"/>
      <c r="EGI65" s="84"/>
      <c r="EGJ65" s="84"/>
      <c r="EGL65" s="84"/>
      <c r="EGM65" s="84"/>
      <c r="EGN65" s="84"/>
      <c r="EGO65" s="84"/>
      <c r="EGP65" s="84"/>
      <c r="EGQ65" s="84"/>
      <c r="EGR65" s="84"/>
      <c r="EGS65" s="84"/>
      <c r="EGT65" s="84"/>
      <c r="EGU65" s="84"/>
      <c r="EGV65" s="84"/>
      <c r="EGW65" s="84"/>
      <c r="EGX65" s="84"/>
      <c r="EGY65" s="84"/>
      <c r="EGZ65" s="84"/>
      <c r="EHA65" s="84"/>
      <c r="EHB65" s="84"/>
      <c r="EHC65" s="84"/>
      <c r="EHD65" s="84"/>
      <c r="EHE65" s="84"/>
      <c r="EHF65" s="84"/>
      <c r="EHG65" s="84"/>
      <c r="EHH65" s="84"/>
      <c r="EHI65" s="84"/>
      <c r="EHN65" s="84"/>
      <c r="EHO65" s="84"/>
      <c r="EHP65" s="84"/>
      <c r="EHQ65" s="84"/>
      <c r="EHS65" s="84"/>
      <c r="EHT65" s="84"/>
      <c r="EHU65" s="84"/>
      <c r="EHV65" s="84"/>
      <c r="EHW65" s="84"/>
      <c r="EHX65" s="84"/>
      <c r="EHY65" s="84"/>
      <c r="EHZ65" s="84"/>
      <c r="EIA65" s="84"/>
      <c r="EIB65" s="84"/>
      <c r="EIC65" s="84"/>
      <c r="EID65" s="84"/>
      <c r="EIE65" s="84"/>
      <c r="EIF65" s="84"/>
      <c r="EIG65" s="84"/>
      <c r="EIH65" s="84"/>
      <c r="EII65" s="84"/>
      <c r="EIJ65" s="84"/>
      <c r="EIK65" s="84"/>
      <c r="EIL65" s="84"/>
      <c r="EIM65" s="84"/>
      <c r="EIN65" s="84"/>
      <c r="EIO65" s="84"/>
      <c r="EIP65" s="84"/>
      <c r="EIU65" s="84"/>
      <c r="EIV65" s="84"/>
      <c r="EIW65" s="84"/>
      <c r="EIX65" s="84"/>
      <c r="EIZ65" s="84"/>
      <c r="EJA65" s="84"/>
      <c r="EJB65" s="84"/>
      <c r="EJC65" s="84"/>
      <c r="EJD65" s="84"/>
      <c r="EJE65" s="84"/>
      <c r="EJF65" s="84"/>
      <c r="EJG65" s="84"/>
      <c r="EJH65" s="84"/>
      <c r="EJI65" s="84"/>
      <c r="EJJ65" s="84"/>
      <c r="EJK65" s="84"/>
      <c r="EJL65" s="84"/>
      <c r="EJM65" s="84"/>
      <c r="EJN65" s="84"/>
      <c r="EJO65" s="84"/>
      <c r="EJP65" s="84"/>
      <c r="EJQ65" s="84"/>
      <c r="EJR65" s="84"/>
      <c r="EJS65" s="84"/>
      <c r="EJT65" s="84"/>
      <c r="EJU65" s="84"/>
      <c r="EJV65" s="84"/>
      <c r="EJW65" s="84"/>
      <c r="EKB65" s="84"/>
      <c r="EKC65" s="84"/>
      <c r="EKD65" s="84"/>
      <c r="EKE65" s="84"/>
      <c r="EKG65" s="84"/>
      <c r="EKH65" s="84"/>
      <c r="EKI65" s="84"/>
      <c r="EKJ65" s="84"/>
      <c r="EKK65" s="84"/>
      <c r="EKL65" s="84"/>
      <c r="EKM65" s="84"/>
      <c r="EKN65" s="84"/>
      <c r="EKO65" s="84"/>
      <c r="EKP65" s="84"/>
      <c r="EKQ65" s="84"/>
      <c r="EKR65" s="84"/>
      <c r="EKS65" s="84"/>
      <c r="EKT65" s="84"/>
      <c r="EKU65" s="84"/>
      <c r="EKV65" s="84"/>
      <c r="EKW65" s="84"/>
      <c r="EKX65" s="84"/>
      <c r="EKY65" s="84"/>
      <c r="EKZ65" s="84"/>
      <c r="ELA65" s="84"/>
      <c r="ELB65" s="84"/>
      <c r="ELC65" s="84"/>
      <c r="ELD65" s="84"/>
      <c r="ELI65" s="84"/>
      <c r="ELJ65" s="84"/>
      <c r="ELK65" s="84"/>
      <c r="ELL65" s="84"/>
      <c r="ELN65" s="84"/>
      <c r="ELO65" s="84"/>
      <c r="ELP65" s="84"/>
      <c r="ELQ65" s="84"/>
      <c r="ELR65" s="84"/>
      <c r="ELS65" s="84"/>
      <c r="ELT65" s="84"/>
      <c r="ELU65" s="84"/>
      <c r="ELV65" s="84"/>
      <c r="ELW65" s="84"/>
      <c r="ELX65" s="84"/>
      <c r="ELY65" s="84"/>
      <c r="ELZ65" s="84"/>
      <c r="EMA65" s="84"/>
      <c r="EMB65" s="84"/>
      <c r="EMC65" s="84"/>
      <c r="EMD65" s="84"/>
      <c r="EME65" s="84"/>
      <c r="EMF65" s="84"/>
      <c r="EMG65" s="84"/>
      <c r="EMH65" s="84"/>
      <c r="EMI65" s="84"/>
      <c r="EMJ65" s="84"/>
      <c r="EMK65" s="84"/>
      <c r="EMP65" s="84"/>
      <c r="EMQ65" s="84"/>
      <c r="EMR65" s="84"/>
      <c r="EMS65" s="84"/>
      <c r="EMU65" s="84"/>
      <c r="EMV65" s="84"/>
      <c r="EMW65" s="84"/>
      <c r="EMX65" s="84"/>
      <c r="EMY65" s="84"/>
      <c r="EMZ65" s="84"/>
      <c r="ENA65" s="84"/>
      <c r="ENB65" s="84"/>
      <c r="ENC65" s="84"/>
      <c r="END65" s="84"/>
      <c r="ENE65" s="84"/>
      <c r="ENF65" s="84"/>
      <c r="ENG65" s="84"/>
      <c r="ENH65" s="84"/>
      <c r="ENI65" s="84"/>
      <c r="ENJ65" s="84"/>
      <c r="ENK65" s="84"/>
      <c r="ENL65" s="84"/>
      <c r="ENM65" s="84"/>
      <c r="ENN65" s="84"/>
      <c r="ENO65" s="84"/>
      <c r="ENP65" s="84"/>
      <c r="ENQ65" s="84"/>
      <c r="ENR65" s="84"/>
      <c r="ENW65" s="84"/>
      <c r="ENX65" s="84"/>
      <c r="ENY65" s="84"/>
      <c r="ENZ65" s="84"/>
      <c r="EOB65" s="84"/>
      <c r="EOC65" s="84"/>
      <c r="EOD65" s="84"/>
      <c r="EOE65" s="84"/>
      <c r="EOF65" s="84"/>
      <c r="EOG65" s="84"/>
      <c r="EOH65" s="84"/>
      <c r="EOI65" s="84"/>
      <c r="EOJ65" s="84"/>
      <c r="EOK65" s="84"/>
      <c r="EOL65" s="84"/>
      <c r="EOM65" s="84"/>
      <c r="EON65" s="84"/>
      <c r="EOO65" s="84"/>
      <c r="EOP65" s="84"/>
      <c r="EOQ65" s="84"/>
      <c r="EOR65" s="84"/>
      <c r="EOS65" s="84"/>
      <c r="EOT65" s="84"/>
      <c r="EOU65" s="84"/>
      <c r="EOV65" s="84"/>
      <c r="EOW65" s="84"/>
      <c r="EOX65" s="84"/>
      <c r="EOY65" s="84"/>
      <c r="EPD65" s="84"/>
      <c r="EPE65" s="84"/>
      <c r="EPF65" s="84"/>
      <c r="EPG65" s="84"/>
      <c r="EPI65" s="84"/>
      <c r="EPJ65" s="84"/>
      <c r="EPK65" s="84"/>
      <c r="EPL65" s="84"/>
      <c r="EPM65" s="84"/>
      <c r="EPN65" s="84"/>
      <c r="EPO65" s="84"/>
      <c r="EPP65" s="84"/>
      <c r="EPQ65" s="84"/>
      <c r="EPR65" s="84"/>
      <c r="EPS65" s="84"/>
      <c r="EPT65" s="84"/>
      <c r="EPU65" s="84"/>
      <c r="EPV65" s="84"/>
      <c r="EPW65" s="84"/>
      <c r="EPX65" s="84"/>
      <c r="EPY65" s="84"/>
      <c r="EPZ65" s="84"/>
      <c r="EQA65" s="84"/>
      <c r="EQB65" s="84"/>
      <c r="EQC65" s="84"/>
      <c r="EQD65" s="84"/>
      <c r="EQE65" s="84"/>
      <c r="EQF65" s="84"/>
      <c r="EQK65" s="84"/>
      <c r="EQL65" s="84"/>
      <c r="EQM65" s="84"/>
      <c r="EQN65" s="84"/>
      <c r="EQP65" s="84"/>
      <c r="EQQ65" s="84"/>
      <c r="EQR65" s="84"/>
      <c r="EQS65" s="84"/>
      <c r="EQT65" s="84"/>
      <c r="EQU65" s="84"/>
      <c r="EQV65" s="84"/>
      <c r="EQW65" s="84"/>
      <c r="EQX65" s="84"/>
      <c r="EQY65" s="84"/>
      <c r="EQZ65" s="84"/>
      <c r="ERA65" s="84"/>
      <c r="ERB65" s="84"/>
      <c r="ERC65" s="84"/>
      <c r="ERD65" s="84"/>
      <c r="ERE65" s="84"/>
      <c r="ERF65" s="84"/>
      <c r="ERG65" s="84"/>
      <c r="ERH65" s="84"/>
      <c r="ERI65" s="84"/>
      <c r="ERJ65" s="84"/>
      <c r="ERK65" s="84"/>
      <c r="ERL65" s="84"/>
      <c r="ERM65" s="84"/>
      <c r="ERR65" s="84"/>
      <c r="ERS65" s="84"/>
      <c r="ERT65" s="84"/>
      <c r="ERU65" s="84"/>
      <c r="ERW65" s="84"/>
      <c r="ERX65" s="84"/>
      <c r="ERY65" s="84"/>
      <c r="ERZ65" s="84"/>
      <c r="ESA65" s="84"/>
      <c r="ESB65" s="84"/>
      <c r="ESC65" s="84"/>
      <c r="ESD65" s="84"/>
      <c r="ESE65" s="84"/>
      <c r="ESF65" s="84"/>
      <c r="ESG65" s="84"/>
      <c r="ESH65" s="84"/>
      <c r="ESI65" s="84"/>
      <c r="ESJ65" s="84"/>
      <c r="ESK65" s="84"/>
      <c r="ESL65" s="84"/>
      <c r="ESM65" s="84"/>
      <c r="ESN65" s="84"/>
      <c r="ESO65" s="84"/>
      <c r="ESP65" s="84"/>
      <c r="ESQ65" s="84"/>
      <c r="ESR65" s="84"/>
      <c r="ESS65" s="84"/>
      <c r="EST65" s="84"/>
      <c r="ESY65" s="84"/>
      <c r="ESZ65" s="84"/>
      <c r="ETA65" s="84"/>
      <c r="ETB65" s="84"/>
      <c r="ETD65" s="84"/>
      <c r="ETE65" s="84"/>
      <c r="ETF65" s="84"/>
      <c r="ETG65" s="84"/>
      <c r="ETH65" s="84"/>
      <c r="ETI65" s="84"/>
      <c r="ETJ65" s="84"/>
      <c r="ETK65" s="84"/>
      <c r="ETL65" s="84"/>
      <c r="ETM65" s="84"/>
      <c r="ETN65" s="84"/>
      <c r="ETO65" s="84"/>
      <c r="ETP65" s="84"/>
      <c r="ETQ65" s="84"/>
      <c r="ETR65" s="84"/>
      <c r="ETS65" s="84"/>
      <c r="ETT65" s="84"/>
      <c r="ETU65" s="84"/>
      <c r="ETV65" s="84"/>
      <c r="ETW65" s="84"/>
      <c r="ETX65" s="84"/>
      <c r="ETY65" s="84"/>
      <c r="ETZ65" s="84"/>
      <c r="EUA65" s="84"/>
      <c r="EUF65" s="84"/>
      <c r="EUG65" s="84"/>
      <c r="EUH65" s="84"/>
      <c r="EUI65" s="84"/>
      <c r="EUK65" s="84"/>
      <c r="EUL65" s="84"/>
      <c r="EUM65" s="84"/>
      <c r="EUN65" s="84"/>
      <c r="EUO65" s="84"/>
      <c r="EUP65" s="84"/>
      <c r="EUQ65" s="84"/>
      <c r="EUR65" s="84"/>
      <c r="EUS65" s="84"/>
      <c r="EUT65" s="84"/>
      <c r="EUU65" s="84"/>
      <c r="EUV65" s="84"/>
      <c r="EUW65" s="84"/>
      <c r="EUX65" s="84"/>
      <c r="EUY65" s="84"/>
      <c r="EUZ65" s="84"/>
      <c r="EVA65" s="84"/>
      <c r="EVB65" s="84"/>
      <c r="EVC65" s="84"/>
      <c r="EVD65" s="84"/>
      <c r="EVE65" s="84"/>
      <c r="EVF65" s="84"/>
      <c r="EVG65" s="84"/>
      <c r="EVH65" s="84"/>
      <c r="EVM65" s="84"/>
      <c r="EVN65" s="84"/>
      <c r="EVO65" s="84"/>
      <c r="EVP65" s="84"/>
      <c r="EVR65" s="84"/>
      <c r="EVS65" s="84"/>
      <c r="EVT65" s="84"/>
      <c r="EVU65" s="84"/>
      <c r="EVV65" s="84"/>
      <c r="EVW65" s="84"/>
      <c r="EVX65" s="84"/>
      <c r="EVY65" s="84"/>
      <c r="EVZ65" s="84"/>
      <c r="EWA65" s="84"/>
      <c r="EWB65" s="84"/>
      <c r="EWC65" s="84"/>
      <c r="EWD65" s="84"/>
      <c r="EWE65" s="84"/>
      <c r="EWF65" s="84"/>
      <c r="EWG65" s="84"/>
      <c r="EWH65" s="84"/>
      <c r="EWI65" s="84"/>
      <c r="EWJ65" s="84"/>
      <c r="EWK65" s="84"/>
      <c r="EWL65" s="84"/>
      <c r="EWM65" s="84"/>
      <c r="EWN65" s="84"/>
      <c r="EWO65" s="84"/>
      <c r="EWT65" s="84"/>
      <c r="EWU65" s="84"/>
      <c r="EWV65" s="84"/>
      <c r="EWW65" s="84"/>
      <c r="EWY65" s="84"/>
      <c r="EWZ65" s="84"/>
      <c r="EXA65" s="84"/>
      <c r="EXB65" s="84"/>
      <c r="EXC65" s="84"/>
      <c r="EXD65" s="84"/>
      <c r="EXE65" s="84"/>
      <c r="EXF65" s="84"/>
      <c r="EXG65" s="84"/>
      <c r="EXH65" s="84"/>
      <c r="EXI65" s="84"/>
      <c r="EXJ65" s="84"/>
      <c r="EXK65" s="84"/>
      <c r="EXL65" s="84"/>
      <c r="EXM65" s="84"/>
      <c r="EXN65" s="84"/>
      <c r="EXO65" s="84"/>
      <c r="EXP65" s="84"/>
      <c r="EXQ65" s="84"/>
      <c r="EXR65" s="84"/>
      <c r="EXS65" s="84"/>
      <c r="EXT65" s="84"/>
      <c r="EXU65" s="84"/>
      <c r="EXV65" s="84"/>
      <c r="EYA65" s="84"/>
      <c r="EYB65" s="84"/>
      <c r="EYC65" s="84"/>
      <c r="EYD65" s="84"/>
      <c r="EYF65" s="84"/>
      <c r="EYG65" s="84"/>
      <c r="EYH65" s="84"/>
      <c r="EYI65" s="84"/>
      <c r="EYJ65" s="84"/>
      <c r="EYK65" s="84"/>
      <c r="EYL65" s="84"/>
      <c r="EYM65" s="84"/>
      <c r="EYN65" s="84"/>
      <c r="EYO65" s="84"/>
      <c r="EYP65" s="84"/>
      <c r="EYQ65" s="84"/>
      <c r="EYR65" s="84"/>
      <c r="EYS65" s="84"/>
      <c r="EYT65" s="84"/>
      <c r="EYU65" s="84"/>
      <c r="EYV65" s="84"/>
      <c r="EYW65" s="84"/>
      <c r="EYX65" s="84"/>
      <c r="EYY65" s="84"/>
      <c r="EYZ65" s="84"/>
      <c r="EZA65" s="84"/>
      <c r="EZB65" s="84"/>
      <c r="EZC65" s="84"/>
      <c r="EZH65" s="84"/>
      <c r="EZI65" s="84"/>
      <c r="EZJ65" s="84"/>
      <c r="EZK65" s="84"/>
      <c r="EZM65" s="84"/>
      <c r="EZN65" s="84"/>
      <c r="EZO65" s="84"/>
      <c r="EZP65" s="84"/>
      <c r="EZQ65" s="84"/>
      <c r="EZR65" s="84"/>
      <c r="EZS65" s="84"/>
      <c r="EZT65" s="84"/>
      <c r="EZU65" s="84"/>
      <c r="EZV65" s="84"/>
      <c r="EZW65" s="84"/>
      <c r="EZX65" s="84"/>
      <c r="EZY65" s="84"/>
      <c r="EZZ65" s="84"/>
      <c r="FAA65" s="84"/>
      <c r="FAB65" s="84"/>
      <c r="FAC65" s="84"/>
      <c r="FAD65" s="84"/>
      <c r="FAE65" s="84"/>
      <c r="FAF65" s="84"/>
      <c r="FAG65" s="84"/>
      <c r="FAH65" s="84"/>
      <c r="FAI65" s="84"/>
      <c r="FAJ65" s="84"/>
      <c r="FAO65" s="84"/>
      <c r="FAP65" s="84"/>
      <c r="FAQ65" s="84"/>
      <c r="FAR65" s="84"/>
      <c r="FAT65" s="84"/>
      <c r="FAU65" s="84"/>
      <c r="FAV65" s="84"/>
      <c r="FAW65" s="84"/>
      <c r="FAX65" s="84"/>
      <c r="FAY65" s="84"/>
      <c r="FAZ65" s="84"/>
      <c r="FBA65" s="84"/>
      <c r="FBB65" s="84"/>
      <c r="FBC65" s="84"/>
      <c r="FBD65" s="84"/>
      <c r="FBE65" s="84"/>
      <c r="FBF65" s="84"/>
      <c r="FBG65" s="84"/>
      <c r="FBH65" s="84"/>
      <c r="FBI65" s="84"/>
      <c r="FBJ65" s="84"/>
      <c r="FBK65" s="84"/>
      <c r="FBL65" s="84"/>
      <c r="FBM65" s="84"/>
      <c r="FBN65" s="84"/>
      <c r="FBO65" s="84"/>
      <c r="FBP65" s="84"/>
      <c r="FBQ65" s="84"/>
      <c r="FBV65" s="84"/>
      <c r="FBW65" s="84"/>
      <c r="FBX65" s="84"/>
      <c r="FBY65" s="84"/>
      <c r="FCA65" s="84"/>
      <c r="FCB65" s="84"/>
      <c r="FCC65" s="84"/>
      <c r="FCD65" s="84"/>
      <c r="FCE65" s="84"/>
      <c r="FCF65" s="84"/>
      <c r="FCG65" s="84"/>
      <c r="FCH65" s="84"/>
      <c r="FCI65" s="84"/>
      <c r="FCJ65" s="84"/>
      <c r="FCK65" s="84"/>
      <c r="FCL65" s="84"/>
      <c r="FCM65" s="84"/>
      <c r="FCN65" s="84"/>
      <c r="FCO65" s="84"/>
      <c r="FCP65" s="84"/>
      <c r="FCQ65" s="84"/>
      <c r="FCR65" s="84"/>
      <c r="FCS65" s="84"/>
      <c r="FCT65" s="84"/>
      <c r="FCU65" s="84"/>
      <c r="FCV65" s="84"/>
      <c r="FCW65" s="84"/>
      <c r="FCX65" s="84"/>
      <c r="FDC65" s="84"/>
      <c r="FDD65" s="84"/>
      <c r="FDE65" s="84"/>
      <c r="FDF65" s="84"/>
      <c r="FDH65" s="84"/>
      <c r="FDI65" s="84"/>
      <c r="FDJ65" s="84"/>
      <c r="FDK65" s="84"/>
      <c r="FDL65" s="84"/>
      <c r="FDM65" s="84"/>
      <c r="FDN65" s="84"/>
      <c r="FDO65" s="84"/>
      <c r="FDP65" s="84"/>
      <c r="FDQ65" s="84"/>
      <c r="FDR65" s="84"/>
      <c r="FDS65" s="84"/>
      <c r="FDT65" s="84"/>
      <c r="FDU65" s="84"/>
      <c r="FDV65" s="84"/>
      <c r="FDW65" s="84"/>
      <c r="FDX65" s="84"/>
      <c r="FDY65" s="84"/>
      <c r="FDZ65" s="84"/>
      <c r="FEA65" s="84"/>
      <c r="FEB65" s="84"/>
      <c r="FEC65" s="84"/>
      <c r="FED65" s="84"/>
      <c r="FEE65" s="84"/>
      <c r="FEJ65" s="84"/>
      <c r="FEK65" s="84"/>
      <c r="FEL65" s="84"/>
      <c r="FEM65" s="84"/>
      <c r="FEO65" s="84"/>
      <c r="FEP65" s="84"/>
      <c r="FEQ65" s="84"/>
      <c r="FER65" s="84"/>
      <c r="FES65" s="84"/>
      <c r="FET65" s="84"/>
      <c r="FEU65" s="84"/>
      <c r="FEV65" s="84"/>
      <c r="FEW65" s="84"/>
      <c r="FEX65" s="84"/>
      <c r="FEY65" s="84"/>
      <c r="FEZ65" s="84"/>
      <c r="FFA65" s="84"/>
      <c r="FFB65" s="84"/>
      <c r="FFC65" s="84"/>
      <c r="FFD65" s="84"/>
      <c r="FFE65" s="84"/>
      <c r="FFF65" s="84"/>
      <c r="FFG65" s="84"/>
      <c r="FFH65" s="84"/>
      <c r="FFI65" s="84"/>
      <c r="FFJ65" s="84"/>
      <c r="FFK65" s="84"/>
      <c r="FFL65" s="84"/>
      <c r="FFQ65" s="84"/>
      <c r="FFR65" s="84"/>
      <c r="FFS65" s="84"/>
      <c r="FFT65" s="84"/>
      <c r="FFV65" s="84"/>
      <c r="FFW65" s="84"/>
      <c r="FFX65" s="84"/>
      <c r="FFY65" s="84"/>
      <c r="FFZ65" s="84"/>
      <c r="FGA65" s="84"/>
      <c r="FGB65" s="84"/>
      <c r="FGC65" s="84"/>
      <c r="FGD65" s="84"/>
      <c r="FGE65" s="84"/>
      <c r="FGF65" s="84"/>
      <c r="FGG65" s="84"/>
      <c r="FGH65" s="84"/>
      <c r="FGI65" s="84"/>
      <c r="FGJ65" s="84"/>
      <c r="FGK65" s="84"/>
      <c r="FGL65" s="84"/>
      <c r="FGM65" s="84"/>
      <c r="FGN65" s="84"/>
      <c r="FGO65" s="84"/>
      <c r="FGP65" s="84"/>
      <c r="FGQ65" s="84"/>
      <c r="FGR65" s="84"/>
      <c r="FGS65" s="84"/>
      <c r="FGX65" s="84"/>
      <c r="FGY65" s="84"/>
      <c r="FGZ65" s="84"/>
      <c r="FHA65" s="84"/>
      <c r="FHC65" s="84"/>
      <c r="FHD65" s="84"/>
      <c r="FHE65" s="84"/>
      <c r="FHF65" s="84"/>
      <c r="FHG65" s="84"/>
      <c r="FHH65" s="84"/>
      <c r="FHI65" s="84"/>
      <c r="FHJ65" s="84"/>
      <c r="FHK65" s="84"/>
      <c r="FHL65" s="84"/>
      <c r="FHM65" s="84"/>
      <c r="FHN65" s="84"/>
      <c r="FHO65" s="84"/>
      <c r="FHP65" s="84"/>
      <c r="FHQ65" s="84"/>
      <c r="FHR65" s="84"/>
      <c r="FHS65" s="84"/>
      <c r="FHT65" s="84"/>
      <c r="FHU65" s="84"/>
      <c r="FHV65" s="84"/>
      <c r="FHW65" s="84"/>
      <c r="FHX65" s="84"/>
      <c r="FHY65" s="84"/>
      <c r="FHZ65" s="84"/>
      <c r="FIE65" s="84"/>
      <c r="FIF65" s="84"/>
      <c r="FIG65" s="84"/>
      <c r="FIH65" s="84"/>
      <c r="FIJ65" s="84"/>
      <c r="FIK65" s="84"/>
      <c r="FIL65" s="84"/>
      <c r="FIM65" s="84"/>
      <c r="FIN65" s="84"/>
      <c r="FIO65" s="84"/>
      <c r="FIP65" s="84"/>
      <c r="FIQ65" s="84"/>
      <c r="FIR65" s="84"/>
      <c r="FIS65" s="84"/>
      <c r="FIT65" s="84"/>
      <c r="FIU65" s="84"/>
      <c r="FIV65" s="84"/>
      <c r="FIW65" s="84"/>
      <c r="FIX65" s="84"/>
      <c r="FIY65" s="84"/>
      <c r="FIZ65" s="84"/>
      <c r="FJA65" s="84"/>
      <c r="FJB65" s="84"/>
      <c r="FJC65" s="84"/>
      <c r="FJD65" s="84"/>
      <c r="FJE65" s="84"/>
      <c r="FJF65" s="84"/>
      <c r="FJG65" s="84"/>
      <c r="FJL65" s="84"/>
      <c r="FJM65" s="84"/>
      <c r="FJN65" s="84"/>
      <c r="FJO65" s="84"/>
      <c r="FJQ65" s="84"/>
      <c r="FJR65" s="84"/>
      <c r="FJS65" s="84"/>
      <c r="FJT65" s="84"/>
      <c r="FJU65" s="84"/>
      <c r="FJV65" s="84"/>
      <c r="FJW65" s="84"/>
      <c r="FJX65" s="84"/>
      <c r="FJY65" s="84"/>
      <c r="FJZ65" s="84"/>
      <c r="FKA65" s="84"/>
      <c r="FKB65" s="84"/>
      <c r="FKC65" s="84"/>
      <c r="FKD65" s="84"/>
      <c r="FKE65" s="84"/>
      <c r="FKF65" s="84"/>
      <c r="FKG65" s="84"/>
      <c r="FKH65" s="84"/>
      <c r="FKI65" s="84"/>
      <c r="FKJ65" s="84"/>
      <c r="FKK65" s="84"/>
      <c r="FKL65" s="84"/>
      <c r="FKM65" s="84"/>
      <c r="FKN65" s="84"/>
      <c r="FKS65" s="84"/>
      <c r="FKT65" s="84"/>
      <c r="FKU65" s="84"/>
      <c r="FKV65" s="84"/>
      <c r="FKX65" s="84"/>
      <c r="FKY65" s="84"/>
      <c r="FKZ65" s="84"/>
      <c r="FLA65" s="84"/>
      <c r="FLB65" s="84"/>
      <c r="FLC65" s="84"/>
      <c r="FLD65" s="84"/>
      <c r="FLE65" s="84"/>
      <c r="FLF65" s="84"/>
      <c r="FLG65" s="84"/>
      <c r="FLH65" s="84"/>
      <c r="FLI65" s="84"/>
      <c r="FLJ65" s="84"/>
      <c r="FLK65" s="84"/>
      <c r="FLL65" s="84"/>
      <c r="FLM65" s="84"/>
      <c r="FLN65" s="84"/>
      <c r="FLO65" s="84"/>
      <c r="FLP65" s="84"/>
      <c r="FLQ65" s="84"/>
      <c r="FLR65" s="84"/>
      <c r="FLS65" s="84"/>
      <c r="FLT65" s="84"/>
      <c r="FLU65" s="84"/>
      <c r="FLZ65" s="84"/>
      <c r="FMA65" s="84"/>
      <c r="FMB65" s="84"/>
      <c r="FMC65" s="84"/>
      <c r="FME65" s="84"/>
      <c r="FMF65" s="84"/>
      <c r="FMG65" s="84"/>
      <c r="FMH65" s="84"/>
      <c r="FMI65" s="84"/>
      <c r="FMJ65" s="84"/>
      <c r="FMK65" s="84"/>
      <c r="FML65" s="84"/>
      <c r="FMM65" s="84"/>
      <c r="FMN65" s="84"/>
      <c r="FMO65" s="84"/>
      <c r="FMP65" s="84"/>
      <c r="FMQ65" s="84"/>
      <c r="FMR65" s="84"/>
      <c r="FMS65" s="84"/>
      <c r="FMT65" s="84"/>
      <c r="FMU65" s="84"/>
      <c r="FMV65" s="84"/>
      <c r="FMW65" s="84"/>
      <c r="FMX65" s="84"/>
      <c r="FMY65" s="84"/>
      <c r="FMZ65" s="84"/>
      <c r="FNA65" s="84"/>
      <c r="FNB65" s="84"/>
      <c r="FNG65" s="84"/>
      <c r="FNH65" s="84"/>
      <c r="FNI65" s="84"/>
      <c r="FNJ65" s="84"/>
      <c r="FNL65" s="84"/>
      <c r="FNM65" s="84"/>
      <c r="FNN65" s="84"/>
      <c r="FNO65" s="84"/>
      <c r="FNP65" s="84"/>
      <c r="FNQ65" s="84"/>
      <c r="FNR65" s="84"/>
      <c r="FNS65" s="84"/>
      <c r="FNT65" s="84"/>
      <c r="FNU65" s="84"/>
      <c r="FNV65" s="84"/>
      <c r="FNW65" s="84"/>
      <c r="FNX65" s="84"/>
      <c r="FNY65" s="84"/>
      <c r="FNZ65" s="84"/>
      <c r="FOA65" s="84"/>
      <c r="FOB65" s="84"/>
      <c r="FOC65" s="84"/>
      <c r="FOD65" s="84"/>
      <c r="FOE65" s="84"/>
      <c r="FOF65" s="84"/>
      <c r="FOG65" s="84"/>
      <c r="FOH65" s="84"/>
      <c r="FOI65" s="84"/>
      <c r="FON65" s="84"/>
      <c r="FOO65" s="84"/>
      <c r="FOP65" s="84"/>
      <c r="FOQ65" s="84"/>
      <c r="FOS65" s="84"/>
      <c r="FOT65" s="84"/>
      <c r="FOU65" s="84"/>
      <c r="FOV65" s="84"/>
      <c r="FOW65" s="84"/>
      <c r="FOX65" s="84"/>
      <c r="FOY65" s="84"/>
      <c r="FOZ65" s="84"/>
      <c r="FPA65" s="84"/>
      <c r="FPB65" s="84"/>
      <c r="FPC65" s="84"/>
      <c r="FPD65" s="84"/>
      <c r="FPE65" s="84"/>
      <c r="FPF65" s="84"/>
      <c r="FPG65" s="84"/>
      <c r="FPH65" s="84"/>
      <c r="FPI65" s="84"/>
      <c r="FPJ65" s="84"/>
      <c r="FPK65" s="84"/>
      <c r="FPL65" s="84"/>
      <c r="FPM65" s="84"/>
      <c r="FPN65" s="84"/>
      <c r="FPO65" s="84"/>
      <c r="FPP65" s="84"/>
      <c r="FPU65" s="84"/>
      <c r="FPV65" s="84"/>
      <c r="FPW65" s="84"/>
      <c r="FPX65" s="84"/>
      <c r="FPZ65" s="84"/>
      <c r="FQA65" s="84"/>
      <c r="FQB65" s="84"/>
      <c r="FQC65" s="84"/>
      <c r="FQD65" s="84"/>
      <c r="FQE65" s="84"/>
      <c r="FQF65" s="84"/>
      <c r="FQG65" s="84"/>
      <c r="FQH65" s="84"/>
      <c r="FQI65" s="84"/>
      <c r="FQJ65" s="84"/>
      <c r="FQK65" s="84"/>
      <c r="FQL65" s="84"/>
      <c r="FQM65" s="84"/>
      <c r="FQN65" s="84"/>
      <c r="FQO65" s="84"/>
      <c r="FQP65" s="84"/>
      <c r="FQQ65" s="84"/>
      <c r="FQR65" s="84"/>
      <c r="FQS65" s="84"/>
      <c r="FQT65" s="84"/>
      <c r="FQU65" s="84"/>
      <c r="FQV65" s="84"/>
      <c r="FQW65" s="84"/>
      <c r="FRB65" s="84"/>
      <c r="FRC65" s="84"/>
      <c r="FRD65" s="84"/>
      <c r="FRE65" s="84"/>
      <c r="FRG65" s="84"/>
      <c r="FRH65" s="84"/>
      <c r="FRI65" s="84"/>
      <c r="FRJ65" s="84"/>
      <c r="FRK65" s="84"/>
      <c r="FRL65" s="84"/>
      <c r="FRM65" s="84"/>
      <c r="FRN65" s="84"/>
      <c r="FRO65" s="84"/>
      <c r="FRP65" s="84"/>
      <c r="FRQ65" s="84"/>
      <c r="FRR65" s="84"/>
      <c r="FRS65" s="84"/>
      <c r="FRT65" s="84"/>
      <c r="FRU65" s="84"/>
      <c r="FRV65" s="84"/>
      <c r="FRW65" s="84"/>
      <c r="FRX65" s="84"/>
      <c r="FRY65" s="84"/>
      <c r="FRZ65" s="84"/>
      <c r="FSA65" s="84"/>
      <c r="FSB65" s="84"/>
      <c r="FSC65" s="84"/>
      <c r="FSD65" s="84"/>
      <c r="FSI65" s="84"/>
      <c r="FSJ65" s="84"/>
      <c r="FSK65" s="84"/>
      <c r="FSL65" s="84"/>
      <c r="FSN65" s="84"/>
      <c r="FSO65" s="84"/>
      <c r="FSP65" s="84"/>
      <c r="FSQ65" s="84"/>
      <c r="FSR65" s="84"/>
      <c r="FSS65" s="84"/>
      <c r="FST65" s="84"/>
      <c r="FSU65" s="84"/>
      <c r="FSV65" s="84"/>
      <c r="FSW65" s="84"/>
      <c r="FSX65" s="84"/>
      <c r="FSY65" s="84"/>
      <c r="FSZ65" s="84"/>
      <c r="FTA65" s="84"/>
      <c r="FTB65" s="84"/>
      <c r="FTC65" s="84"/>
      <c r="FTD65" s="84"/>
      <c r="FTE65" s="84"/>
      <c r="FTF65" s="84"/>
      <c r="FTG65" s="84"/>
      <c r="FTH65" s="84"/>
      <c r="FTI65" s="84"/>
      <c r="FTJ65" s="84"/>
      <c r="FTK65" s="84"/>
      <c r="FTP65" s="84"/>
      <c r="FTQ65" s="84"/>
      <c r="FTR65" s="84"/>
      <c r="FTS65" s="84"/>
      <c r="FTU65" s="84"/>
      <c r="FTV65" s="84"/>
      <c r="FTW65" s="84"/>
      <c r="FTX65" s="84"/>
      <c r="FTY65" s="84"/>
      <c r="FTZ65" s="84"/>
      <c r="FUA65" s="84"/>
      <c r="FUB65" s="84"/>
      <c r="FUC65" s="84"/>
      <c r="FUD65" s="84"/>
      <c r="FUE65" s="84"/>
      <c r="FUF65" s="84"/>
      <c r="FUG65" s="84"/>
      <c r="FUH65" s="84"/>
      <c r="FUI65" s="84"/>
      <c r="FUJ65" s="84"/>
      <c r="FUK65" s="84"/>
      <c r="FUL65" s="84"/>
      <c r="FUM65" s="84"/>
      <c r="FUN65" s="84"/>
      <c r="FUO65" s="84"/>
      <c r="FUP65" s="84"/>
      <c r="FUQ65" s="84"/>
      <c r="FUR65" s="84"/>
      <c r="FUW65" s="84"/>
      <c r="FUX65" s="84"/>
      <c r="FUY65" s="84"/>
      <c r="FUZ65" s="84"/>
      <c r="FVB65" s="84"/>
      <c r="FVC65" s="84"/>
      <c r="FVD65" s="84"/>
      <c r="FVE65" s="84"/>
      <c r="FVF65" s="84"/>
      <c r="FVG65" s="84"/>
      <c r="FVH65" s="84"/>
      <c r="FVI65" s="84"/>
      <c r="FVJ65" s="84"/>
      <c r="FVK65" s="84"/>
      <c r="FVL65" s="84"/>
      <c r="FVM65" s="84"/>
      <c r="FVN65" s="84"/>
      <c r="FVO65" s="84"/>
      <c r="FVP65" s="84"/>
      <c r="FVQ65" s="84"/>
      <c r="FVR65" s="84"/>
      <c r="FVS65" s="84"/>
      <c r="FVT65" s="84"/>
      <c r="FVU65" s="84"/>
      <c r="FVV65" s="84"/>
      <c r="FVW65" s="84"/>
      <c r="FVX65" s="84"/>
      <c r="FVY65" s="84"/>
      <c r="FWD65" s="84"/>
      <c r="FWE65" s="84"/>
      <c r="FWF65" s="84"/>
      <c r="FWG65" s="84"/>
      <c r="FWI65" s="84"/>
      <c r="FWJ65" s="84"/>
      <c r="FWK65" s="84"/>
      <c r="FWL65" s="84"/>
      <c r="FWM65" s="84"/>
      <c r="FWN65" s="84"/>
      <c r="FWO65" s="84"/>
      <c r="FWP65" s="84"/>
      <c r="FWQ65" s="84"/>
      <c r="FWR65" s="84"/>
      <c r="FWS65" s="84"/>
      <c r="FWT65" s="84"/>
      <c r="FWU65" s="84"/>
      <c r="FWV65" s="84"/>
      <c r="FWW65" s="84"/>
      <c r="FWX65" s="84"/>
      <c r="FWY65" s="84"/>
      <c r="FWZ65" s="84"/>
      <c r="FXA65" s="84"/>
      <c r="FXB65" s="84"/>
      <c r="FXC65" s="84"/>
      <c r="FXD65" s="84"/>
      <c r="FXE65" s="84"/>
      <c r="FXF65" s="84"/>
      <c r="FXK65" s="84"/>
      <c r="FXL65" s="84"/>
      <c r="FXM65" s="84"/>
      <c r="FXN65" s="84"/>
      <c r="FXP65" s="84"/>
      <c r="FXQ65" s="84"/>
      <c r="FXR65" s="84"/>
      <c r="FXS65" s="84"/>
      <c r="FXT65" s="84"/>
      <c r="FXU65" s="84"/>
      <c r="FXV65" s="84"/>
      <c r="FXW65" s="84"/>
      <c r="FXX65" s="84"/>
      <c r="FXY65" s="84"/>
      <c r="FXZ65" s="84"/>
      <c r="FYA65" s="84"/>
      <c r="FYB65" s="84"/>
      <c r="FYC65" s="84"/>
      <c r="FYD65" s="84"/>
      <c r="FYE65" s="84"/>
      <c r="FYF65" s="84"/>
      <c r="FYG65" s="84"/>
      <c r="FYH65" s="84"/>
      <c r="FYI65" s="84"/>
      <c r="FYJ65" s="84"/>
      <c r="FYK65" s="84"/>
      <c r="FYL65" s="84"/>
      <c r="FYM65" s="84"/>
      <c r="FYR65" s="84"/>
      <c r="FYS65" s="84"/>
      <c r="FYT65" s="84"/>
      <c r="FYU65" s="84"/>
      <c r="FYW65" s="84"/>
      <c r="FYX65" s="84"/>
      <c r="FYY65" s="84"/>
      <c r="FYZ65" s="84"/>
      <c r="FZA65" s="84"/>
      <c r="FZB65" s="84"/>
      <c r="FZC65" s="84"/>
      <c r="FZD65" s="84"/>
      <c r="FZE65" s="84"/>
      <c r="FZF65" s="84"/>
      <c r="FZG65" s="84"/>
      <c r="FZH65" s="84"/>
      <c r="FZI65" s="84"/>
      <c r="FZJ65" s="84"/>
      <c r="FZK65" s="84"/>
      <c r="FZL65" s="84"/>
      <c r="FZM65" s="84"/>
      <c r="FZN65" s="84"/>
      <c r="FZO65" s="84"/>
      <c r="FZP65" s="84"/>
      <c r="FZQ65" s="84"/>
      <c r="FZR65" s="84"/>
      <c r="FZS65" s="84"/>
      <c r="FZT65" s="84"/>
      <c r="FZY65" s="84"/>
      <c r="FZZ65" s="84"/>
      <c r="GAA65" s="84"/>
      <c r="GAB65" s="84"/>
      <c r="GAD65" s="84"/>
      <c r="GAE65" s="84"/>
      <c r="GAF65" s="84"/>
      <c r="GAG65" s="84"/>
      <c r="GAH65" s="84"/>
      <c r="GAI65" s="84"/>
      <c r="GAJ65" s="84"/>
      <c r="GAK65" s="84"/>
      <c r="GAL65" s="84"/>
      <c r="GAM65" s="84"/>
      <c r="GAN65" s="84"/>
      <c r="GAO65" s="84"/>
      <c r="GAP65" s="84"/>
      <c r="GAQ65" s="84"/>
      <c r="GAR65" s="84"/>
      <c r="GAS65" s="84"/>
      <c r="GAT65" s="84"/>
      <c r="GAU65" s="84"/>
      <c r="GAV65" s="84"/>
      <c r="GAW65" s="84"/>
      <c r="GAX65" s="84"/>
      <c r="GAY65" s="84"/>
      <c r="GAZ65" s="84"/>
      <c r="GBA65" s="84"/>
      <c r="GBF65" s="84"/>
      <c r="GBG65" s="84"/>
      <c r="GBH65" s="84"/>
      <c r="GBI65" s="84"/>
      <c r="GBK65" s="84"/>
      <c r="GBL65" s="84"/>
      <c r="GBM65" s="84"/>
      <c r="GBN65" s="84"/>
      <c r="GBO65" s="84"/>
      <c r="GBP65" s="84"/>
      <c r="GBQ65" s="84"/>
      <c r="GBR65" s="84"/>
      <c r="GBS65" s="84"/>
      <c r="GBT65" s="84"/>
      <c r="GBU65" s="84"/>
      <c r="GBV65" s="84"/>
      <c r="GBW65" s="84"/>
      <c r="GBX65" s="84"/>
      <c r="GBY65" s="84"/>
      <c r="GBZ65" s="84"/>
      <c r="GCA65" s="84"/>
      <c r="GCB65" s="84"/>
      <c r="GCC65" s="84"/>
      <c r="GCD65" s="84"/>
      <c r="GCE65" s="84"/>
      <c r="GCF65" s="84"/>
      <c r="GCG65" s="84"/>
      <c r="GCH65" s="84"/>
      <c r="GCM65" s="84"/>
      <c r="GCN65" s="84"/>
      <c r="GCO65" s="84"/>
      <c r="GCP65" s="84"/>
      <c r="GCR65" s="84"/>
      <c r="GCS65" s="84"/>
      <c r="GCT65" s="84"/>
      <c r="GCU65" s="84"/>
      <c r="GCV65" s="84"/>
      <c r="GCW65" s="84"/>
      <c r="GCX65" s="84"/>
      <c r="GCY65" s="84"/>
      <c r="GCZ65" s="84"/>
      <c r="GDA65" s="84"/>
      <c r="GDB65" s="84"/>
      <c r="GDC65" s="84"/>
      <c r="GDD65" s="84"/>
      <c r="GDE65" s="84"/>
      <c r="GDF65" s="84"/>
      <c r="GDG65" s="84"/>
      <c r="GDH65" s="84"/>
      <c r="GDI65" s="84"/>
      <c r="GDJ65" s="84"/>
      <c r="GDK65" s="84"/>
      <c r="GDL65" s="84"/>
      <c r="GDM65" s="84"/>
      <c r="GDN65" s="84"/>
      <c r="GDO65" s="84"/>
      <c r="GDT65" s="84"/>
      <c r="GDU65" s="84"/>
      <c r="GDV65" s="84"/>
      <c r="GDW65" s="84"/>
      <c r="GDY65" s="84"/>
      <c r="GDZ65" s="84"/>
      <c r="GEA65" s="84"/>
      <c r="GEB65" s="84"/>
      <c r="GEC65" s="84"/>
      <c r="GED65" s="84"/>
      <c r="GEE65" s="84"/>
      <c r="GEF65" s="84"/>
      <c r="GEG65" s="84"/>
      <c r="GEH65" s="84"/>
      <c r="GEI65" s="84"/>
      <c r="GEJ65" s="84"/>
      <c r="GEK65" s="84"/>
      <c r="GEL65" s="84"/>
      <c r="GEM65" s="84"/>
      <c r="GEN65" s="84"/>
      <c r="GEO65" s="84"/>
      <c r="GEP65" s="84"/>
      <c r="GEQ65" s="84"/>
      <c r="GER65" s="84"/>
      <c r="GES65" s="84"/>
      <c r="GET65" s="84"/>
      <c r="GEU65" s="84"/>
      <c r="GEV65" s="84"/>
      <c r="GFA65" s="84"/>
      <c r="GFB65" s="84"/>
      <c r="GFC65" s="84"/>
      <c r="GFD65" s="84"/>
      <c r="GFF65" s="84"/>
      <c r="GFG65" s="84"/>
      <c r="GFH65" s="84"/>
      <c r="GFI65" s="84"/>
      <c r="GFJ65" s="84"/>
      <c r="GFK65" s="84"/>
      <c r="GFL65" s="84"/>
      <c r="GFM65" s="84"/>
      <c r="GFN65" s="84"/>
      <c r="GFO65" s="84"/>
      <c r="GFP65" s="84"/>
      <c r="GFQ65" s="84"/>
      <c r="GFR65" s="84"/>
      <c r="GFS65" s="84"/>
      <c r="GFT65" s="84"/>
      <c r="GFU65" s="84"/>
      <c r="GFV65" s="84"/>
      <c r="GFW65" s="84"/>
      <c r="GFX65" s="84"/>
      <c r="GFY65" s="84"/>
      <c r="GFZ65" s="84"/>
      <c r="GGA65" s="84"/>
      <c r="GGB65" s="84"/>
      <c r="GGC65" s="84"/>
      <c r="GGH65" s="84"/>
      <c r="GGI65" s="84"/>
      <c r="GGJ65" s="84"/>
      <c r="GGK65" s="84"/>
      <c r="GGM65" s="84"/>
      <c r="GGN65" s="84"/>
      <c r="GGO65" s="84"/>
      <c r="GGP65" s="84"/>
      <c r="GGQ65" s="84"/>
      <c r="GGR65" s="84"/>
      <c r="GGS65" s="84"/>
      <c r="GGT65" s="84"/>
      <c r="GGU65" s="84"/>
      <c r="GGV65" s="84"/>
      <c r="GGW65" s="84"/>
      <c r="GGX65" s="84"/>
      <c r="GGY65" s="84"/>
      <c r="GGZ65" s="84"/>
      <c r="GHA65" s="84"/>
      <c r="GHB65" s="84"/>
      <c r="GHC65" s="84"/>
      <c r="GHD65" s="84"/>
      <c r="GHE65" s="84"/>
      <c r="GHF65" s="84"/>
      <c r="GHG65" s="84"/>
      <c r="GHH65" s="84"/>
      <c r="GHI65" s="84"/>
      <c r="GHJ65" s="84"/>
      <c r="GHO65" s="84"/>
      <c r="GHP65" s="84"/>
      <c r="GHQ65" s="84"/>
      <c r="GHR65" s="84"/>
      <c r="GHT65" s="84"/>
      <c r="GHU65" s="84"/>
      <c r="GHV65" s="84"/>
      <c r="GHW65" s="84"/>
      <c r="GHX65" s="84"/>
      <c r="GHY65" s="84"/>
      <c r="GHZ65" s="84"/>
      <c r="GIA65" s="84"/>
      <c r="GIB65" s="84"/>
      <c r="GIC65" s="84"/>
      <c r="GID65" s="84"/>
      <c r="GIE65" s="84"/>
      <c r="GIF65" s="84"/>
      <c r="GIG65" s="84"/>
      <c r="GIH65" s="84"/>
      <c r="GII65" s="84"/>
      <c r="GIJ65" s="84"/>
      <c r="GIK65" s="84"/>
      <c r="GIL65" s="84"/>
      <c r="GIM65" s="84"/>
      <c r="GIN65" s="84"/>
      <c r="GIO65" s="84"/>
      <c r="GIP65" s="84"/>
      <c r="GIQ65" s="84"/>
      <c r="GIV65" s="84"/>
      <c r="GIW65" s="84"/>
      <c r="GIX65" s="84"/>
      <c r="GIY65" s="84"/>
      <c r="GJA65" s="84"/>
      <c r="GJB65" s="84"/>
      <c r="GJC65" s="84"/>
      <c r="GJD65" s="84"/>
      <c r="GJE65" s="84"/>
      <c r="GJF65" s="84"/>
      <c r="GJG65" s="84"/>
      <c r="GJH65" s="84"/>
      <c r="GJI65" s="84"/>
      <c r="GJJ65" s="84"/>
      <c r="GJK65" s="84"/>
      <c r="GJL65" s="84"/>
      <c r="GJM65" s="84"/>
      <c r="GJN65" s="84"/>
      <c r="GJO65" s="84"/>
      <c r="GJP65" s="84"/>
      <c r="GJQ65" s="84"/>
      <c r="GJR65" s="84"/>
      <c r="GJS65" s="84"/>
      <c r="GJT65" s="84"/>
      <c r="GJU65" s="84"/>
      <c r="GJV65" s="84"/>
      <c r="GJW65" s="84"/>
      <c r="GJX65" s="84"/>
      <c r="GKC65" s="84"/>
      <c r="GKD65" s="84"/>
      <c r="GKE65" s="84"/>
      <c r="GKF65" s="84"/>
      <c r="GKH65" s="84"/>
      <c r="GKI65" s="84"/>
      <c r="GKJ65" s="84"/>
      <c r="GKK65" s="84"/>
      <c r="GKL65" s="84"/>
      <c r="GKM65" s="84"/>
      <c r="GKN65" s="84"/>
      <c r="GKO65" s="84"/>
      <c r="GKP65" s="84"/>
      <c r="GKQ65" s="84"/>
      <c r="GKR65" s="84"/>
      <c r="GKS65" s="84"/>
      <c r="GKT65" s="84"/>
      <c r="GKU65" s="84"/>
      <c r="GKV65" s="84"/>
      <c r="GKW65" s="84"/>
      <c r="GKX65" s="84"/>
      <c r="GKY65" s="84"/>
      <c r="GKZ65" s="84"/>
      <c r="GLA65" s="84"/>
      <c r="GLB65" s="84"/>
      <c r="GLC65" s="84"/>
      <c r="GLD65" s="84"/>
      <c r="GLE65" s="84"/>
      <c r="GLJ65" s="84"/>
      <c r="GLK65" s="84"/>
      <c r="GLL65" s="84"/>
      <c r="GLM65" s="84"/>
      <c r="GLO65" s="84"/>
      <c r="GLP65" s="84"/>
      <c r="GLQ65" s="84"/>
      <c r="GLR65" s="84"/>
      <c r="GLS65" s="84"/>
      <c r="GLT65" s="84"/>
      <c r="GLU65" s="84"/>
      <c r="GLV65" s="84"/>
      <c r="GLW65" s="84"/>
      <c r="GLX65" s="84"/>
      <c r="GLY65" s="84"/>
      <c r="GLZ65" s="84"/>
      <c r="GMA65" s="84"/>
      <c r="GMB65" s="84"/>
      <c r="GMC65" s="84"/>
      <c r="GMD65" s="84"/>
      <c r="GME65" s="84"/>
      <c r="GMF65" s="84"/>
      <c r="GMG65" s="84"/>
      <c r="GMH65" s="84"/>
      <c r="GMI65" s="84"/>
      <c r="GMJ65" s="84"/>
      <c r="GMK65" s="84"/>
      <c r="GML65" s="84"/>
      <c r="GMQ65" s="84"/>
      <c r="GMR65" s="84"/>
      <c r="GMS65" s="84"/>
      <c r="GMT65" s="84"/>
      <c r="GMV65" s="84"/>
      <c r="GMW65" s="84"/>
      <c r="GMX65" s="84"/>
      <c r="GMY65" s="84"/>
      <c r="GMZ65" s="84"/>
      <c r="GNA65" s="84"/>
      <c r="GNB65" s="84"/>
      <c r="GNC65" s="84"/>
      <c r="GND65" s="84"/>
      <c r="GNE65" s="84"/>
      <c r="GNF65" s="84"/>
      <c r="GNG65" s="84"/>
      <c r="GNH65" s="84"/>
      <c r="GNI65" s="84"/>
      <c r="GNJ65" s="84"/>
      <c r="GNK65" s="84"/>
      <c r="GNL65" s="84"/>
      <c r="GNM65" s="84"/>
      <c r="GNN65" s="84"/>
      <c r="GNO65" s="84"/>
      <c r="GNP65" s="84"/>
      <c r="GNQ65" s="84"/>
      <c r="GNR65" s="84"/>
      <c r="GNS65" s="84"/>
      <c r="GNX65" s="84"/>
      <c r="GNY65" s="84"/>
      <c r="GNZ65" s="84"/>
      <c r="GOA65" s="84"/>
      <c r="GOC65" s="84"/>
      <c r="GOD65" s="84"/>
      <c r="GOE65" s="84"/>
      <c r="GOF65" s="84"/>
      <c r="GOG65" s="84"/>
      <c r="GOH65" s="84"/>
      <c r="GOI65" s="84"/>
      <c r="GOJ65" s="84"/>
      <c r="GOK65" s="84"/>
      <c r="GOL65" s="84"/>
      <c r="GOM65" s="84"/>
      <c r="GON65" s="84"/>
      <c r="GOO65" s="84"/>
      <c r="GOP65" s="84"/>
      <c r="GOQ65" s="84"/>
      <c r="GOR65" s="84"/>
      <c r="GOS65" s="84"/>
      <c r="GOT65" s="84"/>
      <c r="GOU65" s="84"/>
      <c r="GOV65" s="84"/>
      <c r="GOW65" s="84"/>
      <c r="GOX65" s="84"/>
      <c r="GOY65" s="84"/>
      <c r="GOZ65" s="84"/>
      <c r="GPE65" s="84"/>
      <c r="GPF65" s="84"/>
      <c r="GPG65" s="84"/>
      <c r="GPH65" s="84"/>
      <c r="GPJ65" s="84"/>
      <c r="GPK65" s="84"/>
      <c r="GPL65" s="84"/>
      <c r="GPM65" s="84"/>
      <c r="GPN65" s="84"/>
      <c r="GPO65" s="84"/>
      <c r="GPP65" s="84"/>
      <c r="GPQ65" s="84"/>
      <c r="GPR65" s="84"/>
      <c r="GPS65" s="84"/>
      <c r="GPT65" s="84"/>
      <c r="GPU65" s="84"/>
      <c r="GPV65" s="84"/>
      <c r="GPW65" s="84"/>
      <c r="GPX65" s="84"/>
      <c r="GPY65" s="84"/>
      <c r="GPZ65" s="84"/>
      <c r="GQA65" s="84"/>
      <c r="GQB65" s="84"/>
      <c r="GQC65" s="84"/>
      <c r="GQD65" s="84"/>
      <c r="GQE65" s="84"/>
      <c r="GQF65" s="84"/>
      <c r="GQG65" s="84"/>
      <c r="GQL65" s="84"/>
      <c r="GQM65" s="84"/>
      <c r="GQN65" s="84"/>
      <c r="GQO65" s="84"/>
      <c r="GQQ65" s="84"/>
      <c r="GQR65" s="84"/>
      <c r="GQS65" s="84"/>
      <c r="GQT65" s="84"/>
      <c r="GQU65" s="84"/>
      <c r="GQV65" s="84"/>
      <c r="GQW65" s="84"/>
      <c r="GQX65" s="84"/>
      <c r="GQY65" s="84"/>
      <c r="GQZ65" s="84"/>
      <c r="GRA65" s="84"/>
      <c r="GRB65" s="84"/>
      <c r="GRC65" s="84"/>
      <c r="GRD65" s="84"/>
      <c r="GRE65" s="84"/>
      <c r="GRF65" s="84"/>
      <c r="GRG65" s="84"/>
      <c r="GRH65" s="84"/>
      <c r="GRI65" s="84"/>
      <c r="GRJ65" s="84"/>
      <c r="GRK65" s="84"/>
      <c r="GRL65" s="84"/>
      <c r="GRM65" s="84"/>
      <c r="GRN65" s="84"/>
      <c r="GRS65" s="84"/>
      <c r="GRT65" s="84"/>
      <c r="GRU65" s="84"/>
      <c r="GRV65" s="84"/>
      <c r="GRX65" s="84"/>
      <c r="GRY65" s="84"/>
      <c r="GRZ65" s="84"/>
      <c r="GSA65" s="84"/>
      <c r="GSB65" s="84"/>
      <c r="GSC65" s="84"/>
      <c r="GSD65" s="84"/>
      <c r="GSE65" s="84"/>
      <c r="GSF65" s="84"/>
      <c r="GSG65" s="84"/>
      <c r="GSH65" s="84"/>
      <c r="GSI65" s="84"/>
      <c r="GSJ65" s="84"/>
      <c r="GSK65" s="84"/>
      <c r="GSL65" s="84"/>
      <c r="GSM65" s="84"/>
      <c r="GSN65" s="84"/>
      <c r="GSO65" s="84"/>
      <c r="GSP65" s="84"/>
      <c r="GSQ65" s="84"/>
      <c r="GSR65" s="84"/>
      <c r="GSS65" s="84"/>
      <c r="GST65" s="84"/>
      <c r="GSU65" s="84"/>
      <c r="GSZ65" s="84"/>
      <c r="GTA65" s="84"/>
      <c r="GTB65" s="84"/>
      <c r="GTC65" s="84"/>
      <c r="GTE65" s="84"/>
      <c r="GTF65" s="84"/>
      <c r="GTG65" s="84"/>
      <c r="GTH65" s="84"/>
      <c r="GTI65" s="84"/>
      <c r="GTJ65" s="84"/>
      <c r="GTK65" s="84"/>
      <c r="GTL65" s="84"/>
      <c r="GTM65" s="84"/>
      <c r="GTN65" s="84"/>
      <c r="GTO65" s="84"/>
      <c r="GTP65" s="84"/>
      <c r="GTQ65" s="84"/>
      <c r="GTR65" s="84"/>
      <c r="GTS65" s="84"/>
      <c r="GTT65" s="84"/>
      <c r="GTU65" s="84"/>
      <c r="GTV65" s="84"/>
      <c r="GTW65" s="84"/>
      <c r="GTX65" s="84"/>
      <c r="GTY65" s="84"/>
      <c r="GTZ65" s="84"/>
      <c r="GUA65" s="84"/>
      <c r="GUB65" s="84"/>
      <c r="GUG65" s="84"/>
      <c r="GUH65" s="84"/>
      <c r="GUI65" s="84"/>
      <c r="GUJ65" s="84"/>
      <c r="GUL65" s="84"/>
      <c r="GUM65" s="84"/>
      <c r="GUN65" s="84"/>
      <c r="GUO65" s="84"/>
      <c r="GUP65" s="84"/>
      <c r="GUQ65" s="84"/>
      <c r="GUR65" s="84"/>
      <c r="GUS65" s="84"/>
      <c r="GUT65" s="84"/>
      <c r="GUU65" s="84"/>
      <c r="GUV65" s="84"/>
      <c r="GUW65" s="84"/>
      <c r="GUX65" s="84"/>
      <c r="GUY65" s="84"/>
      <c r="GUZ65" s="84"/>
      <c r="GVA65" s="84"/>
      <c r="GVB65" s="84"/>
      <c r="GVC65" s="84"/>
      <c r="GVD65" s="84"/>
      <c r="GVE65" s="84"/>
      <c r="GVF65" s="84"/>
      <c r="GVG65" s="84"/>
      <c r="GVH65" s="84"/>
      <c r="GVI65" s="84"/>
      <c r="GVN65" s="84"/>
      <c r="GVO65" s="84"/>
      <c r="GVP65" s="84"/>
      <c r="GVQ65" s="84"/>
      <c r="GVS65" s="84"/>
      <c r="GVT65" s="84"/>
      <c r="GVU65" s="84"/>
      <c r="GVV65" s="84"/>
      <c r="GVW65" s="84"/>
      <c r="GVX65" s="84"/>
      <c r="GVY65" s="84"/>
      <c r="GVZ65" s="84"/>
      <c r="GWA65" s="84"/>
      <c r="GWB65" s="84"/>
      <c r="GWC65" s="84"/>
      <c r="GWD65" s="84"/>
      <c r="GWE65" s="84"/>
      <c r="GWF65" s="84"/>
      <c r="GWG65" s="84"/>
      <c r="GWH65" s="84"/>
      <c r="GWI65" s="84"/>
      <c r="GWJ65" s="84"/>
      <c r="GWK65" s="84"/>
      <c r="GWL65" s="84"/>
      <c r="GWM65" s="84"/>
      <c r="GWN65" s="84"/>
      <c r="GWO65" s="84"/>
      <c r="GWP65" s="84"/>
      <c r="GWU65" s="84"/>
      <c r="GWV65" s="84"/>
      <c r="GWW65" s="84"/>
      <c r="GWX65" s="84"/>
      <c r="GWZ65" s="84"/>
      <c r="GXA65" s="84"/>
      <c r="GXB65" s="84"/>
      <c r="GXC65" s="84"/>
      <c r="GXD65" s="84"/>
      <c r="GXE65" s="84"/>
      <c r="GXF65" s="84"/>
      <c r="GXG65" s="84"/>
      <c r="GXH65" s="84"/>
      <c r="GXI65" s="84"/>
      <c r="GXJ65" s="84"/>
      <c r="GXK65" s="84"/>
      <c r="GXL65" s="84"/>
      <c r="GXM65" s="84"/>
      <c r="GXN65" s="84"/>
      <c r="GXO65" s="84"/>
      <c r="GXP65" s="84"/>
      <c r="GXQ65" s="84"/>
      <c r="GXR65" s="84"/>
      <c r="GXS65" s="84"/>
      <c r="GXT65" s="84"/>
      <c r="GXU65" s="84"/>
      <c r="GXV65" s="84"/>
      <c r="GXW65" s="84"/>
      <c r="GYB65" s="84"/>
      <c r="GYC65" s="84"/>
      <c r="GYD65" s="84"/>
      <c r="GYE65" s="84"/>
      <c r="GYG65" s="84"/>
      <c r="GYH65" s="84"/>
      <c r="GYI65" s="84"/>
      <c r="GYJ65" s="84"/>
      <c r="GYK65" s="84"/>
      <c r="GYL65" s="84"/>
      <c r="GYM65" s="84"/>
      <c r="GYN65" s="84"/>
      <c r="GYO65" s="84"/>
      <c r="GYP65" s="84"/>
      <c r="GYQ65" s="84"/>
      <c r="GYR65" s="84"/>
      <c r="GYS65" s="84"/>
      <c r="GYT65" s="84"/>
      <c r="GYU65" s="84"/>
      <c r="GYV65" s="84"/>
      <c r="GYW65" s="84"/>
      <c r="GYX65" s="84"/>
      <c r="GYY65" s="84"/>
      <c r="GYZ65" s="84"/>
      <c r="GZA65" s="84"/>
      <c r="GZB65" s="84"/>
      <c r="GZC65" s="84"/>
      <c r="GZD65" s="84"/>
      <c r="GZI65" s="84"/>
      <c r="GZJ65" s="84"/>
      <c r="GZK65" s="84"/>
      <c r="GZL65" s="84"/>
      <c r="GZN65" s="84"/>
      <c r="GZO65" s="84"/>
      <c r="GZP65" s="84"/>
      <c r="GZQ65" s="84"/>
      <c r="GZR65" s="84"/>
      <c r="GZS65" s="84"/>
      <c r="GZT65" s="84"/>
      <c r="GZU65" s="84"/>
      <c r="GZV65" s="84"/>
      <c r="GZW65" s="84"/>
      <c r="GZX65" s="84"/>
      <c r="GZY65" s="84"/>
      <c r="GZZ65" s="84"/>
      <c r="HAA65" s="84"/>
      <c r="HAB65" s="84"/>
      <c r="HAC65" s="84"/>
      <c r="HAD65" s="84"/>
      <c r="HAE65" s="84"/>
      <c r="HAF65" s="84"/>
      <c r="HAG65" s="84"/>
      <c r="HAH65" s="84"/>
      <c r="HAI65" s="84"/>
      <c r="HAJ65" s="84"/>
      <c r="HAK65" s="84"/>
      <c r="HAP65" s="84"/>
      <c r="HAQ65" s="84"/>
      <c r="HAR65" s="84"/>
      <c r="HAS65" s="84"/>
      <c r="HAU65" s="84"/>
      <c r="HAV65" s="84"/>
      <c r="HAW65" s="84"/>
      <c r="HAX65" s="84"/>
      <c r="HAY65" s="84"/>
      <c r="HAZ65" s="84"/>
      <c r="HBA65" s="84"/>
      <c r="HBB65" s="84"/>
      <c r="HBC65" s="84"/>
      <c r="HBD65" s="84"/>
      <c r="HBE65" s="84"/>
      <c r="HBF65" s="84"/>
      <c r="HBG65" s="84"/>
      <c r="HBH65" s="84"/>
      <c r="HBI65" s="84"/>
      <c r="HBJ65" s="84"/>
      <c r="HBK65" s="84"/>
      <c r="HBL65" s="84"/>
      <c r="HBM65" s="84"/>
      <c r="HBN65" s="84"/>
      <c r="HBO65" s="84"/>
      <c r="HBP65" s="84"/>
      <c r="HBQ65" s="84"/>
      <c r="HBR65" s="84"/>
      <c r="HBW65" s="84"/>
      <c r="HBX65" s="84"/>
      <c r="HBY65" s="84"/>
      <c r="HBZ65" s="84"/>
      <c r="HCB65" s="84"/>
      <c r="HCC65" s="84"/>
      <c r="HCD65" s="84"/>
      <c r="HCE65" s="84"/>
      <c r="HCF65" s="84"/>
      <c r="HCG65" s="84"/>
      <c r="HCH65" s="84"/>
      <c r="HCI65" s="84"/>
      <c r="HCJ65" s="84"/>
      <c r="HCK65" s="84"/>
      <c r="HCL65" s="84"/>
      <c r="HCM65" s="84"/>
      <c r="HCN65" s="84"/>
      <c r="HCO65" s="84"/>
      <c r="HCP65" s="84"/>
      <c r="HCQ65" s="84"/>
      <c r="HCR65" s="84"/>
      <c r="HCS65" s="84"/>
      <c r="HCT65" s="84"/>
      <c r="HCU65" s="84"/>
      <c r="HCV65" s="84"/>
      <c r="HCW65" s="84"/>
      <c r="HCX65" s="84"/>
      <c r="HCY65" s="84"/>
      <c r="HDD65" s="84"/>
      <c r="HDE65" s="84"/>
      <c r="HDF65" s="84"/>
      <c r="HDG65" s="84"/>
      <c r="HDI65" s="84"/>
      <c r="HDJ65" s="84"/>
      <c r="HDK65" s="84"/>
      <c r="HDL65" s="84"/>
      <c r="HDM65" s="84"/>
      <c r="HDN65" s="84"/>
      <c r="HDO65" s="84"/>
      <c r="HDP65" s="84"/>
      <c r="HDQ65" s="84"/>
      <c r="HDR65" s="84"/>
      <c r="HDS65" s="84"/>
      <c r="HDT65" s="84"/>
      <c r="HDU65" s="84"/>
      <c r="HDV65" s="84"/>
      <c r="HDW65" s="84"/>
      <c r="HDX65" s="84"/>
      <c r="HDY65" s="84"/>
      <c r="HDZ65" s="84"/>
      <c r="HEA65" s="84"/>
      <c r="HEB65" s="84"/>
      <c r="HEC65" s="84"/>
      <c r="HED65" s="84"/>
      <c r="HEE65" s="84"/>
      <c r="HEF65" s="84"/>
      <c r="HEK65" s="84"/>
      <c r="HEL65" s="84"/>
      <c r="HEM65" s="84"/>
      <c r="HEN65" s="84"/>
      <c r="HEP65" s="84"/>
      <c r="HEQ65" s="84"/>
      <c r="HER65" s="84"/>
      <c r="HES65" s="84"/>
      <c r="HET65" s="84"/>
      <c r="HEU65" s="84"/>
      <c r="HEV65" s="84"/>
      <c r="HEW65" s="84"/>
      <c r="HEX65" s="84"/>
      <c r="HEY65" s="84"/>
      <c r="HEZ65" s="84"/>
      <c r="HFA65" s="84"/>
      <c r="HFB65" s="84"/>
      <c r="HFC65" s="84"/>
      <c r="HFD65" s="84"/>
      <c r="HFE65" s="84"/>
      <c r="HFF65" s="84"/>
      <c r="HFG65" s="84"/>
      <c r="HFH65" s="84"/>
      <c r="HFI65" s="84"/>
      <c r="HFJ65" s="84"/>
      <c r="HFK65" s="84"/>
      <c r="HFL65" s="84"/>
      <c r="HFM65" s="84"/>
      <c r="HFR65" s="84"/>
      <c r="HFS65" s="84"/>
      <c r="HFT65" s="84"/>
      <c r="HFU65" s="84"/>
      <c r="HFW65" s="84"/>
      <c r="HFX65" s="84"/>
      <c r="HFY65" s="84"/>
      <c r="HFZ65" s="84"/>
      <c r="HGA65" s="84"/>
      <c r="HGB65" s="84"/>
      <c r="HGC65" s="84"/>
      <c r="HGD65" s="84"/>
      <c r="HGE65" s="84"/>
      <c r="HGF65" s="84"/>
      <c r="HGG65" s="84"/>
      <c r="HGH65" s="84"/>
      <c r="HGI65" s="84"/>
      <c r="HGJ65" s="84"/>
      <c r="HGK65" s="84"/>
      <c r="HGL65" s="84"/>
      <c r="HGM65" s="84"/>
      <c r="HGN65" s="84"/>
      <c r="HGO65" s="84"/>
      <c r="HGP65" s="84"/>
      <c r="HGQ65" s="84"/>
      <c r="HGR65" s="84"/>
      <c r="HGS65" s="84"/>
      <c r="HGT65" s="84"/>
      <c r="HGY65" s="84"/>
      <c r="HGZ65" s="84"/>
      <c r="HHA65" s="84"/>
      <c r="HHB65" s="84"/>
      <c r="HHD65" s="84"/>
      <c r="HHE65" s="84"/>
      <c r="HHF65" s="84"/>
      <c r="HHG65" s="84"/>
      <c r="HHH65" s="84"/>
      <c r="HHI65" s="84"/>
      <c r="HHJ65" s="84"/>
      <c r="HHK65" s="84"/>
      <c r="HHL65" s="84"/>
      <c r="HHM65" s="84"/>
      <c r="HHN65" s="84"/>
      <c r="HHO65" s="84"/>
      <c r="HHP65" s="84"/>
      <c r="HHQ65" s="84"/>
      <c r="HHR65" s="84"/>
      <c r="HHS65" s="84"/>
      <c r="HHT65" s="84"/>
      <c r="HHU65" s="84"/>
      <c r="HHV65" s="84"/>
      <c r="HHW65" s="84"/>
      <c r="HHX65" s="84"/>
      <c r="HHY65" s="84"/>
      <c r="HHZ65" s="84"/>
      <c r="HIA65" s="84"/>
      <c r="HIF65" s="84"/>
      <c r="HIG65" s="84"/>
      <c r="HIH65" s="84"/>
      <c r="HII65" s="84"/>
      <c r="HIK65" s="84"/>
      <c r="HIL65" s="84"/>
      <c r="HIM65" s="84"/>
      <c r="HIN65" s="84"/>
      <c r="HIO65" s="84"/>
      <c r="HIP65" s="84"/>
      <c r="HIQ65" s="84"/>
      <c r="HIR65" s="84"/>
      <c r="HIS65" s="84"/>
      <c r="HIT65" s="84"/>
      <c r="HIU65" s="84"/>
      <c r="HIV65" s="84"/>
      <c r="HIW65" s="84"/>
      <c r="HIX65" s="84"/>
      <c r="HIY65" s="84"/>
      <c r="HIZ65" s="84"/>
      <c r="HJA65" s="84"/>
      <c r="HJB65" s="84"/>
      <c r="HJC65" s="84"/>
      <c r="HJD65" s="84"/>
      <c r="HJE65" s="84"/>
      <c r="HJF65" s="84"/>
      <c r="HJG65" s="84"/>
      <c r="HJH65" s="84"/>
      <c r="HJM65" s="84"/>
      <c r="HJN65" s="84"/>
      <c r="HJO65" s="84"/>
      <c r="HJP65" s="84"/>
      <c r="HJR65" s="84"/>
      <c r="HJS65" s="84"/>
      <c r="HJT65" s="84"/>
      <c r="HJU65" s="84"/>
      <c r="HJV65" s="84"/>
      <c r="HJW65" s="84"/>
      <c r="HJX65" s="84"/>
      <c r="HJY65" s="84"/>
      <c r="HJZ65" s="84"/>
      <c r="HKA65" s="84"/>
      <c r="HKB65" s="84"/>
      <c r="HKC65" s="84"/>
      <c r="HKD65" s="84"/>
      <c r="HKE65" s="84"/>
      <c r="HKF65" s="84"/>
      <c r="HKG65" s="84"/>
      <c r="HKH65" s="84"/>
      <c r="HKI65" s="84"/>
      <c r="HKJ65" s="84"/>
      <c r="HKK65" s="84"/>
      <c r="HKL65" s="84"/>
      <c r="HKM65" s="84"/>
      <c r="HKN65" s="84"/>
      <c r="HKO65" s="84"/>
      <c r="HKT65" s="84"/>
      <c r="HKU65" s="84"/>
      <c r="HKV65" s="84"/>
      <c r="HKW65" s="84"/>
      <c r="HKY65" s="84"/>
      <c r="HKZ65" s="84"/>
      <c r="HLA65" s="84"/>
      <c r="HLB65" s="84"/>
      <c r="HLC65" s="84"/>
      <c r="HLD65" s="84"/>
      <c r="HLE65" s="84"/>
      <c r="HLF65" s="84"/>
      <c r="HLG65" s="84"/>
      <c r="HLH65" s="84"/>
      <c r="HLI65" s="84"/>
      <c r="HLJ65" s="84"/>
      <c r="HLK65" s="84"/>
      <c r="HLL65" s="84"/>
      <c r="HLM65" s="84"/>
      <c r="HLN65" s="84"/>
      <c r="HLO65" s="84"/>
      <c r="HLP65" s="84"/>
      <c r="HLQ65" s="84"/>
      <c r="HLR65" s="84"/>
      <c r="HLS65" s="84"/>
      <c r="HLT65" s="84"/>
      <c r="HLU65" s="84"/>
      <c r="HLV65" s="84"/>
      <c r="HMA65" s="84"/>
      <c r="HMB65" s="84"/>
      <c r="HMC65" s="84"/>
      <c r="HMD65" s="84"/>
      <c r="HMF65" s="84"/>
      <c r="HMG65" s="84"/>
      <c r="HMH65" s="84"/>
      <c r="HMI65" s="84"/>
      <c r="HMJ65" s="84"/>
      <c r="HMK65" s="84"/>
      <c r="HML65" s="84"/>
      <c r="HMM65" s="84"/>
      <c r="HMN65" s="84"/>
      <c r="HMO65" s="84"/>
      <c r="HMP65" s="84"/>
      <c r="HMQ65" s="84"/>
      <c r="HMR65" s="84"/>
      <c r="HMS65" s="84"/>
      <c r="HMT65" s="84"/>
      <c r="HMU65" s="84"/>
      <c r="HMV65" s="84"/>
      <c r="HMW65" s="84"/>
      <c r="HMX65" s="84"/>
      <c r="HMY65" s="84"/>
      <c r="HMZ65" s="84"/>
      <c r="HNA65" s="84"/>
      <c r="HNB65" s="84"/>
      <c r="HNC65" s="84"/>
      <c r="HNH65" s="84"/>
      <c r="HNI65" s="84"/>
      <c r="HNJ65" s="84"/>
      <c r="HNK65" s="84"/>
      <c r="HNM65" s="84"/>
      <c r="HNN65" s="84"/>
      <c r="HNO65" s="84"/>
      <c r="HNP65" s="84"/>
      <c r="HNQ65" s="84"/>
      <c r="HNR65" s="84"/>
      <c r="HNS65" s="84"/>
      <c r="HNT65" s="84"/>
      <c r="HNU65" s="84"/>
      <c r="HNV65" s="84"/>
      <c r="HNW65" s="84"/>
      <c r="HNX65" s="84"/>
      <c r="HNY65" s="84"/>
      <c r="HNZ65" s="84"/>
      <c r="HOA65" s="84"/>
      <c r="HOB65" s="84"/>
      <c r="HOC65" s="84"/>
      <c r="HOD65" s="84"/>
      <c r="HOE65" s="84"/>
      <c r="HOF65" s="84"/>
      <c r="HOG65" s="84"/>
      <c r="HOH65" s="84"/>
      <c r="HOI65" s="84"/>
      <c r="HOJ65" s="84"/>
      <c r="HOO65" s="84"/>
      <c r="HOP65" s="84"/>
      <c r="HOQ65" s="84"/>
      <c r="HOR65" s="84"/>
      <c r="HOT65" s="84"/>
      <c r="HOU65" s="84"/>
      <c r="HOV65" s="84"/>
      <c r="HOW65" s="84"/>
      <c r="HOX65" s="84"/>
      <c r="HOY65" s="84"/>
      <c r="HOZ65" s="84"/>
      <c r="HPA65" s="84"/>
      <c r="HPB65" s="84"/>
      <c r="HPC65" s="84"/>
      <c r="HPD65" s="84"/>
      <c r="HPE65" s="84"/>
      <c r="HPF65" s="84"/>
      <c r="HPG65" s="84"/>
      <c r="HPH65" s="84"/>
      <c r="HPI65" s="84"/>
      <c r="HPJ65" s="84"/>
      <c r="HPK65" s="84"/>
      <c r="HPL65" s="84"/>
      <c r="HPM65" s="84"/>
      <c r="HPN65" s="84"/>
      <c r="HPO65" s="84"/>
      <c r="HPP65" s="84"/>
      <c r="HPQ65" s="84"/>
      <c r="HPV65" s="84"/>
      <c r="HPW65" s="84"/>
      <c r="HPX65" s="84"/>
      <c r="HPY65" s="84"/>
      <c r="HQA65" s="84"/>
      <c r="HQB65" s="84"/>
      <c r="HQC65" s="84"/>
      <c r="HQD65" s="84"/>
      <c r="HQE65" s="84"/>
      <c r="HQF65" s="84"/>
      <c r="HQG65" s="84"/>
      <c r="HQH65" s="84"/>
      <c r="HQI65" s="84"/>
      <c r="HQJ65" s="84"/>
      <c r="HQK65" s="84"/>
      <c r="HQL65" s="84"/>
      <c r="HQM65" s="84"/>
      <c r="HQN65" s="84"/>
      <c r="HQO65" s="84"/>
      <c r="HQP65" s="84"/>
      <c r="HQQ65" s="84"/>
      <c r="HQR65" s="84"/>
      <c r="HQS65" s="84"/>
      <c r="HQT65" s="84"/>
      <c r="HQU65" s="84"/>
      <c r="HQV65" s="84"/>
      <c r="HQW65" s="84"/>
      <c r="HQX65" s="84"/>
      <c r="HRC65" s="84"/>
      <c r="HRD65" s="84"/>
      <c r="HRE65" s="84"/>
      <c r="HRF65" s="84"/>
      <c r="HRH65" s="84"/>
      <c r="HRI65" s="84"/>
      <c r="HRJ65" s="84"/>
      <c r="HRK65" s="84"/>
      <c r="HRL65" s="84"/>
      <c r="HRM65" s="84"/>
      <c r="HRN65" s="84"/>
      <c r="HRO65" s="84"/>
      <c r="HRP65" s="84"/>
      <c r="HRQ65" s="84"/>
      <c r="HRR65" s="84"/>
      <c r="HRS65" s="84"/>
      <c r="HRT65" s="84"/>
      <c r="HRU65" s="84"/>
      <c r="HRV65" s="84"/>
      <c r="HRW65" s="84"/>
      <c r="HRX65" s="84"/>
      <c r="HRY65" s="84"/>
      <c r="HRZ65" s="84"/>
      <c r="HSA65" s="84"/>
      <c r="HSB65" s="84"/>
      <c r="HSC65" s="84"/>
      <c r="HSD65" s="84"/>
      <c r="HSE65" s="84"/>
      <c r="HSJ65" s="84"/>
      <c r="HSK65" s="84"/>
      <c r="HSL65" s="84"/>
      <c r="HSM65" s="84"/>
      <c r="HSO65" s="84"/>
      <c r="HSP65" s="84"/>
      <c r="HSQ65" s="84"/>
      <c r="HSR65" s="84"/>
      <c r="HSS65" s="84"/>
      <c r="HST65" s="84"/>
      <c r="HSU65" s="84"/>
      <c r="HSV65" s="84"/>
      <c r="HSW65" s="84"/>
      <c r="HSX65" s="84"/>
      <c r="HSY65" s="84"/>
      <c r="HSZ65" s="84"/>
      <c r="HTA65" s="84"/>
      <c r="HTB65" s="84"/>
      <c r="HTC65" s="84"/>
      <c r="HTD65" s="84"/>
      <c r="HTE65" s="84"/>
      <c r="HTF65" s="84"/>
      <c r="HTG65" s="84"/>
      <c r="HTH65" s="84"/>
      <c r="HTI65" s="84"/>
      <c r="HTJ65" s="84"/>
      <c r="HTK65" s="84"/>
      <c r="HTL65" s="84"/>
      <c r="HTQ65" s="84"/>
      <c r="HTR65" s="84"/>
      <c r="HTS65" s="84"/>
      <c r="HTT65" s="84"/>
      <c r="HTV65" s="84"/>
      <c r="HTW65" s="84"/>
      <c r="HTX65" s="84"/>
      <c r="HTY65" s="84"/>
      <c r="HTZ65" s="84"/>
      <c r="HUA65" s="84"/>
      <c r="HUB65" s="84"/>
      <c r="HUC65" s="84"/>
      <c r="HUD65" s="84"/>
      <c r="HUE65" s="84"/>
      <c r="HUF65" s="84"/>
      <c r="HUG65" s="84"/>
      <c r="HUH65" s="84"/>
      <c r="HUI65" s="84"/>
      <c r="HUJ65" s="84"/>
      <c r="HUK65" s="84"/>
      <c r="HUL65" s="84"/>
      <c r="HUM65" s="84"/>
      <c r="HUN65" s="84"/>
      <c r="HUO65" s="84"/>
      <c r="HUP65" s="84"/>
      <c r="HUQ65" s="84"/>
      <c r="HUR65" s="84"/>
      <c r="HUS65" s="84"/>
      <c r="HUX65" s="84"/>
      <c r="HUY65" s="84"/>
      <c r="HUZ65" s="84"/>
      <c r="HVA65" s="84"/>
      <c r="HVC65" s="84"/>
      <c r="HVD65" s="84"/>
      <c r="HVE65" s="84"/>
      <c r="HVF65" s="84"/>
      <c r="HVG65" s="84"/>
      <c r="HVH65" s="84"/>
      <c r="HVI65" s="84"/>
      <c r="HVJ65" s="84"/>
      <c r="HVK65" s="84"/>
      <c r="HVL65" s="84"/>
      <c r="HVM65" s="84"/>
      <c r="HVN65" s="84"/>
      <c r="HVO65" s="84"/>
      <c r="HVP65" s="84"/>
      <c r="HVQ65" s="84"/>
      <c r="HVR65" s="84"/>
      <c r="HVS65" s="84"/>
      <c r="HVT65" s="84"/>
      <c r="HVU65" s="84"/>
      <c r="HVV65" s="84"/>
      <c r="HVW65" s="84"/>
      <c r="HVX65" s="84"/>
      <c r="HVY65" s="84"/>
      <c r="HVZ65" s="84"/>
      <c r="HWE65" s="84"/>
      <c r="HWF65" s="84"/>
      <c r="HWG65" s="84"/>
      <c r="HWH65" s="84"/>
      <c r="HWJ65" s="84"/>
      <c r="HWK65" s="84"/>
      <c r="HWL65" s="84"/>
      <c r="HWM65" s="84"/>
      <c r="HWN65" s="84"/>
      <c r="HWO65" s="84"/>
      <c r="HWP65" s="84"/>
      <c r="HWQ65" s="84"/>
      <c r="HWR65" s="84"/>
      <c r="HWS65" s="84"/>
      <c r="HWT65" s="84"/>
      <c r="HWU65" s="84"/>
      <c r="HWV65" s="84"/>
      <c r="HWW65" s="84"/>
      <c r="HWX65" s="84"/>
      <c r="HWY65" s="84"/>
      <c r="HWZ65" s="84"/>
      <c r="HXA65" s="84"/>
      <c r="HXB65" s="84"/>
      <c r="HXC65" s="84"/>
      <c r="HXD65" s="84"/>
      <c r="HXE65" s="84"/>
      <c r="HXF65" s="84"/>
      <c r="HXG65" s="84"/>
      <c r="HXL65" s="84"/>
      <c r="HXM65" s="84"/>
      <c r="HXN65" s="84"/>
      <c r="HXO65" s="84"/>
      <c r="HXQ65" s="84"/>
      <c r="HXR65" s="84"/>
      <c r="HXS65" s="84"/>
      <c r="HXT65" s="84"/>
      <c r="HXU65" s="84"/>
      <c r="HXV65" s="84"/>
      <c r="HXW65" s="84"/>
      <c r="HXX65" s="84"/>
      <c r="HXY65" s="84"/>
      <c r="HXZ65" s="84"/>
      <c r="HYA65" s="84"/>
      <c r="HYB65" s="84"/>
      <c r="HYC65" s="84"/>
      <c r="HYD65" s="84"/>
      <c r="HYE65" s="84"/>
      <c r="HYF65" s="84"/>
      <c r="HYG65" s="84"/>
      <c r="HYH65" s="84"/>
      <c r="HYI65" s="84"/>
      <c r="HYJ65" s="84"/>
      <c r="HYK65" s="84"/>
      <c r="HYL65" s="84"/>
      <c r="HYM65" s="84"/>
      <c r="HYN65" s="84"/>
      <c r="HYS65" s="84"/>
      <c r="HYT65" s="84"/>
      <c r="HYU65" s="84"/>
      <c r="HYV65" s="84"/>
      <c r="HYX65" s="84"/>
      <c r="HYY65" s="84"/>
      <c r="HYZ65" s="84"/>
      <c r="HZA65" s="84"/>
      <c r="HZB65" s="84"/>
      <c r="HZC65" s="84"/>
      <c r="HZD65" s="84"/>
      <c r="HZE65" s="84"/>
      <c r="HZF65" s="84"/>
      <c r="HZG65" s="84"/>
      <c r="HZH65" s="84"/>
      <c r="HZI65" s="84"/>
      <c r="HZJ65" s="84"/>
      <c r="HZK65" s="84"/>
      <c r="HZL65" s="84"/>
      <c r="HZM65" s="84"/>
      <c r="HZN65" s="84"/>
      <c r="HZO65" s="84"/>
      <c r="HZP65" s="84"/>
      <c r="HZQ65" s="84"/>
      <c r="HZR65" s="84"/>
      <c r="HZS65" s="84"/>
      <c r="HZT65" s="84"/>
      <c r="HZU65" s="84"/>
      <c r="HZZ65" s="84"/>
      <c r="IAA65" s="84"/>
      <c r="IAB65" s="84"/>
      <c r="IAC65" s="84"/>
      <c r="IAE65" s="84"/>
      <c r="IAF65" s="84"/>
      <c r="IAG65" s="84"/>
      <c r="IAH65" s="84"/>
      <c r="IAI65" s="84"/>
      <c r="IAJ65" s="84"/>
      <c r="IAK65" s="84"/>
      <c r="IAL65" s="84"/>
      <c r="IAM65" s="84"/>
      <c r="IAN65" s="84"/>
      <c r="IAO65" s="84"/>
      <c r="IAP65" s="84"/>
      <c r="IAQ65" s="84"/>
      <c r="IAR65" s="84"/>
      <c r="IAS65" s="84"/>
      <c r="IAT65" s="84"/>
      <c r="IAU65" s="84"/>
      <c r="IAV65" s="84"/>
      <c r="IAW65" s="84"/>
      <c r="IAX65" s="84"/>
      <c r="IAY65" s="84"/>
      <c r="IAZ65" s="84"/>
      <c r="IBA65" s="84"/>
      <c r="IBB65" s="84"/>
      <c r="IBG65" s="84"/>
      <c r="IBH65" s="84"/>
      <c r="IBI65" s="84"/>
      <c r="IBJ65" s="84"/>
      <c r="IBL65" s="84"/>
      <c r="IBM65" s="84"/>
      <c r="IBN65" s="84"/>
      <c r="IBO65" s="84"/>
      <c r="IBP65" s="84"/>
      <c r="IBQ65" s="84"/>
      <c r="IBR65" s="84"/>
      <c r="IBS65" s="84"/>
      <c r="IBT65" s="84"/>
      <c r="IBU65" s="84"/>
      <c r="IBV65" s="84"/>
      <c r="IBW65" s="84"/>
      <c r="IBX65" s="84"/>
      <c r="IBY65" s="84"/>
      <c r="IBZ65" s="84"/>
      <c r="ICA65" s="84"/>
      <c r="ICB65" s="84"/>
      <c r="ICC65" s="84"/>
      <c r="ICD65" s="84"/>
      <c r="ICE65" s="84"/>
      <c r="ICF65" s="84"/>
      <c r="ICG65" s="84"/>
      <c r="ICH65" s="84"/>
      <c r="ICI65" s="84"/>
      <c r="ICN65" s="84"/>
      <c r="ICO65" s="84"/>
      <c r="ICP65" s="84"/>
      <c r="ICQ65" s="84"/>
      <c r="ICS65" s="84"/>
      <c r="ICT65" s="84"/>
      <c r="ICU65" s="84"/>
      <c r="ICV65" s="84"/>
      <c r="ICW65" s="84"/>
      <c r="ICX65" s="84"/>
      <c r="ICY65" s="84"/>
      <c r="ICZ65" s="84"/>
      <c r="IDA65" s="84"/>
      <c r="IDB65" s="84"/>
      <c r="IDC65" s="84"/>
      <c r="IDD65" s="84"/>
      <c r="IDE65" s="84"/>
      <c r="IDF65" s="84"/>
      <c r="IDG65" s="84"/>
      <c r="IDH65" s="84"/>
      <c r="IDI65" s="84"/>
      <c r="IDJ65" s="84"/>
      <c r="IDK65" s="84"/>
      <c r="IDL65" s="84"/>
      <c r="IDM65" s="84"/>
      <c r="IDN65" s="84"/>
      <c r="IDO65" s="84"/>
      <c r="IDP65" s="84"/>
      <c r="IDU65" s="84"/>
      <c r="IDV65" s="84"/>
      <c r="IDW65" s="84"/>
      <c r="IDX65" s="84"/>
      <c r="IDZ65" s="84"/>
      <c r="IEA65" s="84"/>
      <c r="IEB65" s="84"/>
      <c r="IEC65" s="84"/>
      <c r="IED65" s="84"/>
      <c r="IEE65" s="84"/>
      <c r="IEF65" s="84"/>
      <c r="IEG65" s="84"/>
      <c r="IEH65" s="84"/>
      <c r="IEI65" s="84"/>
      <c r="IEJ65" s="84"/>
      <c r="IEK65" s="84"/>
      <c r="IEL65" s="84"/>
      <c r="IEM65" s="84"/>
      <c r="IEN65" s="84"/>
      <c r="IEO65" s="84"/>
      <c r="IEP65" s="84"/>
      <c r="IEQ65" s="84"/>
      <c r="IER65" s="84"/>
      <c r="IES65" s="84"/>
      <c r="IET65" s="84"/>
      <c r="IEU65" s="84"/>
      <c r="IEV65" s="84"/>
      <c r="IEW65" s="84"/>
      <c r="IFB65" s="84"/>
      <c r="IFC65" s="84"/>
      <c r="IFD65" s="84"/>
      <c r="IFE65" s="84"/>
      <c r="IFG65" s="84"/>
      <c r="IFH65" s="84"/>
      <c r="IFI65" s="84"/>
      <c r="IFJ65" s="84"/>
      <c r="IFK65" s="84"/>
      <c r="IFL65" s="84"/>
      <c r="IFM65" s="84"/>
      <c r="IFN65" s="84"/>
      <c r="IFO65" s="84"/>
      <c r="IFP65" s="84"/>
      <c r="IFQ65" s="84"/>
      <c r="IFR65" s="84"/>
      <c r="IFS65" s="84"/>
      <c r="IFT65" s="84"/>
      <c r="IFU65" s="84"/>
      <c r="IFV65" s="84"/>
      <c r="IFW65" s="84"/>
      <c r="IFX65" s="84"/>
      <c r="IFY65" s="84"/>
      <c r="IFZ65" s="84"/>
      <c r="IGA65" s="84"/>
      <c r="IGB65" s="84"/>
      <c r="IGC65" s="84"/>
      <c r="IGD65" s="84"/>
      <c r="IGI65" s="84"/>
      <c r="IGJ65" s="84"/>
      <c r="IGK65" s="84"/>
      <c r="IGL65" s="84"/>
      <c r="IGN65" s="84"/>
      <c r="IGO65" s="84"/>
      <c r="IGP65" s="84"/>
      <c r="IGQ65" s="84"/>
      <c r="IGR65" s="84"/>
      <c r="IGS65" s="84"/>
      <c r="IGT65" s="84"/>
      <c r="IGU65" s="84"/>
      <c r="IGV65" s="84"/>
      <c r="IGW65" s="84"/>
      <c r="IGX65" s="84"/>
      <c r="IGY65" s="84"/>
      <c r="IGZ65" s="84"/>
      <c r="IHA65" s="84"/>
      <c r="IHB65" s="84"/>
      <c r="IHC65" s="84"/>
      <c r="IHD65" s="84"/>
      <c r="IHE65" s="84"/>
      <c r="IHF65" s="84"/>
      <c r="IHG65" s="84"/>
      <c r="IHH65" s="84"/>
      <c r="IHI65" s="84"/>
      <c r="IHJ65" s="84"/>
      <c r="IHK65" s="84"/>
      <c r="IHP65" s="84"/>
      <c r="IHQ65" s="84"/>
      <c r="IHR65" s="84"/>
      <c r="IHS65" s="84"/>
      <c r="IHU65" s="84"/>
      <c r="IHV65" s="84"/>
      <c r="IHW65" s="84"/>
      <c r="IHX65" s="84"/>
      <c r="IHY65" s="84"/>
      <c r="IHZ65" s="84"/>
      <c r="IIA65" s="84"/>
      <c r="IIB65" s="84"/>
      <c r="IIC65" s="84"/>
      <c r="IID65" s="84"/>
      <c r="IIE65" s="84"/>
      <c r="IIF65" s="84"/>
      <c r="IIG65" s="84"/>
      <c r="IIH65" s="84"/>
      <c r="III65" s="84"/>
      <c r="IIJ65" s="84"/>
      <c r="IIK65" s="84"/>
      <c r="IIL65" s="84"/>
      <c r="IIM65" s="84"/>
      <c r="IIN65" s="84"/>
      <c r="IIO65" s="84"/>
      <c r="IIP65" s="84"/>
      <c r="IIQ65" s="84"/>
      <c r="IIR65" s="84"/>
      <c r="IIW65" s="84"/>
      <c r="IIX65" s="84"/>
      <c r="IIY65" s="84"/>
      <c r="IIZ65" s="84"/>
      <c r="IJB65" s="84"/>
      <c r="IJC65" s="84"/>
      <c r="IJD65" s="84"/>
      <c r="IJE65" s="84"/>
      <c r="IJF65" s="84"/>
      <c r="IJG65" s="84"/>
      <c r="IJH65" s="84"/>
      <c r="IJI65" s="84"/>
      <c r="IJJ65" s="84"/>
      <c r="IJK65" s="84"/>
      <c r="IJL65" s="84"/>
      <c r="IJM65" s="84"/>
      <c r="IJN65" s="84"/>
      <c r="IJO65" s="84"/>
      <c r="IJP65" s="84"/>
      <c r="IJQ65" s="84"/>
      <c r="IJR65" s="84"/>
      <c r="IJS65" s="84"/>
      <c r="IJT65" s="84"/>
      <c r="IJU65" s="84"/>
      <c r="IJV65" s="84"/>
      <c r="IJW65" s="84"/>
      <c r="IJX65" s="84"/>
      <c r="IJY65" s="84"/>
      <c r="IKD65" s="84"/>
      <c r="IKE65" s="84"/>
      <c r="IKF65" s="84"/>
      <c r="IKG65" s="84"/>
      <c r="IKI65" s="84"/>
      <c r="IKJ65" s="84"/>
      <c r="IKK65" s="84"/>
      <c r="IKL65" s="84"/>
      <c r="IKM65" s="84"/>
      <c r="IKN65" s="84"/>
      <c r="IKO65" s="84"/>
      <c r="IKP65" s="84"/>
      <c r="IKQ65" s="84"/>
      <c r="IKR65" s="84"/>
      <c r="IKS65" s="84"/>
      <c r="IKT65" s="84"/>
      <c r="IKU65" s="84"/>
      <c r="IKV65" s="84"/>
      <c r="IKW65" s="84"/>
      <c r="IKX65" s="84"/>
      <c r="IKY65" s="84"/>
      <c r="IKZ65" s="84"/>
      <c r="ILA65" s="84"/>
      <c r="ILB65" s="84"/>
      <c r="ILC65" s="84"/>
      <c r="ILD65" s="84"/>
      <c r="ILE65" s="84"/>
      <c r="ILF65" s="84"/>
      <c r="ILK65" s="84"/>
      <c r="ILL65" s="84"/>
      <c r="ILM65" s="84"/>
      <c r="ILN65" s="84"/>
      <c r="ILP65" s="84"/>
      <c r="ILQ65" s="84"/>
      <c r="ILR65" s="84"/>
      <c r="ILS65" s="84"/>
      <c r="ILT65" s="84"/>
      <c r="ILU65" s="84"/>
      <c r="ILV65" s="84"/>
      <c r="ILW65" s="84"/>
      <c r="ILX65" s="84"/>
      <c r="ILY65" s="84"/>
      <c r="ILZ65" s="84"/>
      <c r="IMA65" s="84"/>
      <c r="IMB65" s="84"/>
      <c r="IMC65" s="84"/>
      <c r="IMD65" s="84"/>
      <c r="IME65" s="84"/>
      <c r="IMF65" s="84"/>
      <c r="IMG65" s="84"/>
      <c r="IMH65" s="84"/>
      <c r="IMI65" s="84"/>
      <c r="IMJ65" s="84"/>
      <c r="IMK65" s="84"/>
      <c r="IML65" s="84"/>
      <c r="IMM65" s="84"/>
      <c r="IMR65" s="84"/>
      <c r="IMS65" s="84"/>
      <c r="IMT65" s="84"/>
      <c r="IMU65" s="84"/>
      <c r="IMW65" s="84"/>
      <c r="IMX65" s="84"/>
      <c r="IMY65" s="84"/>
      <c r="IMZ65" s="84"/>
      <c r="INA65" s="84"/>
      <c r="INB65" s="84"/>
      <c r="INC65" s="84"/>
      <c r="IND65" s="84"/>
      <c r="INE65" s="84"/>
      <c r="INF65" s="84"/>
      <c r="ING65" s="84"/>
      <c r="INH65" s="84"/>
      <c r="INI65" s="84"/>
      <c r="INJ65" s="84"/>
      <c r="INK65" s="84"/>
      <c r="INL65" s="84"/>
      <c r="INM65" s="84"/>
      <c r="INN65" s="84"/>
      <c r="INO65" s="84"/>
      <c r="INP65" s="84"/>
      <c r="INQ65" s="84"/>
      <c r="INR65" s="84"/>
      <c r="INS65" s="84"/>
      <c r="INT65" s="84"/>
      <c r="INY65" s="84"/>
      <c r="INZ65" s="84"/>
      <c r="IOA65" s="84"/>
      <c r="IOB65" s="84"/>
      <c r="IOD65" s="84"/>
      <c r="IOE65" s="84"/>
      <c r="IOF65" s="84"/>
      <c r="IOG65" s="84"/>
      <c r="IOH65" s="84"/>
      <c r="IOI65" s="84"/>
      <c r="IOJ65" s="84"/>
      <c r="IOK65" s="84"/>
      <c r="IOL65" s="84"/>
      <c r="IOM65" s="84"/>
      <c r="ION65" s="84"/>
      <c r="IOO65" s="84"/>
      <c r="IOP65" s="84"/>
      <c r="IOQ65" s="84"/>
      <c r="IOR65" s="84"/>
      <c r="IOS65" s="84"/>
      <c r="IOT65" s="84"/>
      <c r="IOU65" s="84"/>
      <c r="IOV65" s="84"/>
      <c r="IOW65" s="84"/>
      <c r="IOX65" s="84"/>
      <c r="IOY65" s="84"/>
      <c r="IOZ65" s="84"/>
      <c r="IPA65" s="84"/>
      <c r="IPF65" s="84"/>
      <c r="IPG65" s="84"/>
      <c r="IPH65" s="84"/>
      <c r="IPI65" s="84"/>
      <c r="IPK65" s="84"/>
      <c r="IPL65" s="84"/>
      <c r="IPM65" s="84"/>
      <c r="IPN65" s="84"/>
      <c r="IPO65" s="84"/>
      <c r="IPP65" s="84"/>
      <c r="IPQ65" s="84"/>
      <c r="IPR65" s="84"/>
      <c r="IPS65" s="84"/>
      <c r="IPT65" s="84"/>
      <c r="IPU65" s="84"/>
      <c r="IPV65" s="84"/>
      <c r="IPW65" s="84"/>
      <c r="IPX65" s="84"/>
      <c r="IPY65" s="84"/>
      <c r="IPZ65" s="84"/>
      <c r="IQA65" s="84"/>
      <c r="IQB65" s="84"/>
      <c r="IQC65" s="84"/>
      <c r="IQD65" s="84"/>
      <c r="IQE65" s="84"/>
      <c r="IQF65" s="84"/>
      <c r="IQG65" s="84"/>
      <c r="IQH65" s="84"/>
      <c r="IQM65" s="84"/>
      <c r="IQN65" s="84"/>
      <c r="IQO65" s="84"/>
      <c r="IQP65" s="84"/>
      <c r="IQR65" s="84"/>
      <c r="IQS65" s="84"/>
      <c r="IQT65" s="84"/>
      <c r="IQU65" s="84"/>
      <c r="IQV65" s="84"/>
      <c r="IQW65" s="84"/>
      <c r="IQX65" s="84"/>
      <c r="IQY65" s="84"/>
      <c r="IQZ65" s="84"/>
      <c r="IRA65" s="84"/>
      <c r="IRB65" s="84"/>
      <c r="IRC65" s="84"/>
      <c r="IRD65" s="84"/>
      <c r="IRE65" s="84"/>
      <c r="IRF65" s="84"/>
      <c r="IRG65" s="84"/>
      <c r="IRH65" s="84"/>
      <c r="IRI65" s="84"/>
      <c r="IRJ65" s="84"/>
      <c r="IRK65" s="84"/>
      <c r="IRL65" s="84"/>
      <c r="IRM65" s="84"/>
      <c r="IRN65" s="84"/>
      <c r="IRO65" s="84"/>
      <c r="IRT65" s="84"/>
      <c r="IRU65" s="84"/>
      <c r="IRV65" s="84"/>
      <c r="IRW65" s="84"/>
      <c r="IRY65" s="84"/>
      <c r="IRZ65" s="84"/>
      <c r="ISA65" s="84"/>
      <c r="ISB65" s="84"/>
      <c r="ISC65" s="84"/>
      <c r="ISD65" s="84"/>
      <c r="ISE65" s="84"/>
      <c r="ISF65" s="84"/>
      <c r="ISG65" s="84"/>
      <c r="ISH65" s="84"/>
      <c r="ISI65" s="84"/>
      <c r="ISJ65" s="84"/>
      <c r="ISK65" s="84"/>
      <c r="ISL65" s="84"/>
      <c r="ISM65" s="84"/>
      <c r="ISN65" s="84"/>
      <c r="ISO65" s="84"/>
      <c r="ISP65" s="84"/>
      <c r="ISQ65" s="84"/>
      <c r="ISR65" s="84"/>
      <c r="ISS65" s="84"/>
      <c r="IST65" s="84"/>
      <c r="ISU65" s="84"/>
      <c r="ISV65" s="84"/>
      <c r="ITA65" s="84"/>
      <c r="ITB65" s="84"/>
      <c r="ITC65" s="84"/>
      <c r="ITD65" s="84"/>
      <c r="ITF65" s="84"/>
      <c r="ITG65" s="84"/>
      <c r="ITH65" s="84"/>
      <c r="ITI65" s="84"/>
      <c r="ITJ65" s="84"/>
      <c r="ITK65" s="84"/>
      <c r="ITL65" s="84"/>
      <c r="ITM65" s="84"/>
      <c r="ITN65" s="84"/>
      <c r="ITO65" s="84"/>
      <c r="ITP65" s="84"/>
      <c r="ITQ65" s="84"/>
      <c r="ITR65" s="84"/>
      <c r="ITS65" s="84"/>
      <c r="ITT65" s="84"/>
      <c r="ITU65" s="84"/>
      <c r="ITV65" s="84"/>
      <c r="ITW65" s="84"/>
      <c r="ITX65" s="84"/>
      <c r="ITY65" s="84"/>
      <c r="ITZ65" s="84"/>
      <c r="IUA65" s="84"/>
      <c r="IUB65" s="84"/>
      <c r="IUC65" s="84"/>
      <c r="IUH65" s="84"/>
      <c r="IUI65" s="84"/>
      <c r="IUJ65" s="84"/>
      <c r="IUK65" s="84"/>
      <c r="IUM65" s="84"/>
      <c r="IUN65" s="84"/>
      <c r="IUO65" s="84"/>
      <c r="IUP65" s="84"/>
      <c r="IUQ65" s="84"/>
      <c r="IUR65" s="84"/>
      <c r="IUS65" s="84"/>
      <c r="IUT65" s="84"/>
      <c r="IUU65" s="84"/>
      <c r="IUV65" s="84"/>
      <c r="IUW65" s="84"/>
      <c r="IUX65" s="84"/>
      <c r="IUY65" s="84"/>
      <c r="IUZ65" s="84"/>
      <c r="IVA65" s="84"/>
      <c r="IVB65" s="84"/>
      <c r="IVC65" s="84"/>
      <c r="IVD65" s="84"/>
      <c r="IVE65" s="84"/>
      <c r="IVF65" s="84"/>
      <c r="IVG65" s="84"/>
      <c r="IVH65" s="84"/>
      <c r="IVI65" s="84"/>
      <c r="IVJ65" s="84"/>
      <c r="IVO65" s="84"/>
      <c r="IVP65" s="84"/>
      <c r="IVQ65" s="84"/>
      <c r="IVR65" s="84"/>
      <c r="IVT65" s="84"/>
      <c r="IVU65" s="84"/>
      <c r="IVV65" s="84"/>
      <c r="IVW65" s="84"/>
      <c r="IVX65" s="84"/>
      <c r="IVY65" s="84"/>
      <c r="IVZ65" s="84"/>
      <c r="IWA65" s="84"/>
      <c r="IWB65" s="84"/>
      <c r="IWC65" s="84"/>
      <c r="IWD65" s="84"/>
      <c r="IWE65" s="84"/>
      <c r="IWF65" s="84"/>
      <c r="IWG65" s="84"/>
      <c r="IWH65" s="84"/>
      <c r="IWI65" s="84"/>
      <c r="IWJ65" s="84"/>
      <c r="IWK65" s="84"/>
      <c r="IWL65" s="84"/>
      <c r="IWM65" s="84"/>
      <c r="IWN65" s="84"/>
      <c r="IWO65" s="84"/>
      <c r="IWP65" s="84"/>
      <c r="IWQ65" s="84"/>
      <c r="IWV65" s="84"/>
      <c r="IWW65" s="84"/>
      <c r="IWX65" s="84"/>
      <c r="IWY65" s="84"/>
      <c r="IXA65" s="84"/>
      <c r="IXB65" s="84"/>
      <c r="IXC65" s="84"/>
      <c r="IXD65" s="84"/>
      <c r="IXE65" s="84"/>
      <c r="IXF65" s="84"/>
      <c r="IXG65" s="84"/>
      <c r="IXH65" s="84"/>
      <c r="IXI65" s="84"/>
      <c r="IXJ65" s="84"/>
      <c r="IXK65" s="84"/>
      <c r="IXL65" s="84"/>
      <c r="IXM65" s="84"/>
      <c r="IXN65" s="84"/>
      <c r="IXO65" s="84"/>
      <c r="IXP65" s="84"/>
      <c r="IXQ65" s="84"/>
      <c r="IXR65" s="84"/>
      <c r="IXS65" s="84"/>
      <c r="IXT65" s="84"/>
      <c r="IXU65" s="84"/>
      <c r="IXV65" s="84"/>
      <c r="IXW65" s="84"/>
      <c r="IXX65" s="84"/>
      <c r="IYC65" s="84"/>
      <c r="IYD65" s="84"/>
      <c r="IYE65" s="84"/>
      <c r="IYF65" s="84"/>
      <c r="IYH65" s="84"/>
      <c r="IYI65" s="84"/>
      <c r="IYJ65" s="84"/>
      <c r="IYK65" s="84"/>
      <c r="IYL65" s="84"/>
      <c r="IYM65" s="84"/>
      <c r="IYN65" s="84"/>
      <c r="IYO65" s="84"/>
      <c r="IYP65" s="84"/>
      <c r="IYQ65" s="84"/>
      <c r="IYR65" s="84"/>
      <c r="IYS65" s="84"/>
      <c r="IYT65" s="84"/>
      <c r="IYU65" s="84"/>
      <c r="IYV65" s="84"/>
      <c r="IYW65" s="84"/>
      <c r="IYX65" s="84"/>
      <c r="IYY65" s="84"/>
      <c r="IYZ65" s="84"/>
      <c r="IZA65" s="84"/>
      <c r="IZB65" s="84"/>
      <c r="IZC65" s="84"/>
      <c r="IZD65" s="84"/>
      <c r="IZE65" s="84"/>
      <c r="IZJ65" s="84"/>
      <c r="IZK65" s="84"/>
      <c r="IZL65" s="84"/>
      <c r="IZM65" s="84"/>
      <c r="IZO65" s="84"/>
      <c r="IZP65" s="84"/>
      <c r="IZQ65" s="84"/>
      <c r="IZR65" s="84"/>
      <c r="IZS65" s="84"/>
      <c r="IZT65" s="84"/>
      <c r="IZU65" s="84"/>
      <c r="IZV65" s="84"/>
      <c r="IZW65" s="84"/>
      <c r="IZX65" s="84"/>
      <c r="IZY65" s="84"/>
      <c r="IZZ65" s="84"/>
      <c r="JAA65" s="84"/>
      <c r="JAB65" s="84"/>
      <c r="JAC65" s="84"/>
      <c r="JAD65" s="84"/>
      <c r="JAE65" s="84"/>
      <c r="JAF65" s="84"/>
      <c r="JAG65" s="84"/>
      <c r="JAH65" s="84"/>
      <c r="JAI65" s="84"/>
      <c r="JAJ65" s="84"/>
      <c r="JAK65" s="84"/>
      <c r="JAL65" s="84"/>
      <c r="JAQ65" s="84"/>
      <c r="JAR65" s="84"/>
      <c r="JAS65" s="84"/>
      <c r="JAT65" s="84"/>
      <c r="JAV65" s="84"/>
      <c r="JAW65" s="84"/>
      <c r="JAX65" s="84"/>
      <c r="JAY65" s="84"/>
      <c r="JAZ65" s="84"/>
      <c r="JBA65" s="84"/>
      <c r="JBB65" s="84"/>
      <c r="JBC65" s="84"/>
      <c r="JBD65" s="84"/>
      <c r="JBE65" s="84"/>
      <c r="JBF65" s="84"/>
      <c r="JBG65" s="84"/>
      <c r="JBH65" s="84"/>
      <c r="JBI65" s="84"/>
      <c r="JBJ65" s="84"/>
      <c r="JBK65" s="84"/>
      <c r="JBL65" s="84"/>
      <c r="JBM65" s="84"/>
      <c r="JBN65" s="84"/>
      <c r="JBO65" s="84"/>
      <c r="JBP65" s="84"/>
      <c r="JBQ65" s="84"/>
      <c r="JBR65" s="84"/>
      <c r="JBS65" s="84"/>
      <c r="JBX65" s="84"/>
      <c r="JBY65" s="84"/>
      <c r="JBZ65" s="84"/>
      <c r="JCA65" s="84"/>
      <c r="JCC65" s="84"/>
      <c r="JCD65" s="84"/>
      <c r="JCE65" s="84"/>
      <c r="JCF65" s="84"/>
      <c r="JCG65" s="84"/>
      <c r="JCH65" s="84"/>
      <c r="JCI65" s="84"/>
      <c r="JCJ65" s="84"/>
      <c r="JCK65" s="84"/>
      <c r="JCL65" s="84"/>
      <c r="JCM65" s="84"/>
      <c r="JCN65" s="84"/>
      <c r="JCO65" s="84"/>
      <c r="JCP65" s="84"/>
      <c r="JCQ65" s="84"/>
      <c r="JCR65" s="84"/>
      <c r="JCS65" s="84"/>
      <c r="JCT65" s="84"/>
      <c r="JCU65" s="84"/>
      <c r="JCV65" s="84"/>
      <c r="JCW65" s="84"/>
      <c r="JCX65" s="84"/>
      <c r="JCY65" s="84"/>
      <c r="JCZ65" s="84"/>
      <c r="JDE65" s="84"/>
      <c r="JDF65" s="84"/>
      <c r="JDG65" s="84"/>
      <c r="JDH65" s="84"/>
      <c r="JDJ65" s="84"/>
      <c r="JDK65" s="84"/>
      <c r="JDL65" s="84"/>
      <c r="JDM65" s="84"/>
      <c r="JDN65" s="84"/>
      <c r="JDO65" s="84"/>
      <c r="JDP65" s="84"/>
      <c r="JDQ65" s="84"/>
      <c r="JDR65" s="84"/>
      <c r="JDS65" s="84"/>
      <c r="JDT65" s="84"/>
      <c r="JDU65" s="84"/>
      <c r="JDV65" s="84"/>
      <c r="JDW65" s="84"/>
      <c r="JDX65" s="84"/>
      <c r="JDY65" s="84"/>
      <c r="JDZ65" s="84"/>
      <c r="JEA65" s="84"/>
      <c r="JEB65" s="84"/>
      <c r="JEC65" s="84"/>
      <c r="JED65" s="84"/>
      <c r="JEE65" s="84"/>
      <c r="JEF65" s="84"/>
      <c r="JEG65" s="84"/>
      <c r="JEL65" s="84"/>
      <c r="JEM65" s="84"/>
      <c r="JEN65" s="84"/>
      <c r="JEO65" s="84"/>
      <c r="JEQ65" s="84"/>
      <c r="JER65" s="84"/>
      <c r="JES65" s="84"/>
      <c r="JET65" s="84"/>
      <c r="JEU65" s="84"/>
      <c r="JEV65" s="84"/>
      <c r="JEW65" s="84"/>
      <c r="JEX65" s="84"/>
      <c r="JEY65" s="84"/>
      <c r="JEZ65" s="84"/>
      <c r="JFA65" s="84"/>
      <c r="JFB65" s="84"/>
      <c r="JFC65" s="84"/>
      <c r="JFD65" s="84"/>
      <c r="JFE65" s="84"/>
      <c r="JFF65" s="84"/>
      <c r="JFG65" s="84"/>
      <c r="JFH65" s="84"/>
      <c r="JFI65" s="84"/>
      <c r="JFJ65" s="84"/>
      <c r="JFK65" s="84"/>
      <c r="JFL65" s="84"/>
      <c r="JFM65" s="84"/>
      <c r="JFN65" s="84"/>
      <c r="JFS65" s="84"/>
      <c r="JFT65" s="84"/>
      <c r="JFU65" s="84"/>
      <c r="JFV65" s="84"/>
      <c r="JFX65" s="84"/>
      <c r="JFY65" s="84"/>
      <c r="JFZ65" s="84"/>
      <c r="JGA65" s="84"/>
      <c r="JGB65" s="84"/>
      <c r="JGC65" s="84"/>
      <c r="JGD65" s="84"/>
      <c r="JGE65" s="84"/>
      <c r="JGF65" s="84"/>
      <c r="JGG65" s="84"/>
      <c r="JGH65" s="84"/>
      <c r="JGI65" s="84"/>
      <c r="JGJ65" s="84"/>
      <c r="JGK65" s="84"/>
      <c r="JGL65" s="84"/>
      <c r="JGM65" s="84"/>
      <c r="JGN65" s="84"/>
      <c r="JGO65" s="84"/>
      <c r="JGP65" s="84"/>
      <c r="JGQ65" s="84"/>
      <c r="JGR65" s="84"/>
      <c r="JGS65" s="84"/>
      <c r="JGT65" s="84"/>
      <c r="JGU65" s="84"/>
      <c r="JGZ65" s="84"/>
      <c r="JHA65" s="84"/>
      <c r="JHB65" s="84"/>
      <c r="JHC65" s="84"/>
      <c r="JHE65" s="84"/>
      <c r="JHF65" s="84"/>
      <c r="JHG65" s="84"/>
      <c r="JHH65" s="84"/>
      <c r="JHI65" s="84"/>
      <c r="JHJ65" s="84"/>
      <c r="JHK65" s="84"/>
      <c r="JHL65" s="84"/>
      <c r="JHM65" s="84"/>
      <c r="JHN65" s="84"/>
      <c r="JHO65" s="84"/>
      <c r="JHP65" s="84"/>
      <c r="JHQ65" s="84"/>
      <c r="JHR65" s="84"/>
      <c r="JHS65" s="84"/>
      <c r="JHT65" s="84"/>
      <c r="JHU65" s="84"/>
      <c r="JHV65" s="84"/>
      <c r="JHW65" s="84"/>
      <c r="JHX65" s="84"/>
      <c r="JHY65" s="84"/>
      <c r="JHZ65" s="84"/>
      <c r="JIA65" s="84"/>
      <c r="JIB65" s="84"/>
      <c r="JIG65" s="84"/>
      <c r="JIH65" s="84"/>
      <c r="JII65" s="84"/>
      <c r="JIJ65" s="84"/>
      <c r="JIL65" s="84"/>
      <c r="JIM65" s="84"/>
      <c r="JIN65" s="84"/>
      <c r="JIO65" s="84"/>
      <c r="JIP65" s="84"/>
      <c r="JIQ65" s="84"/>
      <c r="JIR65" s="84"/>
      <c r="JIS65" s="84"/>
      <c r="JIT65" s="84"/>
      <c r="JIU65" s="84"/>
      <c r="JIV65" s="84"/>
      <c r="JIW65" s="84"/>
      <c r="JIX65" s="84"/>
      <c r="JIY65" s="84"/>
      <c r="JIZ65" s="84"/>
      <c r="JJA65" s="84"/>
      <c r="JJB65" s="84"/>
      <c r="JJC65" s="84"/>
      <c r="JJD65" s="84"/>
      <c r="JJE65" s="84"/>
      <c r="JJF65" s="84"/>
      <c r="JJG65" s="84"/>
      <c r="JJH65" s="84"/>
      <c r="JJI65" s="84"/>
      <c r="JJN65" s="84"/>
      <c r="JJO65" s="84"/>
      <c r="JJP65" s="84"/>
      <c r="JJQ65" s="84"/>
      <c r="JJS65" s="84"/>
      <c r="JJT65" s="84"/>
      <c r="JJU65" s="84"/>
      <c r="JJV65" s="84"/>
      <c r="JJW65" s="84"/>
      <c r="JJX65" s="84"/>
      <c r="JJY65" s="84"/>
      <c r="JJZ65" s="84"/>
      <c r="JKA65" s="84"/>
      <c r="JKB65" s="84"/>
      <c r="JKC65" s="84"/>
      <c r="JKD65" s="84"/>
      <c r="JKE65" s="84"/>
      <c r="JKF65" s="84"/>
      <c r="JKG65" s="84"/>
      <c r="JKH65" s="84"/>
      <c r="JKI65" s="84"/>
      <c r="JKJ65" s="84"/>
      <c r="JKK65" s="84"/>
      <c r="JKL65" s="84"/>
      <c r="JKM65" s="84"/>
      <c r="JKN65" s="84"/>
      <c r="JKO65" s="84"/>
      <c r="JKP65" s="84"/>
      <c r="JKU65" s="84"/>
      <c r="JKV65" s="84"/>
      <c r="JKW65" s="84"/>
      <c r="JKX65" s="84"/>
      <c r="JKZ65" s="84"/>
      <c r="JLA65" s="84"/>
      <c r="JLB65" s="84"/>
      <c r="JLC65" s="84"/>
      <c r="JLD65" s="84"/>
      <c r="JLE65" s="84"/>
      <c r="JLF65" s="84"/>
      <c r="JLG65" s="84"/>
      <c r="JLH65" s="84"/>
      <c r="JLI65" s="84"/>
      <c r="JLJ65" s="84"/>
      <c r="JLK65" s="84"/>
      <c r="JLL65" s="84"/>
      <c r="JLM65" s="84"/>
      <c r="JLN65" s="84"/>
      <c r="JLO65" s="84"/>
      <c r="JLP65" s="84"/>
      <c r="JLQ65" s="84"/>
      <c r="JLR65" s="84"/>
      <c r="JLS65" s="84"/>
      <c r="JLT65" s="84"/>
      <c r="JLU65" s="84"/>
      <c r="JLV65" s="84"/>
      <c r="JLW65" s="84"/>
      <c r="JMB65" s="84"/>
      <c r="JMC65" s="84"/>
      <c r="JMD65" s="84"/>
      <c r="JME65" s="84"/>
      <c r="JMG65" s="84"/>
      <c r="JMH65" s="84"/>
      <c r="JMI65" s="84"/>
      <c r="JMJ65" s="84"/>
      <c r="JMK65" s="84"/>
      <c r="JML65" s="84"/>
      <c r="JMM65" s="84"/>
      <c r="JMN65" s="84"/>
      <c r="JMO65" s="84"/>
      <c r="JMP65" s="84"/>
      <c r="JMQ65" s="84"/>
      <c r="JMR65" s="84"/>
      <c r="JMS65" s="84"/>
      <c r="JMT65" s="84"/>
      <c r="JMU65" s="84"/>
      <c r="JMV65" s="84"/>
      <c r="JMW65" s="84"/>
      <c r="JMX65" s="84"/>
      <c r="JMY65" s="84"/>
      <c r="JMZ65" s="84"/>
      <c r="JNA65" s="84"/>
      <c r="JNB65" s="84"/>
      <c r="JNC65" s="84"/>
      <c r="JND65" s="84"/>
      <c r="JNI65" s="84"/>
      <c r="JNJ65" s="84"/>
      <c r="JNK65" s="84"/>
      <c r="JNL65" s="84"/>
      <c r="JNN65" s="84"/>
      <c r="JNO65" s="84"/>
      <c r="JNP65" s="84"/>
      <c r="JNQ65" s="84"/>
      <c r="JNR65" s="84"/>
      <c r="JNS65" s="84"/>
      <c r="JNT65" s="84"/>
      <c r="JNU65" s="84"/>
      <c r="JNV65" s="84"/>
      <c r="JNW65" s="84"/>
      <c r="JNX65" s="84"/>
      <c r="JNY65" s="84"/>
      <c r="JNZ65" s="84"/>
      <c r="JOA65" s="84"/>
      <c r="JOB65" s="84"/>
      <c r="JOC65" s="84"/>
      <c r="JOD65" s="84"/>
      <c r="JOE65" s="84"/>
      <c r="JOF65" s="84"/>
      <c r="JOG65" s="84"/>
      <c r="JOH65" s="84"/>
      <c r="JOI65" s="84"/>
      <c r="JOJ65" s="84"/>
      <c r="JOK65" s="84"/>
      <c r="JOP65" s="84"/>
      <c r="JOQ65" s="84"/>
      <c r="JOR65" s="84"/>
      <c r="JOS65" s="84"/>
      <c r="JOU65" s="84"/>
      <c r="JOV65" s="84"/>
      <c r="JOW65" s="84"/>
      <c r="JOX65" s="84"/>
      <c r="JOY65" s="84"/>
      <c r="JOZ65" s="84"/>
      <c r="JPA65" s="84"/>
      <c r="JPB65" s="84"/>
      <c r="JPC65" s="84"/>
      <c r="JPD65" s="84"/>
      <c r="JPE65" s="84"/>
      <c r="JPF65" s="84"/>
      <c r="JPG65" s="84"/>
      <c r="JPH65" s="84"/>
      <c r="JPI65" s="84"/>
      <c r="JPJ65" s="84"/>
      <c r="JPK65" s="84"/>
      <c r="JPL65" s="84"/>
      <c r="JPM65" s="84"/>
      <c r="JPN65" s="84"/>
      <c r="JPO65" s="84"/>
      <c r="JPP65" s="84"/>
      <c r="JPQ65" s="84"/>
      <c r="JPR65" s="84"/>
      <c r="JPW65" s="84"/>
      <c r="JPX65" s="84"/>
      <c r="JPY65" s="84"/>
      <c r="JPZ65" s="84"/>
      <c r="JQB65" s="84"/>
      <c r="JQC65" s="84"/>
      <c r="JQD65" s="84"/>
      <c r="JQE65" s="84"/>
      <c r="JQF65" s="84"/>
      <c r="JQG65" s="84"/>
      <c r="JQH65" s="84"/>
      <c r="JQI65" s="84"/>
      <c r="JQJ65" s="84"/>
      <c r="JQK65" s="84"/>
      <c r="JQL65" s="84"/>
      <c r="JQM65" s="84"/>
      <c r="JQN65" s="84"/>
      <c r="JQO65" s="84"/>
      <c r="JQP65" s="84"/>
      <c r="JQQ65" s="84"/>
      <c r="JQR65" s="84"/>
      <c r="JQS65" s="84"/>
      <c r="JQT65" s="84"/>
      <c r="JQU65" s="84"/>
      <c r="JQV65" s="84"/>
      <c r="JQW65" s="84"/>
      <c r="JQX65" s="84"/>
      <c r="JQY65" s="84"/>
      <c r="JRD65" s="84"/>
      <c r="JRE65" s="84"/>
      <c r="JRF65" s="84"/>
      <c r="JRG65" s="84"/>
      <c r="JRI65" s="84"/>
      <c r="JRJ65" s="84"/>
      <c r="JRK65" s="84"/>
      <c r="JRL65" s="84"/>
      <c r="JRM65" s="84"/>
      <c r="JRN65" s="84"/>
      <c r="JRO65" s="84"/>
      <c r="JRP65" s="84"/>
      <c r="JRQ65" s="84"/>
      <c r="JRR65" s="84"/>
      <c r="JRS65" s="84"/>
      <c r="JRT65" s="84"/>
      <c r="JRU65" s="84"/>
      <c r="JRV65" s="84"/>
      <c r="JRW65" s="84"/>
      <c r="JRX65" s="84"/>
      <c r="JRY65" s="84"/>
      <c r="JRZ65" s="84"/>
      <c r="JSA65" s="84"/>
      <c r="JSB65" s="84"/>
      <c r="JSC65" s="84"/>
      <c r="JSD65" s="84"/>
      <c r="JSE65" s="84"/>
      <c r="JSF65" s="84"/>
      <c r="JSK65" s="84"/>
      <c r="JSL65" s="84"/>
      <c r="JSM65" s="84"/>
      <c r="JSN65" s="84"/>
      <c r="JSP65" s="84"/>
      <c r="JSQ65" s="84"/>
      <c r="JSR65" s="84"/>
      <c r="JSS65" s="84"/>
      <c r="JST65" s="84"/>
      <c r="JSU65" s="84"/>
      <c r="JSV65" s="84"/>
      <c r="JSW65" s="84"/>
      <c r="JSX65" s="84"/>
      <c r="JSY65" s="84"/>
      <c r="JSZ65" s="84"/>
      <c r="JTA65" s="84"/>
      <c r="JTB65" s="84"/>
      <c r="JTC65" s="84"/>
      <c r="JTD65" s="84"/>
      <c r="JTE65" s="84"/>
      <c r="JTF65" s="84"/>
      <c r="JTG65" s="84"/>
      <c r="JTH65" s="84"/>
      <c r="JTI65" s="84"/>
      <c r="JTJ65" s="84"/>
      <c r="JTK65" s="84"/>
      <c r="JTL65" s="84"/>
      <c r="JTM65" s="84"/>
      <c r="JTR65" s="84"/>
      <c r="JTS65" s="84"/>
      <c r="JTT65" s="84"/>
      <c r="JTU65" s="84"/>
      <c r="JTW65" s="84"/>
      <c r="JTX65" s="84"/>
      <c r="JTY65" s="84"/>
      <c r="JTZ65" s="84"/>
      <c r="JUA65" s="84"/>
      <c r="JUB65" s="84"/>
      <c r="JUC65" s="84"/>
      <c r="JUD65" s="84"/>
      <c r="JUE65" s="84"/>
      <c r="JUF65" s="84"/>
      <c r="JUG65" s="84"/>
      <c r="JUH65" s="84"/>
      <c r="JUI65" s="84"/>
      <c r="JUJ65" s="84"/>
      <c r="JUK65" s="84"/>
      <c r="JUL65" s="84"/>
      <c r="JUM65" s="84"/>
      <c r="JUN65" s="84"/>
      <c r="JUO65" s="84"/>
      <c r="JUP65" s="84"/>
      <c r="JUQ65" s="84"/>
      <c r="JUR65" s="84"/>
      <c r="JUS65" s="84"/>
      <c r="JUT65" s="84"/>
      <c r="JUY65" s="84"/>
      <c r="JUZ65" s="84"/>
      <c r="JVA65" s="84"/>
      <c r="JVB65" s="84"/>
      <c r="JVD65" s="84"/>
      <c r="JVE65" s="84"/>
      <c r="JVF65" s="84"/>
      <c r="JVG65" s="84"/>
      <c r="JVH65" s="84"/>
      <c r="JVI65" s="84"/>
      <c r="JVJ65" s="84"/>
      <c r="JVK65" s="84"/>
      <c r="JVL65" s="84"/>
      <c r="JVM65" s="84"/>
      <c r="JVN65" s="84"/>
      <c r="JVO65" s="84"/>
      <c r="JVP65" s="84"/>
      <c r="JVQ65" s="84"/>
      <c r="JVR65" s="84"/>
      <c r="JVS65" s="84"/>
      <c r="JVT65" s="84"/>
      <c r="JVU65" s="84"/>
      <c r="JVV65" s="84"/>
      <c r="JVW65" s="84"/>
      <c r="JVX65" s="84"/>
      <c r="JVY65" s="84"/>
      <c r="JVZ65" s="84"/>
      <c r="JWA65" s="84"/>
      <c r="JWF65" s="84"/>
      <c r="JWG65" s="84"/>
      <c r="JWH65" s="84"/>
      <c r="JWI65" s="84"/>
      <c r="JWK65" s="84"/>
      <c r="JWL65" s="84"/>
      <c r="JWM65" s="84"/>
      <c r="JWN65" s="84"/>
      <c r="JWO65" s="84"/>
      <c r="JWP65" s="84"/>
      <c r="JWQ65" s="84"/>
      <c r="JWR65" s="84"/>
      <c r="JWS65" s="84"/>
      <c r="JWT65" s="84"/>
      <c r="JWU65" s="84"/>
      <c r="JWV65" s="84"/>
      <c r="JWW65" s="84"/>
      <c r="JWX65" s="84"/>
      <c r="JWY65" s="84"/>
      <c r="JWZ65" s="84"/>
      <c r="JXA65" s="84"/>
      <c r="JXB65" s="84"/>
      <c r="JXC65" s="84"/>
      <c r="JXD65" s="84"/>
      <c r="JXE65" s="84"/>
      <c r="JXF65" s="84"/>
      <c r="JXG65" s="84"/>
      <c r="JXH65" s="84"/>
      <c r="JXM65" s="84"/>
      <c r="JXN65" s="84"/>
      <c r="JXO65" s="84"/>
      <c r="JXP65" s="84"/>
      <c r="JXR65" s="84"/>
      <c r="JXS65" s="84"/>
      <c r="JXT65" s="84"/>
      <c r="JXU65" s="84"/>
      <c r="JXV65" s="84"/>
      <c r="JXW65" s="84"/>
      <c r="JXX65" s="84"/>
      <c r="JXY65" s="84"/>
      <c r="JXZ65" s="84"/>
      <c r="JYA65" s="84"/>
      <c r="JYB65" s="84"/>
      <c r="JYC65" s="84"/>
      <c r="JYD65" s="84"/>
      <c r="JYE65" s="84"/>
      <c r="JYF65" s="84"/>
      <c r="JYG65" s="84"/>
      <c r="JYH65" s="84"/>
      <c r="JYI65" s="84"/>
      <c r="JYJ65" s="84"/>
      <c r="JYK65" s="84"/>
      <c r="JYL65" s="84"/>
      <c r="JYM65" s="84"/>
      <c r="JYN65" s="84"/>
      <c r="JYO65" s="84"/>
      <c r="JYT65" s="84"/>
      <c r="JYU65" s="84"/>
      <c r="JYV65" s="84"/>
      <c r="JYW65" s="84"/>
      <c r="JYY65" s="84"/>
      <c r="JYZ65" s="84"/>
      <c r="JZA65" s="84"/>
      <c r="JZB65" s="84"/>
      <c r="JZC65" s="84"/>
      <c r="JZD65" s="84"/>
      <c r="JZE65" s="84"/>
      <c r="JZF65" s="84"/>
      <c r="JZG65" s="84"/>
      <c r="JZH65" s="84"/>
      <c r="JZI65" s="84"/>
      <c r="JZJ65" s="84"/>
      <c r="JZK65" s="84"/>
      <c r="JZL65" s="84"/>
      <c r="JZM65" s="84"/>
      <c r="JZN65" s="84"/>
      <c r="JZO65" s="84"/>
      <c r="JZP65" s="84"/>
      <c r="JZQ65" s="84"/>
      <c r="JZR65" s="84"/>
      <c r="JZS65" s="84"/>
      <c r="JZT65" s="84"/>
      <c r="JZU65" s="84"/>
      <c r="JZV65" s="84"/>
      <c r="KAA65" s="84"/>
      <c r="KAB65" s="84"/>
      <c r="KAC65" s="84"/>
      <c r="KAD65" s="84"/>
      <c r="KAF65" s="84"/>
      <c r="KAG65" s="84"/>
      <c r="KAH65" s="84"/>
      <c r="KAI65" s="84"/>
      <c r="KAJ65" s="84"/>
      <c r="KAK65" s="84"/>
      <c r="KAL65" s="84"/>
      <c r="KAM65" s="84"/>
      <c r="KAN65" s="84"/>
      <c r="KAO65" s="84"/>
      <c r="KAP65" s="84"/>
      <c r="KAQ65" s="84"/>
      <c r="KAR65" s="84"/>
      <c r="KAS65" s="84"/>
      <c r="KAT65" s="84"/>
      <c r="KAU65" s="84"/>
      <c r="KAV65" s="84"/>
      <c r="KAW65" s="84"/>
      <c r="KAX65" s="84"/>
      <c r="KAY65" s="84"/>
      <c r="KAZ65" s="84"/>
      <c r="KBA65" s="84"/>
      <c r="KBB65" s="84"/>
      <c r="KBC65" s="84"/>
      <c r="KBH65" s="84"/>
      <c r="KBI65" s="84"/>
      <c r="KBJ65" s="84"/>
      <c r="KBK65" s="84"/>
      <c r="KBM65" s="84"/>
      <c r="KBN65" s="84"/>
      <c r="KBO65" s="84"/>
      <c r="KBP65" s="84"/>
      <c r="KBQ65" s="84"/>
      <c r="KBR65" s="84"/>
      <c r="KBS65" s="84"/>
      <c r="KBT65" s="84"/>
      <c r="KBU65" s="84"/>
      <c r="KBV65" s="84"/>
      <c r="KBW65" s="84"/>
      <c r="KBX65" s="84"/>
      <c r="KBY65" s="84"/>
      <c r="KBZ65" s="84"/>
      <c r="KCA65" s="84"/>
      <c r="KCB65" s="84"/>
      <c r="KCC65" s="84"/>
      <c r="KCD65" s="84"/>
      <c r="KCE65" s="84"/>
      <c r="KCF65" s="84"/>
      <c r="KCG65" s="84"/>
      <c r="KCH65" s="84"/>
      <c r="KCI65" s="84"/>
      <c r="KCJ65" s="84"/>
      <c r="KCO65" s="84"/>
      <c r="KCP65" s="84"/>
      <c r="KCQ65" s="84"/>
      <c r="KCR65" s="84"/>
      <c r="KCT65" s="84"/>
      <c r="KCU65" s="84"/>
      <c r="KCV65" s="84"/>
      <c r="KCW65" s="84"/>
      <c r="KCX65" s="84"/>
      <c r="KCY65" s="84"/>
      <c r="KCZ65" s="84"/>
      <c r="KDA65" s="84"/>
      <c r="KDB65" s="84"/>
      <c r="KDC65" s="84"/>
      <c r="KDD65" s="84"/>
      <c r="KDE65" s="84"/>
      <c r="KDF65" s="84"/>
      <c r="KDG65" s="84"/>
      <c r="KDH65" s="84"/>
      <c r="KDI65" s="84"/>
      <c r="KDJ65" s="84"/>
      <c r="KDK65" s="84"/>
      <c r="KDL65" s="84"/>
      <c r="KDM65" s="84"/>
      <c r="KDN65" s="84"/>
      <c r="KDO65" s="84"/>
      <c r="KDP65" s="84"/>
      <c r="KDQ65" s="84"/>
      <c r="KDV65" s="84"/>
      <c r="KDW65" s="84"/>
      <c r="KDX65" s="84"/>
      <c r="KDY65" s="84"/>
      <c r="KEA65" s="84"/>
      <c r="KEB65" s="84"/>
      <c r="KEC65" s="84"/>
      <c r="KED65" s="84"/>
      <c r="KEE65" s="84"/>
      <c r="KEF65" s="84"/>
      <c r="KEG65" s="84"/>
      <c r="KEH65" s="84"/>
      <c r="KEI65" s="84"/>
      <c r="KEJ65" s="84"/>
      <c r="KEK65" s="84"/>
      <c r="KEL65" s="84"/>
      <c r="KEM65" s="84"/>
      <c r="KEN65" s="84"/>
      <c r="KEO65" s="84"/>
      <c r="KEP65" s="84"/>
      <c r="KEQ65" s="84"/>
      <c r="KER65" s="84"/>
      <c r="KES65" s="84"/>
      <c r="KET65" s="84"/>
      <c r="KEU65" s="84"/>
      <c r="KEV65" s="84"/>
      <c r="KEW65" s="84"/>
      <c r="KEX65" s="84"/>
      <c r="KFC65" s="84"/>
      <c r="KFD65" s="84"/>
      <c r="KFE65" s="84"/>
      <c r="KFF65" s="84"/>
      <c r="KFH65" s="84"/>
      <c r="KFI65" s="84"/>
      <c r="KFJ65" s="84"/>
      <c r="KFK65" s="84"/>
      <c r="KFL65" s="84"/>
      <c r="KFM65" s="84"/>
      <c r="KFN65" s="84"/>
      <c r="KFO65" s="84"/>
      <c r="KFP65" s="84"/>
      <c r="KFQ65" s="84"/>
      <c r="KFR65" s="84"/>
      <c r="KFS65" s="84"/>
      <c r="KFT65" s="84"/>
      <c r="KFU65" s="84"/>
      <c r="KFV65" s="84"/>
      <c r="KFW65" s="84"/>
      <c r="KFX65" s="84"/>
      <c r="KFY65" s="84"/>
      <c r="KFZ65" s="84"/>
      <c r="KGA65" s="84"/>
      <c r="KGB65" s="84"/>
      <c r="KGC65" s="84"/>
      <c r="KGD65" s="84"/>
      <c r="KGE65" s="84"/>
      <c r="KGJ65" s="84"/>
      <c r="KGK65" s="84"/>
      <c r="KGL65" s="84"/>
      <c r="KGM65" s="84"/>
      <c r="KGO65" s="84"/>
      <c r="KGP65" s="84"/>
      <c r="KGQ65" s="84"/>
      <c r="KGR65" s="84"/>
      <c r="KGS65" s="84"/>
      <c r="KGT65" s="84"/>
      <c r="KGU65" s="84"/>
      <c r="KGV65" s="84"/>
      <c r="KGW65" s="84"/>
      <c r="KGX65" s="84"/>
      <c r="KGY65" s="84"/>
      <c r="KGZ65" s="84"/>
      <c r="KHA65" s="84"/>
      <c r="KHB65" s="84"/>
      <c r="KHC65" s="84"/>
      <c r="KHD65" s="84"/>
      <c r="KHE65" s="84"/>
      <c r="KHF65" s="84"/>
      <c r="KHG65" s="84"/>
      <c r="KHH65" s="84"/>
      <c r="KHI65" s="84"/>
      <c r="KHJ65" s="84"/>
      <c r="KHK65" s="84"/>
      <c r="KHL65" s="84"/>
      <c r="KHQ65" s="84"/>
      <c r="KHR65" s="84"/>
      <c r="KHS65" s="84"/>
      <c r="KHT65" s="84"/>
      <c r="KHV65" s="84"/>
      <c r="KHW65" s="84"/>
      <c r="KHX65" s="84"/>
      <c r="KHY65" s="84"/>
      <c r="KHZ65" s="84"/>
      <c r="KIA65" s="84"/>
      <c r="KIB65" s="84"/>
      <c r="KIC65" s="84"/>
      <c r="KID65" s="84"/>
      <c r="KIE65" s="84"/>
      <c r="KIF65" s="84"/>
      <c r="KIG65" s="84"/>
      <c r="KIH65" s="84"/>
      <c r="KII65" s="84"/>
      <c r="KIJ65" s="84"/>
      <c r="KIK65" s="84"/>
      <c r="KIL65" s="84"/>
      <c r="KIM65" s="84"/>
      <c r="KIN65" s="84"/>
      <c r="KIO65" s="84"/>
      <c r="KIP65" s="84"/>
      <c r="KIQ65" s="84"/>
      <c r="KIR65" s="84"/>
      <c r="KIS65" s="84"/>
      <c r="KIX65" s="84"/>
      <c r="KIY65" s="84"/>
      <c r="KIZ65" s="84"/>
      <c r="KJA65" s="84"/>
      <c r="KJC65" s="84"/>
      <c r="KJD65" s="84"/>
      <c r="KJE65" s="84"/>
      <c r="KJF65" s="84"/>
      <c r="KJG65" s="84"/>
      <c r="KJH65" s="84"/>
      <c r="KJI65" s="84"/>
      <c r="KJJ65" s="84"/>
      <c r="KJK65" s="84"/>
      <c r="KJL65" s="84"/>
      <c r="KJM65" s="84"/>
      <c r="KJN65" s="84"/>
      <c r="KJO65" s="84"/>
      <c r="KJP65" s="84"/>
      <c r="KJQ65" s="84"/>
      <c r="KJR65" s="84"/>
      <c r="KJS65" s="84"/>
      <c r="KJT65" s="84"/>
      <c r="KJU65" s="84"/>
      <c r="KJV65" s="84"/>
      <c r="KJW65" s="84"/>
      <c r="KJX65" s="84"/>
      <c r="KJY65" s="84"/>
      <c r="KJZ65" s="84"/>
      <c r="KKE65" s="84"/>
      <c r="KKF65" s="84"/>
      <c r="KKG65" s="84"/>
      <c r="KKH65" s="84"/>
      <c r="KKJ65" s="84"/>
      <c r="KKK65" s="84"/>
      <c r="KKL65" s="84"/>
      <c r="KKM65" s="84"/>
      <c r="KKN65" s="84"/>
      <c r="KKO65" s="84"/>
      <c r="KKP65" s="84"/>
      <c r="KKQ65" s="84"/>
      <c r="KKR65" s="84"/>
      <c r="KKS65" s="84"/>
      <c r="KKT65" s="84"/>
      <c r="KKU65" s="84"/>
      <c r="KKV65" s="84"/>
      <c r="KKW65" s="84"/>
      <c r="KKX65" s="84"/>
      <c r="KKY65" s="84"/>
      <c r="KKZ65" s="84"/>
      <c r="KLA65" s="84"/>
      <c r="KLB65" s="84"/>
      <c r="KLC65" s="84"/>
      <c r="KLD65" s="84"/>
      <c r="KLE65" s="84"/>
      <c r="KLF65" s="84"/>
      <c r="KLG65" s="84"/>
      <c r="KLL65" s="84"/>
      <c r="KLM65" s="84"/>
      <c r="KLN65" s="84"/>
      <c r="KLO65" s="84"/>
      <c r="KLQ65" s="84"/>
      <c r="KLR65" s="84"/>
      <c r="KLS65" s="84"/>
      <c r="KLT65" s="84"/>
      <c r="KLU65" s="84"/>
      <c r="KLV65" s="84"/>
      <c r="KLW65" s="84"/>
      <c r="KLX65" s="84"/>
      <c r="KLY65" s="84"/>
      <c r="KLZ65" s="84"/>
      <c r="KMA65" s="84"/>
      <c r="KMB65" s="84"/>
      <c r="KMC65" s="84"/>
      <c r="KMD65" s="84"/>
      <c r="KME65" s="84"/>
      <c r="KMF65" s="84"/>
      <c r="KMG65" s="84"/>
      <c r="KMH65" s="84"/>
      <c r="KMI65" s="84"/>
      <c r="KMJ65" s="84"/>
      <c r="KMK65" s="84"/>
      <c r="KML65" s="84"/>
      <c r="KMM65" s="84"/>
      <c r="KMN65" s="84"/>
      <c r="KMS65" s="84"/>
      <c r="KMT65" s="84"/>
      <c r="KMU65" s="84"/>
      <c r="KMV65" s="84"/>
      <c r="KMX65" s="84"/>
      <c r="KMY65" s="84"/>
      <c r="KMZ65" s="84"/>
      <c r="KNA65" s="84"/>
      <c r="KNB65" s="84"/>
      <c r="KNC65" s="84"/>
      <c r="KND65" s="84"/>
      <c r="KNE65" s="84"/>
      <c r="KNF65" s="84"/>
      <c r="KNG65" s="84"/>
      <c r="KNH65" s="84"/>
      <c r="KNI65" s="84"/>
      <c r="KNJ65" s="84"/>
      <c r="KNK65" s="84"/>
      <c r="KNL65" s="84"/>
      <c r="KNM65" s="84"/>
      <c r="KNN65" s="84"/>
      <c r="KNO65" s="84"/>
      <c r="KNP65" s="84"/>
      <c r="KNQ65" s="84"/>
      <c r="KNR65" s="84"/>
      <c r="KNS65" s="84"/>
      <c r="KNT65" s="84"/>
      <c r="KNU65" s="84"/>
      <c r="KNZ65" s="84"/>
      <c r="KOA65" s="84"/>
      <c r="KOB65" s="84"/>
      <c r="KOC65" s="84"/>
      <c r="KOE65" s="84"/>
      <c r="KOF65" s="84"/>
      <c r="KOG65" s="84"/>
      <c r="KOH65" s="84"/>
      <c r="KOI65" s="84"/>
      <c r="KOJ65" s="84"/>
      <c r="KOK65" s="84"/>
      <c r="KOL65" s="84"/>
      <c r="KOM65" s="84"/>
      <c r="KON65" s="84"/>
      <c r="KOO65" s="84"/>
      <c r="KOP65" s="84"/>
      <c r="KOQ65" s="84"/>
      <c r="KOR65" s="84"/>
      <c r="KOS65" s="84"/>
      <c r="KOT65" s="84"/>
      <c r="KOU65" s="84"/>
      <c r="KOV65" s="84"/>
      <c r="KOW65" s="84"/>
      <c r="KOX65" s="84"/>
      <c r="KOY65" s="84"/>
      <c r="KOZ65" s="84"/>
      <c r="KPA65" s="84"/>
      <c r="KPB65" s="84"/>
      <c r="KPG65" s="84"/>
      <c r="KPH65" s="84"/>
      <c r="KPI65" s="84"/>
      <c r="KPJ65" s="84"/>
      <c r="KPL65" s="84"/>
      <c r="KPM65" s="84"/>
      <c r="KPN65" s="84"/>
      <c r="KPO65" s="84"/>
      <c r="KPP65" s="84"/>
      <c r="KPQ65" s="84"/>
      <c r="KPR65" s="84"/>
      <c r="KPS65" s="84"/>
      <c r="KPT65" s="84"/>
      <c r="KPU65" s="84"/>
      <c r="KPV65" s="84"/>
      <c r="KPW65" s="84"/>
      <c r="KPX65" s="84"/>
      <c r="KPY65" s="84"/>
      <c r="KPZ65" s="84"/>
      <c r="KQA65" s="84"/>
      <c r="KQB65" s="84"/>
      <c r="KQC65" s="84"/>
      <c r="KQD65" s="84"/>
      <c r="KQE65" s="84"/>
      <c r="KQF65" s="84"/>
      <c r="KQG65" s="84"/>
      <c r="KQH65" s="84"/>
      <c r="KQI65" s="84"/>
      <c r="KQN65" s="84"/>
      <c r="KQO65" s="84"/>
      <c r="KQP65" s="84"/>
      <c r="KQQ65" s="84"/>
      <c r="KQS65" s="84"/>
      <c r="KQT65" s="84"/>
      <c r="KQU65" s="84"/>
      <c r="KQV65" s="84"/>
      <c r="KQW65" s="84"/>
      <c r="KQX65" s="84"/>
      <c r="KQY65" s="84"/>
      <c r="KQZ65" s="84"/>
      <c r="KRA65" s="84"/>
      <c r="KRB65" s="84"/>
      <c r="KRC65" s="84"/>
      <c r="KRD65" s="84"/>
      <c r="KRE65" s="84"/>
      <c r="KRF65" s="84"/>
      <c r="KRG65" s="84"/>
      <c r="KRH65" s="84"/>
      <c r="KRI65" s="84"/>
      <c r="KRJ65" s="84"/>
      <c r="KRK65" s="84"/>
      <c r="KRL65" s="84"/>
      <c r="KRM65" s="84"/>
      <c r="KRN65" s="84"/>
      <c r="KRO65" s="84"/>
      <c r="KRP65" s="84"/>
      <c r="KRU65" s="84"/>
      <c r="KRV65" s="84"/>
      <c r="KRW65" s="84"/>
      <c r="KRX65" s="84"/>
      <c r="KRZ65" s="84"/>
      <c r="KSA65" s="84"/>
      <c r="KSB65" s="84"/>
      <c r="KSC65" s="84"/>
      <c r="KSD65" s="84"/>
      <c r="KSE65" s="84"/>
      <c r="KSF65" s="84"/>
      <c r="KSG65" s="84"/>
      <c r="KSH65" s="84"/>
      <c r="KSI65" s="84"/>
      <c r="KSJ65" s="84"/>
      <c r="KSK65" s="84"/>
      <c r="KSL65" s="84"/>
      <c r="KSM65" s="84"/>
      <c r="KSN65" s="84"/>
      <c r="KSO65" s="84"/>
      <c r="KSP65" s="84"/>
      <c r="KSQ65" s="84"/>
      <c r="KSR65" s="84"/>
      <c r="KSS65" s="84"/>
      <c r="KST65" s="84"/>
      <c r="KSU65" s="84"/>
      <c r="KSV65" s="84"/>
      <c r="KSW65" s="84"/>
      <c r="KTB65" s="84"/>
      <c r="KTC65" s="84"/>
      <c r="KTD65" s="84"/>
      <c r="KTE65" s="84"/>
      <c r="KTG65" s="84"/>
      <c r="KTH65" s="84"/>
      <c r="KTI65" s="84"/>
      <c r="KTJ65" s="84"/>
      <c r="KTK65" s="84"/>
      <c r="KTL65" s="84"/>
      <c r="KTM65" s="84"/>
      <c r="KTN65" s="84"/>
      <c r="KTO65" s="84"/>
      <c r="KTP65" s="84"/>
      <c r="KTQ65" s="84"/>
      <c r="KTR65" s="84"/>
      <c r="KTS65" s="84"/>
      <c r="KTT65" s="84"/>
      <c r="KTU65" s="84"/>
      <c r="KTV65" s="84"/>
      <c r="KTW65" s="84"/>
      <c r="KTX65" s="84"/>
      <c r="KTY65" s="84"/>
      <c r="KTZ65" s="84"/>
      <c r="KUA65" s="84"/>
      <c r="KUB65" s="84"/>
      <c r="KUC65" s="84"/>
      <c r="KUD65" s="84"/>
      <c r="KUI65" s="84"/>
      <c r="KUJ65" s="84"/>
      <c r="KUK65" s="84"/>
      <c r="KUL65" s="84"/>
      <c r="KUN65" s="84"/>
      <c r="KUO65" s="84"/>
      <c r="KUP65" s="84"/>
      <c r="KUQ65" s="84"/>
      <c r="KUR65" s="84"/>
      <c r="KUS65" s="84"/>
      <c r="KUT65" s="84"/>
      <c r="KUU65" s="84"/>
      <c r="KUV65" s="84"/>
      <c r="KUW65" s="84"/>
      <c r="KUX65" s="84"/>
      <c r="KUY65" s="84"/>
      <c r="KUZ65" s="84"/>
      <c r="KVA65" s="84"/>
      <c r="KVB65" s="84"/>
      <c r="KVC65" s="84"/>
      <c r="KVD65" s="84"/>
      <c r="KVE65" s="84"/>
      <c r="KVF65" s="84"/>
      <c r="KVG65" s="84"/>
      <c r="KVH65" s="84"/>
      <c r="KVI65" s="84"/>
      <c r="KVJ65" s="84"/>
      <c r="KVK65" s="84"/>
      <c r="KVP65" s="84"/>
      <c r="KVQ65" s="84"/>
      <c r="KVR65" s="84"/>
      <c r="KVS65" s="84"/>
      <c r="KVU65" s="84"/>
      <c r="KVV65" s="84"/>
      <c r="KVW65" s="84"/>
      <c r="KVX65" s="84"/>
      <c r="KVY65" s="84"/>
      <c r="KVZ65" s="84"/>
      <c r="KWA65" s="84"/>
      <c r="KWB65" s="84"/>
      <c r="KWC65" s="84"/>
      <c r="KWD65" s="84"/>
      <c r="KWE65" s="84"/>
      <c r="KWF65" s="84"/>
      <c r="KWG65" s="84"/>
      <c r="KWH65" s="84"/>
      <c r="KWI65" s="84"/>
      <c r="KWJ65" s="84"/>
      <c r="KWK65" s="84"/>
      <c r="KWL65" s="84"/>
      <c r="KWM65" s="84"/>
      <c r="KWN65" s="84"/>
      <c r="KWO65" s="84"/>
      <c r="KWP65" s="84"/>
      <c r="KWQ65" s="84"/>
      <c r="KWR65" s="84"/>
      <c r="KWW65" s="84"/>
      <c r="KWX65" s="84"/>
      <c r="KWY65" s="84"/>
      <c r="KWZ65" s="84"/>
      <c r="KXB65" s="84"/>
      <c r="KXC65" s="84"/>
      <c r="KXD65" s="84"/>
      <c r="KXE65" s="84"/>
      <c r="KXF65" s="84"/>
      <c r="KXG65" s="84"/>
      <c r="KXH65" s="84"/>
      <c r="KXI65" s="84"/>
      <c r="KXJ65" s="84"/>
      <c r="KXK65" s="84"/>
      <c r="KXL65" s="84"/>
      <c r="KXM65" s="84"/>
      <c r="KXN65" s="84"/>
      <c r="KXO65" s="84"/>
      <c r="KXP65" s="84"/>
      <c r="KXQ65" s="84"/>
      <c r="KXR65" s="84"/>
      <c r="KXS65" s="84"/>
      <c r="KXT65" s="84"/>
      <c r="KXU65" s="84"/>
      <c r="KXV65" s="84"/>
      <c r="KXW65" s="84"/>
      <c r="KXX65" s="84"/>
      <c r="KXY65" s="84"/>
      <c r="KYD65" s="84"/>
      <c r="KYE65" s="84"/>
      <c r="KYF65" s="84"/>
      <c r="KYG65" s="84"/>
      <c r="KYI65" s="84"/>
      <c r="KYJ65" s="84"/>
      <c r="KYK65" s="84"/>
      <c r="KYL65" s="84"/>
      <c r="KYM65" s="84"/>
      <c r="KYN65" s="84"/>
      <c r="KYO65" s="84"/>
      <c r="KYP65" s="84"/>
      <c r="KYQ65" s="84"/>
      <c r="KYR65" s="84"/>
      <c r="KYS65" s="84"/>
      <c r="KYT65" s="84"/>
      <c r="KYU65" s="84"/>
      <c r="KYV65" s="84"/>
      <c r="KYW65" s="84"/>
      <c r="KYX65" s="84"/>
      <c r="KYY65" s="84"/>
      <c r="KYZ65" s="84"/>
      <c r="KZA65" s="84"/>
      <c r="KZB65" s="84"/>
      <c r="KZC65" s="84"/>
      <c r="KZD65" s="84"/>
      <c r="KZE65" s="84"/>
      <c r="KZF65" s="84"/>
      <c r="KZK65" s="84"/>
      <c r="KZL65" s="84"/>
      <c r="KZM65" s="84"/>
      <c r="KZN65" s="84"/>
      <c r="KZP65" s="84"/>
      <c r="KZQ65" s="84"/>
      <c r="KZR65" s="84"/>
      <c r="KZS65" s="84"/>
      <c r="KZT65" s="84"/>
      <c r="KZU65" s="84"/>
      <c r="KZV65" s="84"/>
      <c r="KZW65" s="84"/>
      <c r="KZX65" s="84"/>
      <c r="KZY65" s="84"/>
      <c r="KZZ65" s="84"/>
      <c r="LAA65" s="84"/>
      <c r="LAB65" s="84"/>
      <c r="LAC65" s="84"/>
      <c r="LAD65" s="84"/>
      <c r="LAE65" s="84"/>
      <c r="LAF65" s="84"/>
      <c r="LAG65" s="84"/>
      <c r="LAH65" s="84"/>
      <c r="LAI65" s="84"/>
      <c r="LAJ65" s="84"/>
      <c r="LAK65" s="84"/>
      <c r="LAL65" s="84"/>
      <c r="LAM65" s="84"/>
      <c r="LAR65" s="84"/>
      <c r="LAS65" s="84"/>
      <c r="LAT65" s="84"/>
      <c r="LAU65" s="84"/>
      <c r="LAW65" s="84"/>
      <c r="LAX65" s="84"/>
      <c r="LAY65" s="84"/>
      <c r="LAZ65" s="84"/>
      <c r="LBA65" s="84"/>
      <c r="LBB65" s="84"/>
      <c r="LBC65" s="84"/>
      <c r="LBD65" s="84"/>
      <c r="LBE65" s="84"/>
      <c r="LBF65" s="84"/>
      <c r="LBG65" s="84"/>
      <c r="LBH65" s="84"/>
      <c r="LBI65" s="84"/>
      <c r="LBJ65" s="84"/>
      <c r="LBK65" s="84"/>
      <c r="LBL65" s="84"/>
      <c r="LBM65" s="84"/>
      <c r="LBN65" s="84"/>
      <c r="LBO65" s="84"/>
      <c r="LBP65" s="84"/>
      <c r="LBQ65" s="84"/>
      <c r="LBR65" s="84"/>
      <c r="LBS65" s="84"/>
      <c r="LBT65" s="84"/>
      <c r="LBY65" s="84"/>
      <c r="LBZ65" s="84"/>
      <c r="LCA65" s="84"/>
      <c r="LCB65" s="84"/>
      <c r="LCD65" s="84"/>
      <c r="LCE65" s="84"/>
      <c r="LCF65" s="84"/>
      <c r="LCG65" s="84"/>
      <c r="LCH65" s="84"/>
      <c r="LCI65" s="84"/>
      <c r="LCJ65" s="84"/>
      <c r="LCK65" s="84"/>
      <c r="LCL65" s="84"/>
      <c r="LCM65" s="84"/>
      <c r="LCN65" s="84"/>
      <c r="LCO65" s="84"/>
      <c r="LCP65" s="84"/>
      <c r="LCQ65" s="84"/>
      <c r="LCR65" s="84"/>
      <c r="LCS65" s="84"/>
      <c r="LCT65" s="84"/>
      <c r="LCU65" s="84"/>
      <c r="LCV65" s="84"/>
      <c r="LCW65" s="84"/>
      <c r="LCX65" s="84"/>
      <c r="LCY65" s="84"/>
      <c r="LCZ65" s="84"/>
      <c r="LDA65" s="84"/>
      <c r="LDF65" s="84"/>
      <c r="LDG65" s="84"/>
      <c r="LDH65" s="84"/>
      <c r="LDI65" s="84"/>
      <c r="LDK65" s="84"/>
      <c r="LDL65" s="84"/>
      <c r="LDM65" s="84"/>
      <c r="LDN65" s="84"/>
      <c r="LDO65" s="84"/>
      <c r="LDP65" s="84"/>
      <c r="LDQ65" s="84"/>
      <c r="LDR65" s="84"/>
      <c r="LDS65" s="84"/>
      <c r="LDT65" s="84"/>
      <c r="LDU65" s="84"/>
      <c r="LDV65" s="84"/>
      <c r="LDW65" s="84"/>
      <c r="LDX65" s="84"/>
      <c r="LDY65" s="84"/>
      <c r="LDZ65" s="84"/>
      <c r="LEA65" s="84"/>
      <c r="LEB65" s="84"/>
      <c r="LEC65" s="84"/>
      <c r="LED65" s="84"/>
      <c r="LEE65" s="84"/>
      <c r="LEF65" s="84"/>
      <c r="LEG65" s="84"/>
      <c r="LEH65" s="84"/>
      <c r="LEM65" s="84"/>
      <c r="LEN65" s="84"/>
      <c r="LEO65" s="84"/>
      <c r="LEP65" s="84"/>
      <c r="LER65" s="84"/>
      <c r="LES65" s="84"/>
      <c r="LET65" s="84"/>
      <c r="LEU65" s="84"/>
      <c r="LEV65" s="84"/>
      <c r="LEW65" s="84"/>
      <c r="LEX65" s="84"/>
      <c r="LEY65" s="84"/>
      <c r="LEZ65" s="84"/>
      <c r="LFA65" s="84"/>
      <c r="LFB65" s="84"/>
      <c r="LFC65" s="84"/>
      <c r="LFD65" s="84"/>
      <c r="LFE65" s="84"/>
      <c r="LFF65" s="84"/>
      <c r="LFG65" s="84"/>
      <c r="LFH65" s="84"/>
      <c r="LFI65" s="84"/>
      <c r="LFJ65" s="84"/>
      <c r="LFK65" s="84"/>
      <c r="LFL65" s="84"/>
      <c r="LFM65" s="84"/>
      <c r="LFN65" s="84"/>
      <c r="LFO65" s="84"/>
      <c r="LFT65" s="84"/>
      <c r="LFU65" s="84"/>
      <c r="LFV65" s="84"/>
      <c r="LFW65" s="84"/>
      <c r="LFY65" s="84"/>
      <c r="LFZ65" s="84"/>
      <c r="LGA65" s="84"/>
      <c r="LGB65" s="84"/>
      <c r="LGC65" s="84"/>
      <c r="LGD65" s="84"/>
      <c r="LGE65" s="84"/>
      <c r="LGF65" s="84"/>
      <c r="LGG65" s="84"/>
      <c r="LGH65" s="84"/>
      <c r="LGI65" s="84"/>
      <c r="LGJ65" s="84"/>
      <c r="LGK65" s="84"/>
      <c r="LGL65" s="84"/>
      <c r="LGM65" s="84"/>
      <c r="LGN65" s="84"/>
      <c r="LGO65" s="84"/>
      <c r="LGP65" s="84"/>
      <c r="LGQ65" s="84"/>
      <c r="LGR65" s="84"/>
      <c r="LGS65" s="84"/>
      <c r="LGT65" s="84"/>
      <c r="LGU65" s="84"/>
      <c r="LGV65" s="84"/>
      <c r="LHA65" s="84"/>
      <c r="LHB65" s="84"/>
      <c r="LHC65" s="84"/>
      <c r="LHD65" s="84"/>
      <c r="LHF65" s="84"/>
      <c r="LHG65" s="84"/>
      <c r="LHH65" s="84"/>
      <c r="LHI65" s="84"/>
      <c r="LHJ65" s="84"/>
      <c r="LHK65" s="84"/>
      <c r="LHL65" s="84"/>
      <c r="LHM65" s="84"/>
      <c r="LHN65" s="84"/>
      <c r="LHO65" s="84"/>
      <c r="LHP65" s="84"/>
      <c r="LHQ65" s="84"/>
      <c r="LHR65" s="84"/>
      <c r="LHS65" s="84"/>
      <c r="LHT65" s="84"/>
      <c r="LHU65" s="84"/>
      <c r="LHV65" s="84"/>
      <c r="LHW65" s="84"/>
      <c r="LHX65" s="84"/>
      <c r="LHY65" s="84"/>
      <c r="LHZ65" s="84"/>
      <c r="LIA65" s="84"/>
      <c r="LIB65" s="84"/>
      <c r="LIC65" s="84"/>
      <c r="LIH65" s="84"/>
      <c r="LII65" s="84"/>
      <c r="LIJ65" s="84"/>
      <c r="LIK65" s="84"/>
      <c r="LIM65" s="84"/>
      <c r="LIN65" s="84"/>
      <c r="LIO65" s="84"/>
      <c r="LIP65" s="84"/>
      <c r="LIQ65" s="84"/>
      <c r="LIR65" s="84"/>
      <c r="LIS65" s="84"/>
      <c r="LIT65" s="84"/>
      <c r="LIU65" s="84"/>
      <c r="LIV65" s="84"/>
      <c r="LIW65" s="84"/>
      <c r="LIX65" s="84"/>
      <c r="LIY65" s="84"/>
      <c r="LIZ65" s="84"/>
      <c r="LJA65" s="84"/>
      <c r="LJB65" s="84"/>
      <c r="LJC65" s="84"/>
      <c r="LJD65" s="84"/>
      <c r="LJE65" s="84"/>
      <c r="LJF65" s="84"/>
      <c r="LJG65" s="84"/>
      <c r="LJH65" s="84"/>
      <c r="LJI65" s="84"/>
      <c r="LJJ65" s="84"/>
      <c r="LJO65" s="84"/>
      <c r="LJP65" s="84"/>
      <c r="LJQ65" s="84"/>
      <c r="LJR65" s="84"/>
      <c r="LJT65" s="84"/>
      <c r="LJU65" s="84"/>
      <c r="LJV65" s="84"/>
      <c r="LJW65" s="84"/>
      <c r="LJX65" s="84"/>
      <c r="LJY65" s="84"/>
      <c r="LJZ65" s="84"/>
      <c r="LKA65" s="84"/>
      <c r="LKB65" s="84"/>
      <c r="LKC65" s="84"/>
      <c r="LKD65" s="84"/>
      <c r="LKE65" s="84"/>
      <c r="LKF65" s="84"/>
      <c r="LKG65" s="84"/>
      <c r="LKH65" s="84"/>
      <c r="LKI65" s="84"/>
      <c r="LKJ65" s="84"/>
      <c r="LKK65" s="84"/>
      <c r="LKL65" s="84"/>
      <c r="LKM65" s="84"/>
      <c r="LKN65" s="84"/>
      <c r="LKO65" s="84"/>
      <c r="LKP65" s="84"/>
      <c r="LKQ65" s="84"/>
      <c r="LKV65" s="84"/>
      <c r="LKW65" s="84"/>
      <c r="LKX65" s="84"/>
      <c r="LKY65" s="84"/>
      <c r="LLA65" s="84"/>
      <c r="LLB65" s="84"/>
      <c r="LLC65" s="84"/>
      <c r="LLD65" s="84"/>
      <c r="LLE65" s="84"/>
      <c r="LLF65" s="84"/>
      <c r="LLG65" s="84"/>
      <c r="LLH65" s="84"/>
      <c r="LLI65" s="84"/>
      <c r="LLJ65" s="84"/>
      <c r="LLK65" s="84"/>
      <c r="LLL65" s="84"/>
      <c r="LLM65" s="84"/>
      <c r="LLN65" s="84"/>
      <c r="LLO65" s="84"/>
      <c r="LLP65" s="84"/>
      <c r="LLQ65" s="84"/>
      <c r="LLR65" s="84"/>
      <c r="LLS65" s="84"/>
      <c r="LLT65" s="84"/>
      <c r="LLU65" s="84"/>
      <c r="LLV65" s="84"/>
      <c r="LLW65" s="84"/>
      <c r="LLX65" s="84"/>
      <c r="LMC65" s="84"/>
      <c r="LMD65" s="84"/>
      <c r="LME65" s="84"/>
      <c r="LMF65" s="84"/>
      <c r="LMH65" s="84"/>
      <c r="LMI65" s="84"/>
      <c r="LMJ65" s="84"/>
      <c r="LMK65" s="84"/>
      <c r="LML65" s="84"/>
      <c r="LMM65" s="84"/>
      <c r="LMN65" s="84"/>
      <c r="LMO65" s="84"/>
      <c r="LMP65" s="84"/>
      <c r="LMQ65" s="84"/>
      <c r="LMR65" s="84"/>
      <c r="LMS65" s="84"/>
      <c r="LMT65" s="84"/>
      <c r="LMU65" s="84"/>
      <c r="LMV65" s="84"/>
      <c r="LMW65" s="84"/>
      <c r="LMX65" s="84"/>
      <c r="LMY65" s="84"/>
      <c r="LMZ65" s="84"/>
      <c r="LNA65" s="84"/>
      <c r="LNB65" s="84"/>
      <c r="LNC65" s="84"/>
      <c r="LND65" s="84"/>
      <c r="LNE65" s="84"/>
      <c r="LNJ65" s="84"/>
      <c r="LNK65" s="84"/>
      <c r="LNL65" s="84"/>
      <c r="LNM65" s="84"/>
      <c r="LNO65" s="84"/>
      <c r="LNP65" s="84"/>
      <c r="LNQ65" s="84"/>
      <c r="LNR65" s="84"/>
      <c r="LNS65" s="84"/>
      <c r="LNT65" s="84"/>
      <c r="LNU65" s="84"/>
      <c r="LNV65" s="84"/>
      <c r="LNW65" s="84"/>
      <c r="LNX65" s="84"/>
      <c r="LNY65" s="84"/>
      <c r="LNZ65" s="84"/>
      <c r="LOA65" s="84"/>
      <c r="LOB65" s="84"/>
      <c r="LOC65" s="84"/>
      <c r="LOD65" s="84"/>
      <c r="LOE65" s="84"/>
      <c r="LOF65" s="84"/>
      <c r="LOG65" s="84"/>
      <c r="LOH65" s="84"/>
      <c r="LOI65" s="84"/>
      <c r="LOJ65" s="84"/>
      <c r="LOK65" s="84"/>
      <c r="LOL65" s="84"/>
      <c r="LOQ65" s="84"/>
      <c r="LOR65" s="84"/>
      <c r="LOS65" s="84"/>
      <c r="LOT65" s="84"/>
      <c r="LOV65" s="84"/>
      <c r="LOW65" s="84"/>
      <c r="LOX65" s="84"/>
      <c r="LOY65" s="84"/>
      <c r="LOZ65" s="84"/>
      <c r="LPA65" s="84"/>
      <c r="LPB65" s="84"/>
      <c r="LPC65" s="84"/>
      <c r="LPD65" s="84"/>
      <c r="LPE65" s="84"/>
      <c r="LPF65" s="84"/>
      <c r="LPG65" s="84"/>
      <c r="LPH65" s="84"/>
      <c r="LPI65" s="84"/>
      <c r="LPJ65" s="84"/>
      <c r="LPK65" s="84"/>
      <c r="LPL65" s="84"/>
      <c r="LPM65" s="84"/>
      <c r="LPN65" s="84"/>
      <c r="LPO65" s="84"/>
      <c r="LPP65" s="84"/>
      <c r="LPQ65" s="84"/>
      <c r="LPR65" s="84"/>
      <c r="LPS65" s="84"/>
      <c r="LPX65" s="84"/>
      <c r="LPY65" s="84"/>
      <c r="LPZ65" s="84"/>
      <c r="LQA65" s="84"/>
      <c r="LQC65" s="84"/>
      <c r="LQD65" s="84"/>
      <c r="LQE65" s="84"/>
      <c r="LQF65" s="84"/>
      <c r="LQG65" s="84"/>
      <c r="LQH65" s="84"/>
      <c r="LQI65" s="84"/>
      <c r="LQJ65" s="84"/>
      <c r="LQK65" s="84"/>
      <c r="LQL65" s="84"/>
      <c r="LQM65" s="84"/>
      <c r="LQN65" s="84"/>
      <c r="LQO65" s="84"/>
      <c r="LQP65" s="84"/>
      <c r="LQQ65" s="84"/>
      <c r="LQR65" s="84"/>
      <c r="LQS65" s="84"/>
      <c r="LQT65" s="84"/>
      <c r="LQU65" s="84"/>
      <c r="LQV65" s="84"/>
      <c r="LQW65" s="84"/>
      <c r="LQX65" s="84"/>
      <c r="LQY65" s="84"/>
      <c r="LQZ65" s="84"/>
      <c r="LRE65" s="84"/>
      <c r="LRF65" s="84"/>
      <c r="LRG65" s="84"/>
      <c r="LRH65" s="84"/>
      <c r="LRJ65" s="84"/>
      <c r="LRK65" s="84"/>
      <c r="LRL65" s="84"/>
      <c r="LRM65" s="84"/>
      <c r="LRN65" s="84"/>
      <c r="LRO65" s="84"/>
      <c r="LRP65" s="84"/>
      <c r="LRQ65" s="84"/>
      <c r="LRR65" s="84"/>
      <c r="LRS65" s="84"/>
      <c r="LRT65" s="84"/>
      <c r="LRU65" s="84"/>
      <c r="LRV65" s="84"/>
      <c r="LRW65" s="84"/>
      <c r="LRX65" s="84"/>
      <c r="LRY65" s="84"/>
      <c r="LRZ65" s="84"/>
      <c r="LSA65" s="84"/>
      <c r="LSB65" s="84"/>
      <c r="LSC65" s="84"/>
      <c r="LSD65" s="84"/>
      <c r="LSE65" s="84"/>
      <c r="LSF65" s="84"/>
      <c r="LSG65" s="84"/>
      <c r="LSL65" s="84"/>
      <c r="LSM65" s="84"/>
      <c r="LSN65" s="84"/>
      <c r="LSO65" s="84"/>
      <c r="LSQ65" s="84"/>
      <c r="LSR65" s="84"/>
      <c r="LSS65" s="84"/>
      <c r="LST65" s="84"/>
      <c r="LSU65" s="84"/>
      <c r="LSV65" s="84"/>
      <c r="LSW65" s="84"/>
      <c r="LSX65" s="84"/>
      <c r="LSY65" s="84"/>
      <c r="LSZ65" s="84"/>
      <c r="LTA65" s="84"/>
      <c r="LTB65" s="84"/>
      <c r="LTC65" s="84"/>
      <c r="LTD65" s="84"/>
      <c r="LTE65" s="84"/>
      <c r="LTF65" s="84"/>
      <c r="LTG65" s="84"/>
      <c r="LTH65" s="84"/>
      <c r="LTI65" s="84"/>
      <c r="LTJ65" s="84"/>
      <c r="LTK65" s="84"/>
      <c r="LTL65" s="84"/>
      <c r="LTM65" s="84"/>
      <c r="LTN65" s="84"/>
      <c r="LTS65" s="84"/>
      <c r="LTT65" s="84"/>
      <c r="LTU65" s="84"/>
      <c r="LTV65" s="84"/>
      <c r="LTX65" s="84"/>
      <c r="LTY65" s="84"/>
      <c r="LTZ65" s="84"/>
      <c r="LUA65" s="84"/>
      <c r="LUB65" s="84"/>
      <c r="LUC65" s="84"/>
      <c r="LUD65" s="84"/>
      <c r="LUE65" s="84"/>
      <c r="LUF65" s="84"/>
      <c r="LUG65" s="84"/>
      <c r="LUH65" s="84"/>
      <c r="LUI65" s="84"/>
      <c r="LUJ65" s="84"/>
      <c r="LUK65" s="84"/>
      <c r="LUL65" s="84"/>
      <c r="LUM65" s="84"/>
      <c r="LUN65" s="84"/>
      <c r="LUO65" s="84"/>
      <c r="LUP65" s="84"/>
      <c r="LUQ65" s="84"/>
      <c r="LUR65" s="84"/>
      <c r="LUS65" s="84"/>
      <c r="LUT65" s="84"/>
      <c r="LUU65" s="84"/>
      <c r="LUZ65" s="84"/>
      <c r="LVA65" s="84"/>
      <c r="LVB65" s="84"/>
      <c r="LVC65" s="84"/>
      <c r="LVE65" s="84"/>
      <c r="LVF65" s="84"/>
      <c r="LVG65" s="84"/>
      <c r="LVH65" s="84"/>
      <c r="LVI65" s="84"/>
      <c r="LVJ65" s="84"/>
      <c r="LVK65" s="84"/>
      <c r="LVL65" s="84"/>
      <c r="LVM65" s="84"/>
      <c r="LVN65" s="84"/>
      <c r="LVO65" s="84"/>
      <c r="LVP65" s="84"/>
      <c r="LVQ65" s="84"/>
      <c r="LVR65" s="84"/>
      <c r="LVS65" s="84"/>
      <c r="LVT65" s="84"/>
      <c r="LVU65" s="84"/>
      <c r="LVV65" s="84"/>
      <c r="LVW65" s="84"/>
      <c r="LVX65" s="84"/>
      <c r="LVY65" s="84"/>
      <c r="LVZ65" s="84"/>
      <c r="LWA65" s="84"/>
      <c r="LWB65" s="84"/>
      <c r="LWG65" s="84"/>
      <c r="LWH65" s="84"/>
      <c r="LWI65" s="84"/>
      <c r="LWJ65" s="84"/>
      <c r="LWL65" s="84"/>
      <c r="LWM65" s="84"/>
      <c r="LWN65" s="84"/>
      <c r="LWO65" s="84"/>
      <c r="LWP65" s="84"/>
      <c r="LWQ65" s="84"/>
      <c r="LWR65" s="84"/>
      <c r="LWS65" s="84"/>
      <c r="LWT65" s="84"/>
      <c r="LWU65" s="84"/>
      <c r="LWV65" s="84"/>
      <c r="LWW65" s="84"/>
      <c r="LWX65" s="84"/>
      <c r="LWY65" s="84"/>
      <c r="LWZ65" s="84"/>
      <c r="LXA65" s="84"/>
      <c r="LXB65" s="84"/>
      <c r="LXC65" s="84"/>
      <c r="LXD65" s="84"/>
      <c r="LXE65" s="84"/>
      <c r="LXF65" s="84"/>
      <c r="LXG65" s="84"/>
      <c r="LXH65" s="84"/>
      <c r="LXI65" s="84"/>
      <c r="LXN65" s="84"/>
      <c r="LXO65" s="84"/>
      <c r="LXP65" s="84"/>
      <c r="LXQ65" s="84"/>
      <c r="LXS65" s="84"/>
      <c r="LXT65" s="84"/>
      <c r="LXU65" s="84"/>
      <c r="LXV65" s="84"/>
      <c r="LXW65" s="84"/>
      <c r="LXX65" s="84"/>
      <c r="LXY65" s="84"/>
      <c r="LXZ65" s="84"/>
      <c r="LYA65" s="84"/>
      <c r="LYB65" s="84"/>
      <c r="LYC65" s="84"/>
      <c r="LYD65" s="84"/>
      <c r="LYE65" s="84"/>
      <c r="LYF65" s="84"/>
      <c r="LYG65" s="84"/>
      <c r="LYH65" s="84"/>
      <c r="LYI65" s="84"/>
      <c r="LYJ65" s="84"/>
      <c r="LYK65" s="84"/>
      <c r="LYL65" s="84"/>
      <c r="LYM65" s="84"/>
      <c r="LYN65" s="84"/>
      <c r="LYO65" s="84"/>
      <c r="LYP65" s="84"/>
      <c r="LYU65" s="84"/>
      <c r="LYV65" s="84"/>
      <c r="LYW65" s="84"/>
      <c r="LYX65" s="84"/>
      <c r="LYZ65" s="84"/>
      <c r="LZA65" s="84"/>
      <c r="LZB65" s="84"/>
      <c r="LZC65" s="84"/>
      <c r="LZD65" s="84"/>
      <c r="LZE65" s="84"/>
      <c r="LZF65" s="84"/>
      <c r="LZG65" s="84"/>
      <c r="LZH65" s="84"/>
      <c r="LZI65" s="84"/>
      <c r="LZJ65" s="84"/>
      <c r="LZK65" s="84"/>
      <c r="LZL65" s="84"/>
      <c r="LZM65" s="84"/>
      <c r="LZN65" s="84"/>
      <c r="LZO65" s="84"/>
      <c r="LZP65" s="84"/>
      <c r="LZQ65" s="84"/>
      <c r="LZR65" s="84"/>
      <c r="LZS65" s="84"/>
      <c r="LZT65" s="84"/>
      <c r="LZU65" s="84"/>
      <c r="LZV65" s="84"/>
      <c r="LZW65" s="84"/>
      <c r="MAB65" s="84"/>
      <c r="MAC65" s="84"/>
      <c r="MAD65" s="84"/>
      <c r="MAE65" s="84"/>
      <c r="MAG65" s="84"/>
      <c r="MAH65" s="84"/>
      <c r="MAI65" s="84"/>
      <c r="MAJ65" s="84"/>
      <c r="MAK65" s="84"/>
      <c r="MAL65" s="84"/>
      <c r="MAM65" s="84"/>
      <c r="MAN65" s="84"/>
      <c r="MAO65" s="84"/>
      <c r="MAP65" s="84"/>
      <c r="MAQ65" s="84"/>
      <c r="MAR65" s="84"/>
      <c r="MAS65" s="84"/>
      <c r="MAT65" s="84"/>
      <c r="MAU65" s="84"/>
      <c r="MAV65" s="84"/>
      <c r="MAW65" s="84"/>
      <c r="MAX65" s="84"/>
      <c r="MAY65" s="84"/>
      <c r="MAZ65" s="84"/>
      <c r="MBA65" s="84"/>
      <c r="MBB65" s="84"/>
      <c r="MBC65" s="84"/>
      <c r="MBD65" s="84"/>
      <c r="MBI65" s="84"/>
      <c r="MBJ65" s="84"/>
      <c r="MBK65" s="84"/>
      <c r="MBL65" s="84"/>
      <c r="MBN65" s="84"/>
      <c r="MBO65" s="84"/>
      <c r="MBP65" s="84"/>
      <c r="MBQ65" s="84"/>
      <c r="MBR65" s="84"/>
      <c r="MBS65" s="84"/>
      <c r="MBT65" s="84"/>
      <c r="MBU65" s="84"/>
      <c r="MBV65" s="84"/>
      <c r="MBW65" s="84"/>
      <c r="MBX65" s="84"/>
      <c r="MBY65" s="84"/>
      <c r="MBZ65" s="84"/>
      <c r="MCA65" s="84"/>
      <c r="MCB65" s="84"/>
      <c r="MCC65" s="84"/>
      <c r="MCD65" s="84"/>
      <c r="MCE65" s="84"/>
      <c r="MCF65" s="84"/>
      <c r="MCG65" s="84"/>
      <c r="MCH65" s="84"/>
      <c r="MCI65" s="84"/>
      <c r="MCJ65" s="84"/>
      <c r="MCK65" s="84"/>
      <c r="MCP65" s="84"/>
      <c r="MCQ65" s="84"/>
      <c r="MCR65" s="84"/>
      <c r="MCS65" s="84"/>
      <c r="MCU65" s="84"/>
      <c r="MCV65" s="84"/>
      <c r="MCW65" s="84"/>
      <c r="MCX65" s="84"/>
      <c r="MCY65" s="84"/>
      <c r="MCZ65" s="84"/>
      <c r="MDA65" s="84"/>
      <c r="MDB65" s="84"/>
      <c r="MDC65" s="84"/>
      <c r="MDD65" s="84"/>
      <c r="MDE65" s="84"/>
      <c r="MDF65" s="84"/>
      <c r="MDG65" s="84"/>
      <c r="MDH65" s="84"/>
      <c r="MDI65" s="84"/>
      <c r="MDJ65" s="84"/>
      <c r="MDK65" s="84"/>
      <c r="MDL65" s="84"/>
      <c r="MDM65" s="84"/>
      <c r="MDN65" s="84"/>
      <c r="MDO65" s="84"/>
      <c r="MDP65" s="84"/>
      <c r="MDQ65" s="84"/>
      <c r="MDR65" s="84"/>
      <c r="MDW65" s="84"/>
      <c r="MDX65" s="84"/>
      <c r="MDY65" s="84"/>
      <c r="MDZ65" s="84"/>
      <c r="MEB65" s="84"/>
      <c r="MEC65" s="84"/>
      <c r="MED65" s="84"/>
      <c r="MEE65" s="84"/>
      <c r="MEF65" s="84"/>
      <c r="MEG65" s="84"/>
      <c r="MEH65" s="84"/>
      <c r="MEI65" s="84"/>
      <c r="MEJ65" s="84"/>
      <c r="MEK65" s="84"/>
      <c r="MEL65" s="84"/>
      <c r="MEM65" s="84"/>
      <c r="MEN65" s="84"/>
      <c r="MEO65" s="84"/>
      <c r="MEP65" s="84"/>
      <c r="MEQ65" s="84"/>
      <c r="MER65" s="84"/>
      <c r="MES65" s="84"/>
      <c r="MET65" s="84"/>
      <c r="MEU65" s="84"/>
      <c r="MEV65" s="84"/>
      <c r="MEW65" s="84"/>
      <c r="MEX65" s="84"/>
      <c r="MEY65" s="84"/>
      <c r="MFD65" s="84"/>
      <c r="MFE65" s="84"/>
      <c r="MFF65" s="84"/>
      <c r="MFG65" s="84"/>
      <c r="MFI65" s="84"/>
      <c r="MFJ65" s="84"/>
      <c r="MFK65" s="84"/>
      <c r="MFL65" s="84"/>
      <c r="MFM65" s="84"/>
      <c r="MFN65" s="84"/>
      <c r="MFO65" s="84"/>
      <c r="MFP65" s="84"/>
      <c r="MFQ65" s="84"/>
      <c r="MFR65" s="84"/>
      <c r="MFS65" s="84"/>
      <c r="MFT65" s="84"/>
      <c r="MFU65" s="84"/>
      <c r="MFV65" s="84"/>
      <c r="MFW65" s="84"/>
      <c r="MFX65" s="84"/>
      <c r="MFY65" s="84"/>
      <c r="MFZ65" s="84"/>
      <c r="MGA65" s="84"/>
      <c r="MGB65" s="84"/>
      <c r="MGC65" s="84"/>
      <c r="MGD65" s="84"/>
      <c r="MGE65" s="84"/>
      <c r="MGF65" s="84"/>
      <c r="MGK65" s="84"/>
      <c r="MGL65" s="84"/>
      <c r="MGM65" s="84"/>
      <c r="MGN65" s="84"/>
      <c r="MGP65" s="84"/>
      <c r="MGQ65" s="84"/>
      <c r="MGR65" s="84"/>
      <c r="MGS65" s="84"/>
      <c r="MGT65" s="84"/>
      <c r="MGU65" s="84"/>
      <c r="MGV65" s="84"/>
      <c r="MGW65" s="84"/>
      <c r="MGX65" s="84"/>
      <c r="MGY65" s="84"/>
      <c r="MGZ65" s="84"/>
      <c r="MHA65" s="84"/>
      <c r="MHB65" s="84"/>
      <c r="MHC65" s="84"/>
      <c r="MHD65" s="84"/>
      <c r="MHE65" s="84"/>
      <c r="MHF65" s="84"/>
      <c r="MHG65" s="84"/>
      <c r="MHH65" s="84"/>
      <c r="MHI65" s="84"/>
      <c r="MHJ65" s="84"/>
      <c r="MHK65" s="84"/>
      <c r="MHL65" s="84"/>
      <c r="MHM65" s="84"/>
      <c r="MHR65" s="84"/>
      <c r="MHS65" s="84"/>
      <c r="MHT65" s="84"/>
      <c r="MHU65" s="84"/>
      <c r="MHW65" s="84"/>
      <c r="MHX65" s="84"/>
      <c r="MHY65" s="84"/>
      <c r="MHZ65" s="84"/>
      <c r="MIA65" s="84"/>
      <c r="MIB65" s="84"/>
      <c r="MIC65" s="84"/>
      <c r="MID65" s="84"/>
      <c r="MIE65" s="84"/>
      <c r="MIF65" s="84"/>
      <c r="MIG65" s="84"/>
      <c r="MIH65" s="84"/>
      <c r="MII65" s="84"/>
      <c r="MIJ65" s="84"/>
      <c r="MIK65" s="84"/>
      <c r="MIL65" s="84"/>
      <c r="MIM65" s="84"/>
      <c r="MIN65" s="84"/>
      <c r="MIO65" s="84"/>
      <c r="MIP65" s="84"/>
      <c r="MIQ65" s="84"/>
      <c r="MIR65" s="84"/>
      <c r="MIS65" s="84"/>
      <c r="MIT65" s="84"/>
      <c r="MIY65" s="84"/>
      <c r="MIZ65" s="84"/>
      <c r="MJA65" s="84"/>
      <c r="MJB65" s="84"/>
      <c r="MJD65" s="84"/>
      <c r="MJE65" s="84"/>
      <c r="MJF65" s="84"/>
      <c r="MJG65" s="84"/>
      <c r="MJH65" s="84"/>
      <c r="MJI65" s="84"/>
      <c r="MJJ65" s="84"/>
      <c r="MJK65" s="84"/>
      <c r="MJL65" s="84"/>
      <c r="MJM65" s="84"/>
      <c r="MJN65" s="84"/>
      <c r="MJO65" s="84"/>
      <c r="MJP65" s="84"/>
      <c r="MJQ65" s="84"/>
      <c r="MJR65" s="84"/>
      <c r="MJS65" s="84"/>
      <c r="MJT65" s="84"/>
      <c r="MJU65" s="84"/>
      <c r="MJV65" s="84"/>
      <c r="MJW65" s="84"/>
      <c r="MJX65" s="84"/>
      <c r="MJY65" s="84"/>
      <c r="MJZ65" s="84"/>
      <c r="MKA65" s="84"/>
      <c r="MKF65" s="84"/>
      <c r="MKG65" s="84"/>
      <c r="MKH65" s="84"/>
      <c r="MKI65" s="84"/>
      <c r="MKK65" s="84"/>
      <c r="MKL65" s="84"/>
      <c r="MKM65" s="84"/>
      <c r="MKN65" s="84"/>
      <c r="MKO65" s="84"/>
      <c r="MKP65" s="84"/>
      <c r="MKQ65" s="84"/>
      <c r="MKR65" s="84"/>
      <c r="MKS65" s="84"/>
      <c r="MKT65" s="84"/>
      <c r="MKU65" s="84"/>
      <c r="MKV65" s="84"/>
      <c r="MKW65" s="84"/>
      <c r="MKX65" s="84"/>
      <c r="MKY65" s="84"/>
      <c r="MKZ65" s="84"/>
      <c r="MLA65" s="84"/>
      <c r="MLB65" s="84"/>
      <c r="MLC65" s="84"/>
      <c r="MLD65" s="84"/>
      <c r="MLE65" s="84"/>
      <c r="MLF65" s="84"/>
      <c r="MLG65" s="84"/>
      <c r="MLH65" s="84"/>
      <c r="MLM65" s="84"/>
      <c r="MLN65" s="84"/>
      <c r="MLO65" s="84"/>
      <c r="MLP65" s="84"/>
      <c r="MLR65" s="84"/>
      <c r="MLS65" s="84"/>
      <c r="MLT65" s="84"/>
      <c r="MLU65" s="84"/>
      <c r="MLV65" s="84"/>
      <c r="MLW65" s="84"/>
      <c r="MLX65" s="84"/>
      <c r="MLY65" s="84"/>
      <c r="MLZ65" s="84"/>
      <c r="MMA65" s="84"/>
      <c r="MMB65" s="84"/>
      <c r="MMC65" s="84"/>
      <c r="MMD65" s="84"/>
      <c r="MME65" s="84"/>
      <c r="MMF65" s="84"/>
      <c r="MMG65" s="84"/>
      <c r="MMH65" s="84"/>
      <c r="MMI65" s="84"/>
      <c r="MMJ65" s="84"/>
      <c r="MMK65" s="84"/>
      <c r="MML65" s="84"/>
      <c r="MMM65" s="84"/>
      <c r="MMN65" s="84"/>
      <c r="MMO65" s="84"/>
      <c r="MMT65" s="84"/>
      <c r="MMU65" s="84"/>
      <c r="MMV65" s="84"/>
      <c r="MMW65" s="84"/>
      <c r="MMY65" s="84"/>
      <c r="MMZ65" s="84"/>
      <c r="MNA65" s="84"/>
      <c r="MNB65" s="84"/>
      <c r="MNC65" s="84"/>
      <c r="MND65" s="84"/>
      <c r="MNE65" s="84"/>
      <c r="MNF65" s="84"/>
      <c r="MNG65" s="84"/>
      <c r="MNH65" s="84"/>
      <c r="MNI65" s="84"/>
      <c r="MNJ65" s="84"/>
      <c r="MNK65" s="84"/>
      <c r="MNL65" s="84"/>
      <c r="MNM65" s="84"/>
      <c r="MNN65" s="84"/>
      <c r="MNO65" s="84"/>
      <c r="MNP65" s="84"/>
      <c r="MNQ65" s="84"/>
      <c r="MNR65" s="84"/>
      <c r="MNS65" s="84"/>
      <c r="MNT65" s="84"/>
      <c r="MNU65" s="84"/>
      <c r="MNV65" s="84"/>
      <c r="MOA65" s="84"/>
      <c r="MOB65" s="84"/>
      <c r="MOC65" s="84"/>
      <c r="MOD65" s="84"/>
      <c r="MOF65" s="84"/>
      <c r="MOG65" s="84"/>
      <c r="MOH65" s="84"/>
      <c r="MOI65" s="84"/>
      <c r="MOJ65" s="84"/>
      <c r="MOK65" s="84"/>
      <c r="MOL65" s="84"/>
      <c r="MOM65" s="84"/>
      <c r="MON65" s="84"/>
      <c r="MOO65" s="84"/>
      <c r="MOP65" s="84"/>
      <c r="MOQ65" s="84"/>
      <c r="MOR65" s="84"/>
      <c r="MOS65" s="84"/>
      <c r="MOT65" s="84"/>
      <c r="MOU65" s="84"/>
      <c r="MOV65" s="84"/>
      <c r="MOW65" s="84"/>
      <c r="MOX65" s="84"/>
      <c r="MOY65" s="84"/>
      <c r="MOZ65" s="84"/>
      <c r="MPA65" s="84"/>
      <c r="MPB65" s="84"/>
      <c r="MPC65" s="84"/>
      <c r="MPH65" s="84"/>
      <c r="MPI65" s="84"/>
      <c r="MPJ65" s="84"/>
      <c r="MPK65" s="84"/>
      <c r="MPM65" s="84"/>
      <c r="MPN65" s="84"/>
      <c r="MPO65" s="84"/>
      <c r="MPP65" s="84"/>
      <c r="MPQ65" s="84"/>
      <c r="MPR65" s="84"/>
      <c r="MPS65" s="84"/>
      <c r="MPT65" s="84"/>
      <c r="MPU65" s="84"/>
      <c r="MPV65" s="84"/>
      <c r="MPW65" s="84"/>
      <c r="MPX65" s="84"/>
      <c r="MPY65" s="84"/>
      <c r="MPZ65" s="84"/>
      <c r="MQA65" s="84"/>
      <c r="MQB65" s="84"/>
      <c r="MQC65" s="84"/>
      <c r="MQD65" s="84"/>
      <c r="MQE65" s="84"/>
      <c r="MQF65" s="84"/>
      <c r="MQG65" s="84"/>
      <c r="MQH65" s="84"/>
      <c r="MQI65" s="84"/>
      <c r="MQJ65" s="84"/>
      <c r="MQO65" s="84"/>
      <c r="MQP65" s="84"/>
      <c r="MQQ65" s="84"/>
      <c r="MQR65" s="84"/>
      <c r="MQT65" s="84"/>
      <c r="MQU65" s="84"/>
      <c r="MQV65" s="84"/>
      <c r="MQW65" s="84"/>
      <c r="MQX65" s="84"/>
      <c r="MQY65" s="84"/>
      <c r="MQZ65" s="84"/>
      <c r="MRA65" s="84"/>
      <c r="MRB65" s="84"/>
      <c r="MRC65" s="84"/>
      <c r="MRD65" s="84"/>
      <c r="MRE65" s="84"/>
      <c r="MRF65" s="84"/>
      <c r="MRG65" s="84"/>
      <c r="MRH65" s="84"/>
      <c r="MRI65" s="84"/>
      <c r="MRJ65" s="84"/>
      <c r="MRK65" s="84"/>
      <c r="MRL65" s="84"/>
      <c r="MRM65" s="84"/>
      <c r="MRN65" s="84"/>
      <c r="MRO65" s="84"/>
      <c r="MRP65" s="84"/>
      <c r="MRQ65" s="84"/>
      <c r="MRV65" s="84"/>
      <c r="MRW65" s="84"/>
      <c r="MRX65" s="84"/>
      <c r="MRY65" s="84"/>
      <c r="MSA65" s="84"/>
      <c r="MSB65" s="84"/>
      <c r="MSC65" s="84"/>
      <c r="MSD65" s="84"/>
      <c r="MSE65" s="84"/>
      <c r="MSF65" s="84"/>
      <c r="MSG65" s="84"/>
      <c r="MSH65" s="84"/>
      <c r="MSI65" s="84"/>
      <c r="MSJ65" s="84"/>
      <c r="MSK65" s="84"/>
      <c r="MSL65" s="84"/>
      <c r="MSM65" s="84"/>
      <c r="MSN65" s="84"/>
      <c r="MSO65" s="84"/>
      <c r="MSP65" s="84"/>
      <c r="MSQ65" s="84"/>
      <c r="MSR65" s="84"/>
      <c r="MSS65" s="84"/>
      <c r="MST65" s="84"/>
      <c r="MSU65" s="84"/>
      <c r="MSV65" s="84"/>
      <c r="MSW65" s="84"/>
      <c r="MSX65" s="84"/>
      <c r="MTC65" s="84"/>
      <c r="MTD65" s="84"/>
      <c r="MTE65" s="84"/>
      <c r="MTF65" s="84"/>
      <c r="MTH65" s="84"/>
      <c r="MTI65" s="84"/>
      <c r="MTJ65" s="84"/>
      <c r="MTK65" s="84"/>
      <c r="MTL65" s="84"/>
      <c r="MTM65" s="84"/>
      <c r="MTN65" s="84"/>
      <c r="MTO65" s="84"/>
      <c r="MTP65" s="84"/>
      <c r="MTQ65" s="84"/>
      <c r="MTR65" s="84"/>
      <c r="MTS65" s="84"/>
      <c r="MTT65" s="84"/>
      <c r="MTU65" s="84"/>
      <c r="MTV65" s="84"/>
      <c r="MTW65" s="84"/>
      <c r="MTX65" s="84"/>
      <c r="MTY65" s="84"/>
      <c r="MTZ65" s="84"/>
      <c r="MUA65" s="84"/>
      <c r="MUB65" s="84"/>
      <c r="MUC65" s="84"/>
      <c r="MUD65" s="84"/>
      <c r="MUE65" s="84"/>
      <c r="MUJ65" s="84"/>
      <c r="MUK65" s="84"/>
      <c r="MUL65" s="84"/>
      <c r="MUM65" s="84"/>
      <c r="MUO65" s="84"/>
      <c r="MUP65" s="84"/>
      <c r="MUQ65" s="84"/>
      <c r="MUR65" s="84"/>
      <c r="MUS65" s="84"/>
      <c r="MUT65" s="84"/>
      <c r="MUU65" s="84"/>
      <c r="MUV65" s="84"/>
      <c r="MUW65" s="84"/>
      <c r="MUX65" s="84"/>
      <c r="MUY65" s="84"/>
      <c r="MUZ65" s="84"/>
      <c r="MVA65" s="84"/>
      <c r="MVB65" s="84"/>
      <c r="MVC65" s="84"/>
      <c r="MVD65" s="84"/>
      <c r="MVE65" s="84"/>
      <c r="MVF65" s="84"/>
      <c r="MVG65" s="84"/>
      <c r="MVH65" s="84"/>
      <c r="MVI65" s="84"/>
      <c r="MVJ65" s="84"/>
      <c r="MVK65" s="84"/>
      <c r="MVL65" s="84"/>
      <c r="MVQ65" s="84"/>
      <c r="MVR65" s="84"/>
      <c r="MVS65" s="84"/>
      <c r="MVT65" s="84"/>
      <c r="MVV65" s="84"/>
      <c r="MVW65" s="84"/>
      <c r="MVX65" s="84"/>
      <c r="MVY65" s="84"/>
      <c r="MVZ65" s="84"/>
      <c r="MWA65" s="84"/>
      <c r="MWB65" s="84"/>
      <c r="MWC65" s="84"/>
      <c r="MWD65" s="84"/>
      <c r="MWE65" s="84"/>
      <c r="MWF65" s="84"/>
      <c r="MWG65" s="84"/>
      <c r="MWH65" s="84"/>
      <c r="MWI65" s="84"/>
      <c r="MWJ65" s="84"/>
      <c r="MWK65" s="84"/>
      <c r="MWL65" s="84"/>
      <c r="MWM65" s="84"/>
      <c r="MWN65" s="84"/>
      <c r="MWO65" s="84"/>
      <c r="MWP65" s="84"/>
      <c r="MWQ65" s="84"/>
      <c r="MWR65" s="84"/>
      <c r="MWS65" s="84"/>
      <c r="MWX65" s="84"/>
      <c r="MWY65" s="84"/>
      <c r="MWZ65" s="84"/>
      <c r="MXA65" s="84"/>
      <c r="MXC65" s="84"/>
      <c r="MXD65" s="84"/>
      <c r="MXE65" s="84"/>
      <c r="MXF65" s="84"/>
      <c r="MXG65" s="84"/>
      <c r="MXH65" s="84"/>
      <c r="MXI65" s="84"/>
      <c r="MXJ65" s="84"/>
      <c r="MXK65" s="84"/>
      <c r="MXL65" s="84"/>
      <c r="MXM65" s="84"/>
      <c r="MXN65" s="84"/>
      <c r="MXO65" s="84"/>
      <c r="MXP65" s="84"/>
      <c r="MXQ65" s="84"/>
      <c r="MXR65" s="84"/>
      <c r="MXS65" s="84"/>
      <c r="MXT65" s="84"/>
      <c r="MXU65" s="84"/>
      <c r="MXV65" s="84"/>
      <c r="MXW65" s="84"/>
      <c r="MXX65" s="84"/>
      <c r="MXY65" s="84"/>
      <c r="MXZ65" s="84"/>
      <c r="MYE65" s="84"/>
      <c r="MYF65" s="84"/>
      <c r="MYG65" s="84"/>
      <c r="MYH65" s="84"/>
      <c r="MYJ65" s="84"/>
      <c r="MYK65" s="84"/>
      <c r="MYL65" s="84"/>
      <c r="MYM65" s="84"/>
      <c r="MYN65" s="84"/>
      <c r="MYO65" s="84"/>
      <c r="MYP65" s="84"/>
      <c r="MYQ65" s="84"/>
      <c r="MYR65" s="84"/>
      <c r="MYS65" s="84"/>
      <c r="MYT65" s="84"/>
      <c r="MYU65" s="84"/>
      <c r="MYV65" s="84"/>
      <c r="MYW65" s="84"/>
      <c r="MYX65" s="84"/>
      <c r="MYY65" s="84"/>
      <c r="MYZ65" s="84"/>
      <c r="MZA65" s="84"/>
      <c r="MZB65" s="84"/>
      <c r="MZC65" s="84"/>
      <c r="MZD65" s="84"/>
      <c r="MZE65" s="84"/>
      <c r="MZF65" s="84"/>
      <c r="MZG65" s="84"/>
      <c r="MZL65" s="84"/>
      <c r="MZM65" s="84"/>
      <c r="MZN65" s="84"/>
      <c r="MZO65" s="84"/>
      <c r="MZQ65" s="84"/>
      <c r="MZR65" s="84"/>
      <c r="MZS65" s="84"/>
      <c r="MZT65" s="84"/>
      <c r="MZU65" s="84"/>
      <c r="MZV65" s="84"/>
      <c r="MZW65" s="84"/>
      <c r="MZX65" s="84"/>
      <c r="MZY65" s="84"/>
      <c r="MZZ65" s="84"/>
      <c r="NAA65" s="84"/>
      <c r="NAB65" s="84"/>
      <c r="NAC65" s="84"/>
      <c r="NAD65" s="84"/>
      <c r="NAE65" s="84"/>
      <c r="NAF65" s="84"/>
      <c r="NAG65" s="84"/>
      <c r="NAH65" s="84"/>
      <c r="NAI65" s="84"/>
      <c r="NAJ65" s="84"/>
      <c r="NAK65" s="84"/>
      <c r="NAL65" s="84"/>
      <c r="NAM65" s="84"/>
      <c r="NAN65" s="84"/>
      <c r="NAS65" s="84"/>
      <c r="NAT65" s="84"/>
      <c r="NAU65" s="84"/>
      <c r="NAV65" s="84"/>
      <c r="NAX65" s="84"/>
      <c r="NAY65" s="84"/>
      <c r="NAZ65" s="84"/>
      <c r="NBA65" s="84"/>
      <c r="NBB65" s="84"/>
      <c r="NBC65" s="84"/>
      <c r="NBD65" s="84"/>
      <c r="NBE65" s="84"/>
      <c r="NBF65" s="84"/>
      <c r="NBG65" s="84"/>
      <c r="NBH65" s="84"/>
      <c r="NBI65" s="84"/>
      <c r="NBJ65" s="84"/>
      <c r="NBK65" s="84"/>
      <c r="NBL65" s="84"/>
      <c r="NBM65" s="84"/>
      <c r="NBN65" s="84"/>
      <c r="NBO65" s="84"/>
      <c r="NBP65" s="84"/>
      <c r="NBQ65" s="84"/>
      <c r="NBR65" s="84"/>
      <c r="NBS65" s="84"/>
      <c r="NBT65" s="84"/>
      <c r="NBU65" s="84"/>
      <c r="NBZ65" s="84"/>
      <c r="NCA65" s="84"/>
      <c r="NCB65" s="84"/>
      <c r="NCC65" s="84"/>
      <c r="NCE65" s="84"/>
      <c r="NCF65" s="84"/>
      <c r="NCG65" s="84"/>
      <c r="NCH65" s="84"/>
      <c r="NCI65" s="84"/>
      <c r="NCJ65" s="84"/>
      <c r="NCK65" s="84"/>
      <c r="NCL65" s="84"/>
      <c r="NCM65" s="84"/>
      <c r="NCN65" s="84"/>
      <c r="NCO65" s="84"/>
      <c r="NCP65" s="84"/>
      <c r="NCQ65" s="84"/>
      <c r="NCR65" s="84"/>
      <c r="NCS65" s="84"/>
      <c r="NCT65" s="84"/>
      <c r="NCU65" s="84"/>
      <c r="NCV65" s="84"/>
      <c r="NCW65" s="84"/>
      <c r="NCX65" s="84"/>
      <c r="NCY65" s="84"/>
      <c r="NCZ65" s="84"/>
      <c r="NDA65" s="84"/>
      <c r="NDB65" s="84"/>
      <c r="NDG65" s="84"/>
      <c r="NDH65" s="84"/>
      <c r="NDI65" s="84"/>
      <c r="NDJ65" s="84"/>
      <c r="NDL65" s="84"/>
      <c r="NDM65" s="84"/>
      <c r="NDN65" s="84"/>
      <c r="NDO65" s="84"/>
      <c r="NDP65" s="84"/>
      <c r="NDQ65" s="84"/>
      <c r="NDR65" s="84"/>
      <c r="NDS65" s="84"/>
      <c r="NDT65" s="84"/>
      <c r="NDU65" s="84"/>
      <c r="NDV65" s="84"/>
      <c r="NDW65" s="84"/>
      <c r="NDX65" s="84"/>
      <c r="NDY65" s="84"/>
      <c r="NDZ65" s="84"/>
      <c r="NEA65" s="84"/>
      <c r="NEB65" s="84"/>
      <c r="NEC65" s="84"/>
      <c r="NED65" s="84"/>
      <c r="NEE65" s="84"/>
      <c r="NEF65" s="84"/>
      <c r="NEG65" s="84"/>
      <c r="NEH65" s="84"/>
      <c r="NEI65" s="84"/>
      <c r="NEN65" s="84"/>
      <c r="NEO65" s="84"/>
      <c r="NEP65" s="84"/>
      <c r="NEQ65" s="84"/>
      <c r="NES65" s="84"/>
      <c r="NET65" s="84"/>
      <c r="NEU65" s="84"/>
      <c r="NEV65" s="84"/>
      <c r="NEW65" s="84"/>
      <c r="NEX65" s="84"/>
      <c r="NEY65" s="84"/>
      <c r="NEZ65" s="84"/>
      <c r="NFA65" s="84"/>
      <c r="NFB65" s="84"/>
      <c r="NFC65" s="84"/>
      <c r="NFD65" s="84"/>
      <c r="NFE65" s="84"/>
      <c r="NFF65" s="84"/>
      <c r="NFG65" s="84"/>
      <c r="NFH65" s="84"/>
      <c r="NFI65" s="84"/>
      <c r="NFJ65" s="84"/>
      <c r="NFK65" s="84"/>
      <c r="NFL65" s="84"/>
      <c r="NFM65" s="84"/>
      <c r="NFN65" s="84"/>
      <c r="NFO65" s="84"/>
      <c r="NFP65" s="84"/>
      <c r="NFU65" s="84"/>
      <c r="NFV65" s="84"/>
      <c r="NFW65" s="84"/>
      <c r="NFX65" s="84"/>
      <c r="NFZ65" s="84"/>
      <c r="NGA65" s="84"/>
      <c r="NGB65" s="84"/>
      <c r="NGC65" s="84"/>
      <c r="NGD65" s="84"/>
      <c r="NGE65" s="84"/>
      <c r="NGF65" s="84"/>
      <c r="NGG65" s="84"/>
      <c r="NGH65" s="84"/>
      <c r="NGI65" s="84"/>
      <c r="NGJ65" s="84"/>
      <c r="NGK65" s="84"/>
      <c r="NGL65" s="84"/>
      <c r="NGM65" s="84"/>
      <c r="NGN65" s="84"/>
      <c r="NGO65" s="84"/>
      <c r="NGP65" s="84"/>
      <c r="NGQ65" s="84"/>
      <c r="NGR65" s="84"/>
      <c r="NGS65" s="84"/>
      <c r="NGT65" s="84"/>
      <c r="NGU65" s="84"/>
      <c r="NGV65" s="84"/>
      <c r="NGW65" s="84"/>
      <c r="NHB65" s="84"/>
      <c r="NHC65" s="84"/>
      <c r="NHD65" s="84"/>
      <c r="NHE65" s="84"/>
      <c r="NHG65" s="84"/>
      <c r="NHH65" s="84"/>
      <c r="NHI65" s="84"/>
      <c r="NHJ65" s="84"/>
      <c r="NHK65" s="84"/>
      <c r="NHL65" s="84"/>
      <c r="NHM65" s="84"/>
      <c r="NHN65" s="84"/>
      <c r="NHO65" s="84"/>
      <c r="NHP65" s="84"/>
      <c r="NHQ65" s="84"/>
      <c r="NHR65" s="84"/>
      <c r="NHS65" s="84"/>
      <c r="NHT65" s="84"/>
      <c r="NHU65" s="84"/>
      <c r="NHV65" s="84"/>
      <c r="NHW65" s="84"/>
      <c r="NHX65" s="84"/>
      <c r="NHY65" s="84"/>
      <c r="NHZ65" s="84"/>
      <c r="NIA65" s="84"/>
      <c r="NIB65" s="84"/>
      <c r="NIC65" s="84"/>
      <c r="NID65" s="84"/>
      <c r="NII65" s="84"/>
      <c r="NIJ65" s="84"/>
      <c r="NIK65" s="84"/>
      <c r="NIL65" s="84"/>
      <c r="NIN65" s="84"/>
      <c r="NIO65" s="84"/>
      <c r="NIP65" s="84"/>
      <c r="NIQ65" s="84"/>
      <c r="NIR65" s="84"/>
      <c r="NIS65" s="84"/>
      <c r="NIT65" s="84"/>
      <c r="NIU65" s="84"/>
      <c r="NIV65" s="84"/>
      <c r="NIW65" s="84"/>
      <c r="NIX65" s="84"/>
      <c r="NIY65" s="84"/>
      <c r="NIZ65" s="84"/>
      <c r="NJA65" s="84"/>
      <c r="NJB65" s="84"/>
      <c r="NJC65" s="84"/>
      <c r="NJD65" s="84"/>
      <c r="NJE65" s="84"/>
      <c r="NJF65" s="84"/>
      <c r="NJG65" s="84"/>
      <c r="NJH65" s="84"/>
      <c r="NJI65" s="84"/>
      <c r="NJJ65" s="84"/>
      <c r="NJK65" s="84"/>
      <c r="NJP65" s="84"/>
      <c r="NJQ65" s="84"/>
      <c r="NJR65" s="84"/>
      <c r="NJS65" s="84"/>
      <c r="NJU65" s="84"/>
      <c r="NJV65" s="84"/>
      <c r="NJW65" s="84"/>
      <c r="NJX65" s="84"/>
      <c r="NJY65" s="84"/>
      <c r="NJZ65" s="84"/>
      <c r="NKA65" s="84"/>
      <c r="NKB65" s="84"/>
      <c r="NKC65" s="84"/>
      <c r="NKD65" s="84"/>
      <c r="NKE65" s="84"/>
      <c r="NKF65" s="84"/>
      <c r="NKG65" s="84"/>
      <c r="NKH65" s="84"/>
      <c r="NKI65" s="84"/>
      <c r="NKJ65" s="84"/>
      <c r="NKK65" s="84"/>
      <c r="NKL65" s="84"/>
      <c r="NKM65" s="84"/>
      <c r="NKN65" s="84"/>
      <c r="NKO65" s="84"/>
      <c r="NKP65" s="84"/>
      <c r="NKQ65" s="84"/>
      <c r="NKR65" s="84"/>
      <c r="NKW65" s="84"/>
      <c r="NKX65" s="84"/>
      <c r="NKY65" s="84"/>
      <c r="NKZ65" s="84"/>
      <c r="NLB65" s="84"/>
      <c r="NLC65" s="84"/>
      <c r="NLD65" s="84"/>
      <c r="NLE65" s="84"/>
      <c r="NLF65" s="84"/>
      <c r="NLG65" s="84"/>
      <c r="NLH65" s="84"/>
      <c r="NLI65" s="84"/>
      <c r="NLJ65" s="84"/>
      <c r="NLK65" s="84"/>
      <c r="NLL65" s="84"/>
      <c r="NLM65" s="84"/>
      <c r="NLN65" s="84"/>
      <c r="NLO65" s="84"/>
      <c r="NLP65" s="84"/>
      <c r="NLQ65" s="84"/>
      <c r="NLR65" s="84"/>
      <c r="NLS65" s="84"/>
      <c r="NLT65" s="84"/>
      <c r="NLU65" s="84"/>
      <c r="NLV65" s="84"/>
      <c r="NLW65" s="84"/>
      <c r="NLX65" s="84"/>
      <c r="NLY65" s="84"/>
      <c r="NMD65" s="84"/>
      <c r="NME65" s="84"/>
      <c r="NMF65" s="84"/>
      <c r="NMG65" s="84"/>
      <c r="NMI65" s="84"/>
      <c r="NMJ65" s="84"/>
      <c r="NMK65" s="84"/>
      <c r="NML65" s="84"/>
      <c r="NMM65" s="84"/>
      <c r="NMN65" s="84"/>
      <c r="NMO65" s="84"/>
      <c r="NMP65" s="84"/>
      <c r="NMQ65" s="84"/>
      <c r="NMR65" s="84"/>
      <c r="NMS65" s="84"/>
      <c r="NMT65" s="84"/>
      <c r="NMU65" s="84"/>
      <c r="NMV65" s="84"/>
      <c r="NMW65" s="84"/>
      <c r="NMX65" s="84"/>
      <c r="NMY65" s="84"/>
      <c r="NMZ65" s="84"/>
      <c r="NNA65" s="84"/>
      <c r="NNB65" s="84"/>
      <c r="NNC65" s="84"/>
      <c r="NND65" s="84"/>
      <c r="NNE65" s="84"/>
      <c r="NNF65" s="84"/>
      <c r="NNK65" s="84"/>
      <c r="NNL65" s="84"/>
      <c r="NNM65" s="84"/>
      <c r="NNN65" s="84"/>
      <c r="NNP65" s="84"/>
      <c r="NNQ65" s="84"/>
      <c r="NNR65" s="84"/>
      <c r="NNS65" s="84"/>
      <c r="NNT65" s="84"/>
      <c r="NNU65" s="84"/>
      <c r="NNV65" s="84"/>
      <c r="NNW65" s="84"/>
      <c r="NNX65" s="84"/>
      <c r="NNY65" s="84"/>
      <c r="NNZ65" s="84"/>
      <c r="NOA65" s="84"/>
      <c r="NOB65" s="84"/>
      <c r="NOC65" s="84"/>
      <c r="NOD65" s="84"/>
      <c r="NOE65" s="84"/>
      <c r="NOF65" s="84"/>
      <c r="NOG65" s="84"/>
      <c r="NOH65" s="84"/>
      <c r="NOI65" s="84"/>
      <c r="NOJ65" s="84"/>
      <c r="NOK65" s="84"/>
      <c r="NOL65" s="84"/>
      <c r="NOM65" s="84"/>
      <c r="NOR65" s="84"/>
      <c r="NOS65" s="84"/>
      <c r="NOT65" s="84"/>
      <c r="NOU65" s="84"/>
      <c r="NOW65" s="84"/>
      <c r="NOX65" s="84"/>
      <c r="NOY65" s="84"/>
      <c r="NOZ65" s="84"/>
      <c r="NPA65" s="84"/>
      <c r="NPB65" s="84"/>
      <c r="NPC65" s="84"/>
      <c r="NPD65" s="84"/>
      <c r="NPE65" s="84"/>
      <c r="NPF65" s="84"/>
      <c r="NPG65" s="84"/>
      <c r="NPH65" s="84"/>
      <c r="NPI65" s="84"/>
      <c r="NPJ65" s="84"/>
      <c r="NPK65" s="84"/>
      <c r="NPL65" s="84"/>
      <c r="NPM65" s="84"/>
      <c r="NPN65" s="84"/>
      <c r="NPO65" s="84"/>
      <c r="NPP65" s="84"/>
      <c r="NPQ65" s="84"/>
      <c r="NPR65" s="84"/>
      <c r="NPS65" s="84"/>
      <c r="NPT65" s="84"/>
      <c r="NPY65" s="84"/>
      <c r="NPZ65" s="84"/>
      <c r="NQA65" s="84"/>
      <c r="NQB65" s="84"/>
      <c r="NQD65" s="84"/>
      <c r="NQE65" s="84"/>
      <c r="NQF65" s="84"/>
      <c r="NQG65" s="84"/>
      <c r="NQH65" s="84"/>
      <c r="NQI65" s="84"/>
      <c r="NQJ65" s="84"/>
      <c r="NQK65" s="84"/>
      <c r="NQL65" s="84"/>
      <c r="NQM65" s="84"/>
      <c r="NQN65" s="84"/>
      <c r="NQO65" s="84"/>
      <c r="NQP65" s="84"/>
      <c r="NQQ65" s="84"/>
      <c r="NQR65" s="84"/>
      <c r="NQS65" s="84"/>
      <c r="NQT65" s="84"/>
      <c r="NQU65" s="84"/>
      <c r="NQV65" s="84"/>
      <c r="NQW65" s="84"/>
      <c r="NQX65" s="84"/>
      <c r="NQY65" s="84"/>
      <c r="NQZ65" s="84"/>
      <c r="NRA65" s="84"/>
      <c r="NRF65" s="84"/>
      <c r="NRG65" s="84"/>
      <c r="NRH65" s="84"/>
      <c r="NRI65" s="84"/>
      <c r="NRK65" s="84"/>
      <c r="NRL65" s="84"/>
      <c r="NRM65" s="84"/>
      <c r="NRN65" s="84"/>
      <c r="NRO65" s="84"/>
      <c r="NRP65" s="84"/>
      <c r="NRQ65" s="84"/>
      <c r="NRR65" s="84"/>
      <c r="NRS65" s="84"/>
      <c r="NRT65" s="84"/>
      <c r="NRU65" s="84"/>
      <c r="NRV65" s="84"/>
      <c r="NRW65" s="84"/>
      <c r="NRX65" s="84"/>
      <c r="NRY65" s="84"/>
      <c r="NRZ65" s="84"/>
      <c r="NSA65" s="84"/>
      <c r="NSB65" s="84"/>
      <c r="NSC65" s="84"/>
      <c r="NSD65" s="84"/>
      <c r="NSE65" s="84"/>
      <c r="NSF65" s="84"/>
      <c r="NSG65" s="84"/>
      <c r="NSH65" s="84"/>
      <c r="NSM65" s="84"/>
      <c r="NSN65" s="84"/>
      <c r="NSO65" s="84"/>
      <c r="NSP65" s="84"/>
      <c r="NSR65" s="84"/>
      <c r="NSS65" s="84"/>
      <c r="NST65" s="84"/>
      <c r="NSU65" s="84"/>
      <c r="NSV65" s="84"/>
      <c r="NSW65" s="84"/>
      <c r="NSX65" s="84"/>
      <c r="NSY65" s="84"/>
      <c r="NSZ65" s="84"/>
      <c r="NTA65" s="84"/>
      <c r="NTB65" s="84"/>
      <c r="NTC65" s="84"/>
      <c r="NTD65" s="84"/>
      <c r="NTE65" s="84"/>
      <c r="NTF65" s="84"/>
      <c r="NTG65" s="84"/>
      <c r="NTH65" s="84"/>
      <c r="NTI65" s="84"/>
      <c r="NTJ65" s="84"/>
      <c r="NTK65" s="84"/>
      <c r="NTL65" s="84"/>
      <c r="NTM65" s="84"/>
      <c r="NTN65" s="84"/>
      <c r="NTO65" s="84"/>
      <c r="NTT65" s="84"/>
      <c r="NTU65" s="84"/>
      <c r="NTV65" s="84"/>
      <c r="NTW65" s="84"/>
      <c r="NTY65" s="84"/>
      <c r="NTZ65" s="84"/>
      <c r="NUA65" s="84"/>
      <c r="NUB65" s="84"/>
      <c r="NUC65" s="84"/>
      <c r="NUD65" s="84"/>
      <c r="NUE65" s="84"/>
      <c r="NUF65" s="84"/>
      <c r="NUG65" s="84"/>
      <c r="NUH65" s="84"/>
      <c r="NUI65" s="84"/>
      <c r="NUJ65" s="84"/>
      <c r="NUK65" s="84"/>
      <c r="NUL65" s="84"/>
      <c r="NUM65" s="84"/>
      <c r="NUN65" s="84"/>
      <c r="NUO65" s="84"/>
      <c r="NUP65" s="84"/>
      <c r="NUQ65" s="84"/>
      <c r="NUR65" s="84"/>
      <c r="NUS65" s="84"/>
      <c r="NUT65" s="84"/>
      <c r="NUU65" s="84"/>
      <c r="NUV65" s="84"/>
      <c r="NVA65" s="84"/>
      <c r="NVB65" s="84"/>
      <c r="NVC65" s="84"/>
      <c r="NVD65" s="84"/>
      <c r="NVF65" s="84"/>
      <c r="NVG65" s="84"/>
      <c r="NVH65" s="84"/>
      <c r="NVI65" s="84"/>
      <c r="NVJ65" s="84"/>
      <c r="NVK65" s="84"/>
      <c r="NVL65" s="84"/>
      <c r="NVM65" s="84"/>
      <c r="NVN65" s="84"/>
      <c r="NVO65" s="84"/>
      <c r="NVP65" s="84"/>
      <c r="NVQ65" s="84"/>
      <c r="NVR65" s="84"/>
      <c r="NVS65" s="84"/>
      <c r="NVT65" s="84"/>
      <c r="NVU65" s="84"/>
      <c r="NVV65" s="84"/>
      <c r="NVW65" s="84"/>
      <c r="NVX65" s="84"/>
      <c r="NVY65" s="84"/>
      <c r="NVZ65" s="84"/>
      <c r="NWA65" s="84"/>
      <c r="NWB65" s="84"/>
      <c r="NWC65" s="84"/>
      <c r="NWH65" s="84"/>
      <c r="NWI65" s="84"/>
      <c r="NWJ65" s="84"/>
      <c r="NWK65" s="84"/>
      <c r="NWM65" s="84"/>
      <c r="NWN65" s="84"/>
      <c r="NWO65" s="84"/>
      <c r="NWP65" s="84"/>
      <c r="NWQ65" s="84"/>
      <c r="NWR65" s="84"/>
      <c r="NWS65" s="84"/>
      <c r="NWT65" s="84"/>
      <c r="NWU65" s="84"/>
      <c r="NWV65" s="84"/>
      <c r="NWW65" s="84"/>
      <c r="NWX65" s="84"/>
      <c r="NWY65" s="84"/>
      <c r="NWZ65" s="84"/>
      <c r="NXA65" s="84"/>
      <c r="NXB65" s="84"/>
      <c r="NXC65" s="84"/>
      <c r="NXD65" s="84"/>
      <c r="NXE65" s="84"/>
      <c r="NXF65" s="84"/>
      <c r="NXG65" s="84"/>
      <c r="NXH65" s="84"/>
      <c r="NXI65" s="84"/>
      <c r="NXJ65" s="84"/>
      <c r="NXO65" s="84"/>
      <c r="NXP65" s="84"/>
      <c r="NXQ65" s="84"/>
      <c r="NXR65" s="84"/>
      <c r="NXT65" s="84"/>
      <c r="NXU65" s="84"/>
      <c r="NXV65" s="84"/>
      <c r="NXW65" s="84"/>
      <c r="NXX65" s="84"/>
      <c r="NXY65" s="84"/>
      <c r="NXZ65" s="84"/>
      <c r="NYA65" s="84"/>
      <c r="NYB65" s="84"/>
      <c r="NYC65" s="84"/>
      <c r="NYD65" s="84"/>
      <c r="NYE65" s="84"/>
      <c r="NYF65" s="84"/>
      <c r="NYG65" s="84"/>
      <c r="NYH65" s="84"/>
      <c r="NYI65" s="84"/>
      <c r="NYJ65" s="84"/>
      <c r="NYK65" s="84"/>
      <c r="NYL65" s="84"/>
      <c r="NYM65" s="84"/>
      <c r="NYN65" s="84"/>
      <c r="NYO65" s="84"/>
      <c r="NYP65" s="84"/>
      <c r="NYQ65" s="84"/>
      <c r="NYV65" s="84"/>
      <c r="NYW65" s="84"/>
      <c r="NYX65" s="84"/>
      <c r="NYY65" s="84"/>
      <c r="NZA65" s="84"/>
      <c r="NZB65" s="84"/>
      <c r="NZC65" s="84"/>
      <c r="NZD65" s="84"/>
      <c r="NZE65" s="84"/>
      <c r="NZF65" s="84"/>
      <c r="NZG65" s="84"/>
      <c r="NZH65" s="84"/>
      <c r="NZI65" s="84"/>
      <c r="NZJ65" s="84"/>
      <c r="NZK65" s="84"/>
      <c r="NZL65" s="84"/>
      <c r="NZM65" s="84"/>
      <c r="NZN65" s="84"/>
      <c r="NZO65" s="84"/>
      <c r="NZP65" s="84"/>
      <c r="NZQ65" s="84"/>
      <c r="NZR65" s="84"/>
      <c r="NZS65" s="84"/>
      <c r="NZT65" s="84"/>
      <c r="NZU65" s="84"/>
      <c r="NZV65" s="84"/>
      <c r="NZW65" s="84"/>
      <c r="NZX65" s="84"/>
      <c r="OAC65" s="84"/>
      <c r="OAD65" s="84"/>
      <c r="OAE65" s="84"/>
      <c r="OAF65" s="84"/>
      <c r="OAH65" s="84"/>
      <c r="OAI65" s="84"/>
      <c r="OAJ65" s="84"/>
      <c r="OAK65" s="84"/>
      <c r="OAL65" s="84"/>
      <c r="OAM65" s="84"/>
      <c r="OAN65" s="84"/>
      <c r="OAO65" s="84"/>
      <c r="OAP65" s="84"/>
      <c r="OAQ65" s="84"/>
      <c r="OAR65" s="84"/>
      <c r="OAS65" s="84"/>
      <c r="OAT65" s="84"/>
      <c r="OAU65" s="84"/>
      <c r="OAV65" s="84"/>
      <c r="OAW65" s="84"/>
      <c r="OAX65" s="84"/>
      <c r="OAY65" s="84"/>
      <c r="OAZ65" s="84"/>
      <c r="OBA65" s="84"/>
      <c r="OBB65" s="84"/>
      <c r="OBC65" s="84"/>
      <c r="OBD65" s="84"/>
      <c r="OBE65" s="84"/>
      <c r="OBJ65" s="84"/>
      <c r="OBK65" s="84"/>
      <c r="OBL65" s="84"/>
      <c r="OBM65" s="84"/>
      <c r="OBO65" s="84"/>
      <c r="OBP65" s="84"/>
      <c r="OBQ65" s="84"/>
      <c r="OBR65" s="84"/>
      <c r="OBS65" s="84"/>
      <c r="OBT65" s="84"/>
      <c r="OBU65" s="84"/>
      <c r="OBV65" s="84"/>
      <c r="OBW65" s="84"/>
      <c r="OBX65" s="84"/>
      <c r="OBY65" s="84"/>
      <c r="OBZ65" s="84"/>
      <c r="OCA65" s="84"/>
      <c r="OCB65" s="84"/>
      <c r="OCC65" s="84"/>
      <c r="OCD65" s="84"/>
      <c r="OCE65" s="84"/>
      <c r="OCF65" s="84"/>
      <c r="OCG65" s="84"/>
      <c r="OCH65" s="84"/>
      <c r="OCI65" s="84"/>
      <c r="OCJ65" s="84"/>
      <c r="OCK65" s="84"/>
      <c r="OCL65" s="84"/>
      <c r="OCQ65" s="84"/>
      <c r="OCR65" s="84"/>
      <c r="OCS65" s="84"/>
      <c r="OCT65" s="84"/>
      <c r="OCV65" s="84"/>
      <c r="OCW65" s="84"/>
      <c r="OCX65" s="84"/>
      <c r="OCY65" s="84"/>
      <c r="OCZ65" s="84"/>
      <c r="ODA65" s="84"/>
      <c r="ODB65" s="84"/>
      <c r="ODC65" s="84"/>
      <c r="ODD65" s="84"/>
      <c r="ODE65" s="84"/>
      <c r="ODF65" s="84"/>
      <c r="ODG65" s="84"/>
      <c r="ODH65" s="84"/>
      <c r="ODI65" s="84"/>
      <c r="ODJ65" s="84"/>
      <c r="ODK65" s="84"/>
      <c r="ODL65" s="84"/>
      <c r="ODM65" s="84"/>
      <c r="ODN65" s="84"/>
      <c r="ODO65" s="84"/>
      <c r="ODP65" s="84"/>
      <c r="ODQ65" s="84"/>
      <c r="ODR65" s="84"/>
      <c r="ODS65" s="84"/>
      <c r="ODX65" s="84"/>
      <c r="ODY65" s="84"/>
      <c r="ODZ65" s="84"/>
      <c r="OEA65" s="84"/>
      <c r="OEC65" s="84"/>
      <c r="OED65" s="84"/>
      <c r="OEE65" s="84"/>
      <c r="OEF65" s="84"/>
      <c r="OEG65" s="84"/>
      <c r="OEH65" s="84"/>
      <c r="OEI65" s="84"/>
      <c r="OEJ65" s="84"/>
      <c r="OEK65" s="84"/>
      <c r="OEL65" s="84"/>
      <c r="OEM65" s="84"/>
      <c r="OEN65" s="84"/>
      <c r="OEO65" s="84"/>
      <c r="OEP65" s="84"/>
      <c r="OEQ65" s="84"/>
      <c r="OER65" s="84"/>
      <c r="OES65" s="84"/>
      <c r="OET65" s="84"/>
      <c r="OEU65" s="84"/>
      <c r="OEV65" s="84"/>
      <c r="OEW65" s="84"/>
      <c r="OEX65" s="84"/>
      <c r="OEY65" s="84"/>
      <c r="OEZ65" s="84"/>
      <c r="OFE65" s="84"/>
      <c r="OFF65" s="84"/>
      <c r="OFG65" s="84"/>
      <c r="OFH65" s="84"/>
      <c r="OFJ65" s="84"/>
      <c r="OFK65" s="84"/>
      <c r="OFL65" s="84"/>
      <c r="OFM65" s="84"/>
      <c r="OFN65" s="84"/>
      <c r="OFO65" s="84"/>
      <c r="OFP65" s="84"/>
      <c r="OFQ65" s="84"/>
      <c r="OFR65" s="84"/>
      <c r="OFS65" s="84"/>
      <c r="OFT65" s="84"/>
      <c r="OFU65" s="84"/>
      <c r="OFV65" s="84"/>
      <c r="OFW65" s="84"/>
      <c r="OFX65" s="84"/>
      <c r="OFY65" s="84"/>
      <c r="OFZ65" s="84"/>
      <c r="OGA65" s="84"/>
      <c r="OGB65" s="84"/>
      <c r="OGC65" s="84"/>
      <c r="OGD65" s="84"/>
      <c r="OGE65" s="84"/>
      <c r="OGF65" s="84"/>
      <c r="OGG65" s="84"/>
      <c r="OGL65" s="84"/>
      <c r="OGM65" s="84"/>
      <c r="OGN65" s="84"/>
      <c r="OGO65" s="84"/>
      <c r="OGQ65" s="84"/>
      <c r="OGR65" s="84"/>
      <c r="OGS65" s="84"/>
      <c r="OGT65" s="84"/>
      <c r="OGU65" s="84"/>
      <c r="OGV65" s="84"/>
      <c r="OGW65" s="84"/>
      <c r="OGX65" s="84"/>
      <c r="OGY65" s="84"/>
      <c r="OGZ65" s="84"/>
      <c r="OHA65" s="84"/>
      <c r="OHB65" s="84"/>
      <c r="OHC65" s="84"/>
      <c r="OHD65" s="84"/>
      <c r="OHE65" s="84"/>
      <c r="OHF65" s="84"/>
      <c r="OHG65" s="84"/>
      <c r="OHH65" s="84"/>
      <c r="OHI65" s="84"/>
      <c r="OHJ65" s="84"/>
      <c r="OHK65" s="84"/>
      <c r="OHL65" s="84"/>
      <c r="OHM65" s="84"/>
      <c r="OHN65" s="84"/>
      <c r="OHS65" s="84"/>
      <c r="OHT65" s="84"/>
      <c r="OHU65" s="84"/>
      <c r="OHV65" s="84"/>
      <c r="OHX65" s="84"/>
      <c r="OHY65" s="84"/>
      <c r="OHZ65" s="84"/>
      <c r="OIA65" s="84"/>
      <c r="OIB65" s="84"/>
      <c r="OIC65" s="84"/>
      <c r="OID65" s="84"/>
      <c r="OIE65" s="84"/>
      <c r="OIF65" s="84"/>
      <c r="OIG65" s="84"/>
      <c r="OIH65" s="84"/>
      <c r="OII65" s="84"/>
      <c r="OIJ65" s="84"/>
      <c r="OIK65" s="84"/>
      <c r="OIL65" s="84"/>
      <c r="OIM65" s="84"/>
      <c r="OIN65" s="84"/>
      <c r="OIO65" s="84"/>
      <c r="OIP65" s="84"/>
      <c r="OIQ65" s="84"/>
      <c r="OIR65" s="84"/>
      <c r="OIS65" s="84"/>
      <c r="OIT65" s="84"/>
      <c r="OIU65" s="84"/>
      <c r="OIZ65" s="84"/>
      <c r="OJA65" s="84"/>
      <c r="OJB65" s="84"/>
      <c r="OJC65" s="84"/>
      <c r="OJE65" s="84"/>
      <c r="OJF65" s="84"/>
      <c r="OJG65" s="84"/>
      <c r="OJH65" s="84"/>
      <c r="OJI65" s="84"/>
      <c r="OJJ65" s="84"/>
      <c r="OJK65" s="84"/>
      <c r="OJL65" s="84"/>
      <c r="OJM65" s="84"/>
      <c r="OJN65" s="84"/>
      <c r="OJO65" s="84"/>
      <c r="OJP65" s="84"/>
      <c r="OJQ65" s="84"/>
      <c r="OJR65" s="84"/>
      <c r="OJS65" s="84"/>
      <c r="OJT65" s="84"/>
      <c r="OJU65" s="84"/>
      <c r="OJV65" s="84"/>
      <c r="OJW65" s="84"/>
      <c r="OJX65" s="84"/>
      <c r="OJY65" s="84"/>
      <c r="OJZ65" s="84"/>
      <c r="OKA65" s="84"/>
      <c r="OKB65" s="84"/>
      <c r="OKG65" s="84"/>
      <c r="OKH65" s="84"/>
      <c r="OKI65" s="84"/>
      <c r="OKJ65" s="84"/>
      <c r="OKL65" s="84"/>
      <c r="OKM65" s="84"/>
      <c r="OKN65" s="84"/>
      <c r="OKO65" s="84"/>
      <c r="OKP65" s="84"/>
      <c r="OKQ65" s="84"/>
      <c r="OKR65" s="84"/>
      <c r="OKS65" s="84"/>
      <c r="OKT65" s="84"/>
      <c r="OKU65" s="84"/>
      <c r="OKV65" s="84"/>
      <c r="OKW65" s="84"/>
      <c r="OKX65" s="84"/>
      <c r="OKY65" s="84"/>
      <c r="OKZ65" s="84"/>
      <c r="OLA65" s="84"/>
      <c r="OLB65" s="84"/>
      <c r="OLC65" s="84"/>
      <c r="OLD65" s="84"/>
      <c r="OLE65" s="84"/>
      <c r="OLF65" s="84"/>
      <c r="OLG65" s="84"/>
      <c r="OLH65" s="84"/>
      <c r="OLI65" s="84"/>
      <c r="OLN65" s="84"/>
      <c r="OLO65" s="84"/>
      <c r="OLP65" s="84"/>
      <c r="OLQ65" s="84"/>
      <c r="OLS65" s="84"/>
      <c r="OLT65" s="84"/>
      <c r="OLU65" s="84"/>
      <c r="OLV65" s="84"/>
      <c r="OLW65" s="84"/>
      <c r="OLX65" s="84"/>
      <c r="OLY65" s="84"/>
      <c r="OLZ65" s="84"/>
      <c r="OMA65" s="84"/>
      <c r="OMB65" s="84"/>
      <c r="OMC65" s="84"/>
      <c r="OMD65" s="84"/>
      <c r="OME65" s="84"/>
      <c r="OMF65" s="84"/>
      <c r="OMG65" s="84"/>
      <c r="OMH65" s="84"/>
      <c r="OMI65" s="84"/>
      <c r="OMJ65" s="84"/>
      <c r="OMK65" s="84"/>
      <c r="OML65" s="84"/>
      <c r="OMM65" s="84"/>
      <c r="OMN65" s="84"/>
      <c r="OMO65" s="84"/>
      <c r="OMP65" s="84"/>
      <c r="OMU65" s="84"/>
      <c r="OMV65" s="84"/>
      <c r="OMW65" s="84"/>
      <c r="OMX65" s="84"/>
      <c r="OMZ65" s="84"/>
      <c r="ONA65" s="84"/>
      <c r="ONB65" s="84"/>
      <c r="ONC65" s="84"/>
      <c r="OND65" s="84"/>
      <c r="ONE65" s="84"/>
      <c r="ONF65" s="84"/>
      <c r="ONG65" s="84"/>
      <c r="ONH65" s="84"/>
      <c r="ONI65" s="84"/>
      <c r="ONJ65" s="84"/>
      <c r="ONK65" s="84"/>
      <c r="ONL65" s="84"/>
      <c r="ONM65" s="84"/>
      <c r="ONN65" s="84"/>
      <c r="ONO65" s="84"/>
      <c r="ONP65" s="84"/>
      <c r="ONQ65" s="84"/>
      <c r="ONR65" s="84"/>
      <c r="ONS65" s="84"/>
      <c r="ONT65" s="84"/>
      <c r="ONU65" s="84"/>
      <c r="ONV65" s="84"/>
      <c r="ONW65" s="84"/>
      <c r="OOB65" s="84"/>
      <c r="OOC65" s="84"/>
      <c r="OOD65" s="84"/>
      <c r="OOE65" s="84"/>
      <c r="OOG65" s="84"/>
      <c r="OOH65" s="84"/>
      <c r="OOI65" s="84"/>
      <c r="OOJ65" s="84"/>
      <c r="OOK65" s="84"/>
      <c r="OOL65" s="84"/>
      <c r="OOM65" s="84"/>
      <c r="OON65" s="84"/>
      <c r="OOO65" s="84"/>
      <c r="OOP65" s="84"/>
      <c r="OOQ65" s="84"/>
      <c r="OOR65" s="84"/>
      <c r="OOS65" s="84"/>
      <c r="OOT65" s="84"/>
      <c r="OOU65" s="84"/>
      <c r="OOV65" s="84"/>
      <c r="OOW65" s="84"/>
      <c r="OOX65" s="84"/>
      <c r="OOY65" s="84"/>
      <c r="OOZ65" s="84"/>
      <c r="OPA65" s="84"/>
      <c r="OPB65" s="84"/>
      <c r="OPC65" s="84"/>
      <c r="OPD65" s="84"/>
      <c r="OPI65" s="84"/>
      <c r="OPJ65" s="84"/>
      <c r="OPK65" s="84"/>
      <c r="OPL65" s="84"/>
      <c r="OPN65" s="84"/>
      <c r="OPO65" s="84"/>
      <c r="OPP65" s="84"/>
      <c r="OPQ65" s="84"/>
      <c r="OPR65" s="84"/>
      <c r="OPS65" s="84"/>
      <c r="OPT65" s="84"/>
      <c r="OPU65" s="84"/>
      <c r="OPV65" s="84"/>
      <c r="OPW65" s="84"/>
      <c r="OPX65" s="84"/>
      <c r="OPY65" s="84"/>
      <c r="OPZ65" s="84"/>
      <c r="OQA65" s="84"/>
      <c r="OQB65" s="84"/>
      <c r="OQC65" s="84"/>
      <c r="OQD65" s="84"/>
      <c r="OQE65" s="84"/>
      <c r="OQF65" s="84"/>
      <c r="OQG65" s="84"/>
      <c r="OQH65" s="84"/>
      <c r="OQI65" s="84"/>
      <c r="OQJ65" s="84"/>
      <c r="OQK65" s="84"/>
      <c r="OQP65" s="84"/>
      <c r="OQQ65" s="84"/>
      <c r="OQR65" s="84"/>
      <c r="OQS65" s="84"/>
      <c r="OQU65" s="84"/>
      <c r="OQV65" s="84"/>
      <c r="OQW65" s="84"/>
      <c r="OQX65" s="84"/>
      <c r="OQY65" s="84"/>
      <c r="OQZ65" s="84"/>
      <c r="ORA65" s="84"/>
      <c r="ORB65" s="84"/>
      <c r="ORC65" s="84"/>
      <c r="ORD65" s="84"/>
      <c r="ORE65" s="84"/>
      <c r="ORF65" s="84"/>
      <c r="ORG65" s="84"/>
      <c r="ORH65" s="84"/>
      <c r="ORI65" s="84"/>
      <c r="ORJ65" s="84"/>
      <c r="ORK65" s="84"/>
      <c r="ORL65" s="84"/>
      <c r="ORM65" s="84"/>
      <c r="ORN65" s="84"/>
      <c r="ORO65" s="84"/>
      <c r="ORP65" s="84"/>
      <c r="ORQ65" s="84"/>
      <c r="ORR65" s="84"/>
      <c r="ORW65" s="84"/>
      <c r="ORX65" s="84"/>
      <c r="ORY65" s="84"/>
      <c r="ORZ65" s="84"/>
      <c r="OSB65" s="84"/>
      <c r="OSC65" s="84"/>
      <c r="OSD65" s="84"/>
      <c r="OSE65" s="84"/>
      <c r="OSF65" s="84"/>
      <c r="OSG65" s="84"/>
      <c r="OSH65" s="84"/>
      <c r="OSI65" s="84"/>
      <c r="OSJ65" s="84"/>
      <c r="OSK65" s="84"/>
      <c r="OSL65" s="84"/>
      <c r="OSM65" s="84"/>
      <c r="OSN65" s="84"/>
      <c r="OSO65" s="84"/>
      <c r="OSP65" s="84"/>
      <c r="OSQ65" s="84"/>
      <c r="OSR65" s="84"/>
      <c r="OSS65" s="84"/>
      <c r="OST65" s="84"/>
      <c r="OSU65" s="84"/>
      <c r="OSV65" s="84"/>
      <c r="OSW65" s="84"/>
      <c r="OSX65" s="84"/>
      <c r="OSY65" s="84"/>
      <c r="OTD65" s="84"/>
      <c r="OTE65" s="84"/>
      <c r="OTF65" s="84"/>
      <c r="OTG65" s="84"/>
      <c r="OTI65" s="84"/>
      <c r="OTJ65" s="84"/>
      <c r="OTK65" s="84"/>
      <c r="OTL65" s="84"/>
      <c r="OTM65" s="84"/>
      <c r="OTN65" s="84"/>
      <c r="OTO65" s="84"/>
      <c r="OTP65" s="84"/>
      <c r="OTQ65" s="84"/>
      <c r="OTR65" s="84"/>
      <c r="OTS65" s="84"/>
      <c r="OTT65" s="84"/>
      <c r="OTU65" s="84"/>
      <c r="OTV65" s="84"/>
      <c r="OTW65" s="84"/>
      <c r="OTX65" s="84"/>
      <c r="OTY65" s="84"/>
      <c r="OTZ65" s="84"/>
      <c r="OUA65" s="84"/>
      <c r="OUB65" s="84"/>
      <c r="OUC65" s="84"/>
      <c r="OUD65" s="84"/>
      <c r="OUE65" s="84"/>
      <c r="OUF65" s="84"/>
      <c r="OUK65" s="84"/>
      <c r="OUL65" s="84"/>
      <c r="OUM65" s="84"/>
      <c r="OUN65" s="84"/>
      <c r="OUP65" s="84"/>
      <c r="OUQ65" s="84"/>
      <c r="OUR65" s="84"/>
      <c r="OUS65" s="84"/>
      <c r="OUT65" s="84"/>
      <c r="OUU65" s="84"/>
      <c r="OUV65" s="84"/>
      <c r="OUW65" s="84"/>
      <c r="OUX65" s="84"/>
      <c r="OUY65" s="84"/>
      <c r="OUZ65" s="84"/>
      <c r="OVA65" s="84"/>
      <c r="OVB65" s="84"/>
      <c r="OVC65" s="84"/>
      <c r="OVD65" s="84"/>
      <c r="OVE65" s="84"/>
      <c r="OVF65" s="84"/>
      <c r="OVG65" s="84"/>
      <c r="OVH65" s="84"/>
      <c r="OVI65" s="84"/>
      <c r="OVJ65" s="84"/>
      <c r="OVK65" s="84"/>
      <c r="OVL65" s="84"/>
      <c r="OVM65" s="84"/>
      <c r="OVR65" s="84"/>
      <c r="OVS65" s="84"/>
      <c r="OVT65" s="84"/>
      <c r="OVU65" s="84"/>
      <c r="OVW65" s="84"/>
      <c r="OVX65" s="84"/>
      <c r="OVY65" s="84"/>
      <c r="OVZ65" s="84"/>
      <c r="OWA65" s="84"/>
      <c r="OWB65" s="84"/>
      <c r="OWC65" s="84"/>
      <c r="OWD65" s="84"/>
      <c r="OWE65" s="84"/>
      <c r="OWF65" s="84"/>
      <c r="OWG65" s="84"/>
      <c r="OWH65" s="84"/>
      <c r="OWI65" s="84"/>
      <c r="OWJ65" s="84"/>
      <c r="OWK65" s="84"/>
      <c r="OWL65" s="84"/>
      <c r="OWM65" s="84"/>
      <c r="OWN65" s="84"/>
      <c r="OWO65" s="84"/>
      <c r="OWP65" s="84"/>
      <c r="OWQ65" s="84"/>
      <c r="OWR65" s="84"/>
      <c r="OWS65" s="84"/>
      <c r="OWT65" s="84"/>
      <c r="OWY65" s="84"/>
      <c r="OWZ65" s="84"/>
      <c r="OXA65" s="84"/>
      <c r="OXB65" s="84"/>
      <c r="OXD65" s="84"/>
      <c r="OXE65" s="84"/>
      <c r="OXF65" s="84"/>
      <c r="OXG65" s="84"/>
      <c r="OXH65" s="84"/>
      <c r="OXI65" s="84"/>
      <c r="OXJ65" s="84"/>
      <c r="OXK65" s="84"/>
      <c r="OXL65" s="84"/>
      <c r="OXM65" s="84"/>
      <c r="OXN65" s="84"/>
      <c r="OXO65" s="84"/>
      <c r="OXP65" s="84"/>
      <c r="OXQ65" s="84"/>
      <c r="OXR65" s="84"/>
      <c r="OXS65" s="84"/>
      <c r="OXT65" s="84"/>
      <c r="OXU65" s="84"/>
      <c r="OXV65" s="84"/>
      <c r="OXW65" s="84"/>
      <c r="OXX65" s="84"/>
      <c r="OXY65" s="84"/>
      <c r="OXZ65" s="84"/>
      <c r="OYA65" s="84"/>
      <c r="OYF65" s="84"/>
      <c r="OYG65" s="84"/>
      <c r="OYH65" s="84"/>
      <c r="OYI65" s="84"/>
      <c r="OYK65" s="84"/>
      <c r="OYL65" s="84"/>
      <c r="OYM65" s="84"/>
      <c r="OYN65" s="84"/>
      <c r="OYO65" s="84"/>
      <c r="OYP65" s="84"/>
      <c r="OYQ65" s="84"/>
      <c r="OYR65" s="84"/>
      <c r="OYS65" s="84"/>
      <c r="OYT65" s="84"/>
      <c r="OYU65" s="84"/>
      <c r="OYV65" s="84"/>
      <c r="OYW65" s="84"/>
      <c r="OYX65" s="84"/>
      <c r="OYY65" s="84"/>
      <c r="OYZ65" s="84"/>
      <c r="OZA65" s="84"/>
      <c r="OZB65" s="84"/>
      <c r="OZC65" s="84"/>
      <c r="OZD65" s="84"/>
      <c r="OZE65" s="84"/>
      <c r="OZF65" s="84"/>
      <c r="OZG65" s="84"/>
      <c r="OZH65" s="84"/>
      <c r="OZM65" s="84"/>
      <c r="OZN65" s="84"/>
      <c r="OZO65" s="84"/>
      <c r="OZP65" s="84"/>
      <c r="OZR65" s="84"/>
      <c r="OZS65" s="84"/>
      <c r="OZT65" s="84"/>
      <c r="OZU65" s="84"/>
      <c r="OZV65" s="84"/>
      <c r="OZW65" s="84"/>
      <c r="OZX65" s="84"/>
      <c r="OZY65" s="84"/>
      <c r="OZZ65" s="84"/>
      <c r="PAA65" s="84"/>
      <c r="PAB65" s="84"/>
      <c r="PAC65" s="84"/>
      <c r="PAD65" s="84"/>
      <c r="PAE65" s="84"/>
      <c r="PAF65" s="84"/>
      <c r="PAG65" s="84"/>
      <c r="PAH65" s="84"/>
      <c r="PAI65" s="84"/>
      <c r="PAJ65" s="84"/>
      <c r="PAK65" s="84"/>
      <c r="PAL65" s="84"/>
      <c r="PAM65" s="84"/>
      <c r="PAN65" s="84"/>
      <c r="PAO65" s="84"/>
      <c r="PAT65" s="84"/>
      <c r="PAU65" s="84"/>
      <c r="PAV65" s="84"/>
      <c r="PAW65" s="84"/>
      <c r="PAY65" s="84"/>
      <c r="PAZ65" s="84"/>
      <c r="PBA65" s="84"/>
      <c r="PBB65" s="84"/>
      <c r="PBC65" s="84"/>
      <c r="PBD65" s="84"/>
      <c r="PBE65" s="84"/>
      <c r="PBF65" s="84"/>
      <c r="PBG65" s="84"/>
      <c r="PBH65" s="84"/>
      <c r="PBI65" s="84"/>
      <c r="PBJ65" s="84"/>
      <c r="PBK65" s="84"/>
      <c r="PBL65" s="84"/>
      <c r="PBM65" s="84"/>
      <c r="PBN65" s="84"/>
      <c r="PBO65" s="84"/>
      <c r="PBP65" s="84"/>
      <c r="PBQ65" s="84"/>
      <c r="PBR65" s="84"/>
      <c r="PBS65" s="84"/>
      <c r="PBT65" s="84"/>
      <c r="PBU65" s="84"/>
      <c r="PBV65" s="84"/>
      <c r="PCA65" s="84"/>
      <c r="PCB65" s="84"/>
      <c r="PCC65" s="84"/>
      <c r="PCD65" s="84"/>
      <c r="PCF65" s="84"/>
      <c r="PCG65" s="84"/>
      <c r="PCH65" s="84"/>
      <c r="PCI65" s="84"/>
      <c r="PCJ65" s="84"/>
      <c r="PCK65" s="84"/>
      <c r="PCL65" s="84"/>
      <c r="PCM65" s="84"/>
      <c r="PCN65" s="84"/>
      <c r="PCO65" s="84"/>
      <c r="PCP65" s="84"/>
      <c r="PCQ65" s="84"/>
      <c r="PCR65" s="84"/>
      <c r="PCS65" s="84"/>
      <c r="PCT65" s="84"/>
      <c r="PCU65" s="84"/>
      <c r="PCV65" s="84"/>
      <c r="PCW65" s="84"/>
      <c r="PCX65" s="84"/>
      <c r="PCY65" s="84"/>
      <c r="PCZ65" s="84"/>
      <c r="PDA65" s="84"/>
      <c r="PDB65" s="84"/>
      <c r="PDC65" s="84"/>
      <c r="PDH65" s="84"/>
      <c r="PDI65" s="84"/>
      <c r="PDJ65" s="84"/>
      <c r="PDK65" s="84"/>
      <c r="PDM65" s="84"/>
      <c r="PDN65" s="84"/>
      <c r="PDO65" s="84"/>
      <c r="PDP65" s="84"/>
      <c r="PDQ65" s="84"/>
      <c r="PDR65" s="84"/>
      <c r="PDS65" s="84"/>
      <c r="PDT65" s="84"/>
      <c r="PDU65" s="84"/>
      <c r="PDV65" s="84"/>
      <c r="PDW65" s="84"/>
      <c r="PDX65" s="84"/>
      <c r="PDY65" s="84"/>
      <c r="PDZ65" s="84"/>
      <c r="PEA65" s="84"/>
      <c r="PEB65" s="84"/>
      <c r="PEC65" s="84"/>
      <c r="PED65" s="84"/>
      <c r="PEE65" s="84"/>
      <c r="PEF65" s="84"/>
      <c r="PEG65" s="84"/>
      <c r="PEH65" s="84"/>
      <c r="PEI65" s="84"/>
      <c r="PEJ65" s="84"/>
      <c r="PEO65" s="84"/>
      <c r="PEP65" s="84"/>
      <c r="PEQ65" s="84"/>
      <c r="PER65" s="84"/>
      <c r="PET65" s="84"/>
      <c r="PEU65" s="84"/>
      <c r="PEV65" s="84"/>
      <c r="PEW65" s="84"/>
      <c r="PEX65" s="84"/>
      <c r="PEY65" s="84"/>
      <c r="PEZ65" s="84"/>
      <c r="PFA65" s="84"/>
      <c r="PFB65" s="84"/>
      <c r="PFC65" s="84"/>
      <c r="PFD65" s="84"/>
      <c r="PFE65" s="84"/>
      <c r="PFF65" s="84"/>
      <c r="PFG65" s="84"/>
      <c r="PFH65" s="84"/>
      <c r="PFI65" s="84"/>
      <c r="PFJ65" s="84"/>
      <c r="PFK65" s="84"/>
      <c r="PFL65" s="84"/>
      <c r="PFM65" s="84"/>
      <c r="PFN65" s="84"/>
      <c r="PFO65" s="84"/>
      <c r="PFP65" s="84"/>
      <c r="PFQ65" s="84"/>
      <c r="PFV65" s="84"/>
      <c r="PFW65" s="84"/>
      <c r="PFX65" s="84"/>
      <c r="PFY65" s="84"/>
      <c r="PGA65" s="84"/>
      <c r="PGB65" s="84"/>
      <c r="PGC65" s="84"/>
      <c r="PGD65" s="84"/>
      <c r="PGE65" s="84"/>
      <c r="PGF65" s="84"/>
      <c r="PGG65" s="84"/>
      <c r="PGH65" s="84"/>
      <c r="PGI65" s="84"/>
      <c r="PGJ65" s="84"/>
      <c r="PGK65" s="84"/>
      <c r="PGL65" s="84"/>
      <c r="PGM65" s="84"/>
      <c r="PGN65" s="84"/>
      <c r="PGO65" s="84"/>
      <c r="PGP65" s="84"/>
      <c r="PGQ65" s="84"/>
      <c r="PGR65" s="84"/>
      <c r="PGS65" s="84"/>
      <c r="PGT65" s="84"/>
      <c r="PGU65" s="84"/>
      <c r="PGV65" s="84"/>
      <c r="PGW65" s="84"/>
      <c r="PGX65" s="84"/>
      <c r="PHC65" s="84"/>
      <c r="PHD65" s="84"/>
      <c r="PHE65" s="84"/>
      <c r="PHF65" s="84"/>
      <c r="PHH65" s="84"/>
      <c r="PHI65" s="84"/>
      <c r="PHJ65" s="84"/>
      <c r="PHK65" s="84"/>
      <c r="PHL65" s="84"/>
      <c r="PHM65" s="84"/>
      <c r="PHN65" s="84"/>
      <c r="PHO65" s="84"/>
      <c r="PHP65" s="84"/>
      <c r="PHQ65" s="84"/>
      <c r="PHR65" s="84"/>
      <c r="PHS65" s="84"/>
      <c r="PHT65" s="84"/>
      <c r="PHU65" s="84"/>
      <c r="PHV65" s="84"/>
      <c r="PHW65" s="84"/>
      <c r="PHX65" s="84"/>
      <c r="PHY65" s="84"/>
      <c r="PHZ65" s="84"/>
      <c r="PIA65" s="84"/>
      <c r="PIB65" s="84"/>
      <c r="PIC65" s="84"/>
      <c r="PID65" s="84"/>
      <c r="PIE65" s="84"/>
      <c r="PIJ65" s="84"/>
      <c r="PIK65" s="84"/>
      <c r="PIL65" s="84"/>
      <c r="PIM65" s="84"/>
      <c r="PIO65" s="84"/>
      <c r="PIP65" s="84"/>
      <c r="PIQ65" s="84"/>
      <c r="PIR65" s="84"/>
      <c r="PIS65" s="84"/>
      <c r="PIT65" s="84"/>
      <c r="PIU65" s="84"/>
      <c r="PIV65" s="84"/>
      <c r="PIW65" s="84"/>
      <c r="PIX65" s="84"/>
      <c r="PIY65" s="84"/>
      <c r="PIZ65" s="84"/>
      <c r="PJA65" s="84"/>
      <c r="PJB65" s="84"/>
      <c r="PJC65" s="84"/>
      <c r="PJD65" s="84"/>
      <c r="PJE65" s="84"/>
      <c r="PJF65" s="84"/>
      <c r="PJG65" s="84"/>
      <c r="PJH65" s="84"/>
      <c r="PJI65" s="84"/>
      <c r="PJJ65" s="84"/>
      <c r="PJK65" s="84"/>
      <c r="PJL65" s="84"/>
      <c r="PJQ65" s="84"/>
      <c r="PJR65" s="84"/>
      <c r="PJS65" s="84"/>
      <c r="PJT65" s="84"/>
      <c r="PJV65" s="84"/>
      <c r="PJW65" s="84"/>
      <c r="PJX65" s="84"/>
      <c r="PJY65" s="84"/>
      <c r="PJZ65" s="84"/>
      <c r="PKA65" s="84"/>
      <c r="PKB65" s="84"/>
      <c r="PKC65" s="84"/>
      <c r="PKD65" s="84"/>
      <c r="PKE65" s="84"/>
      <c r="PKF65" s="84"/>
      <c r="PKG65" s="84"/>
      <c r="PKH65" s="84"/>
      <c r="PKI65" s="84"/>
      <c r="PKJ65" s="84"/>
      <c r="PKK65" s="84"/>
      <c r="PKL65" s="84"/>
      <c r="PKM65" s="84"/>
      <c r="PKN65" s="84"/>
      <c r="PKO65" s="84"/>
      <c r="PKP65" s="84"/>
      <c r="PKQ65" s="84"/>
      <c r="PKR65" s="84"/>
      <c r="PKS65" s="84"/>
      <c r="PKX65" s="84"/>
      <c r="PKY65" s="84"/>
      <c r="PKZ65" s="84"/>
      <c r="PLA65" s="84"/>
      <c r="PLC65" s="84"/>
      <c r="PLD65" s="84"/>
      <c r="PLE65" s="84"/>
      <c r="PLF65" s="84"/>
      <c r="PLG65" s="84"/>
      <c r="PLH65" s="84"/>
      <c r="PLI65" s="84"/>
      <c r="PLJ65" s="84"/>
      <c r="PLK65" s="84"/>
      <c r="PLL65" s="84"/>
      <c r="PLM65" s="84"/>
      <c r="PLN65" s="84"/>
      <c r="PLO65" s="84"/>
      <c r="PLP65" s="84"/>
      <c r="PLQ65" s="84"/>
      <c r="PLR65" s="84"/>
      <c r="PLS65" s="84"/>
      <c r="PLT65" s="84"/>
      <c r="PLU65" s="84"/>
      <c r="PLV65" s="84"/>
      <c r="PLW65" s="84"/>
      <c r="PLX65" s="84"/>
      <c r="PLY65" s="84"/>
      <c r="PLZ65" s="84"/>
      <c r="PME65" s="84"/>
      <c r="PMF65" s="84"/>
      <c r="PMG65" s="84"/>
      <c r="PMH65" s="84"/>
      <c r="PMJ65" s="84"/>
      <c r="PMK65" s="84"/>
      <c r="PML65" s="84"/>
      <c r="PMM65" s="84"/>
      <c r="PMN65" s="84"/>
      <c r="PMO65" s="84"/>
      <c r="PMP65" s="84"/>
      <c r="PMQ65" s="84"/>
      <c r="PMR65" s="84"/>
      <c r="PMS65" s="84"/>
      <c r="PMT65" s="84"/>
      <c r="PMU65" s="84"/>
      <c r="PMV65" s="84"/>
      <c r="PMW65" s="84"/>
      <c r="PMX65" s="84"/>
      <c r="PMY65" s="84"/>
      <c r="PMZ65" s="84"/>
      <c r="PNA65" s="84"/>
      <c r="PNB65" s="84"/>
      <c r="PNC65" s="84"/>
      <c r="PND65" s="84"/>
      <c r="PNE65" s="84"/>
      <c r="PNF65" s="84"/>
      <c r="PNG65" s="84"/>
      <c r="PNL65" s="84"/>
      <c r="PNM65" s="84"/>
      <c r="PNN65" s="84"/>
      <c r="PNO65" s="84"/>
      <c r="PNQ65" s="84"/>
      <c r="PNR65" s="84"/>
      <c r="PNS65" s="84"/>
      <c r="PNT65" s="84"/>
      <c r="PNU65" s="84"/>
      <c r="PNV65" s="84"/>
      <c r="PNW65" s="84"/>
      <c r="PNX65" s="84"/>
      <c r="PNY65" s="84"/>
      <c r="PNZ65" s="84"/>
      <c r="POA65" s="84"/>
      <c r="POB65" s="84"/>
      <c r="POC65" s="84"/>
      <c r="POD65" s="84"/>
      <c r="POE65" s="84"/>
      <c r="POF65" s="84"/>
      <c r="POG65" s="84"/>
      <c r="POH65" s="84"/>
      <c r="POI65" s="84"/>
      <c r="POJ65" s="84"/>
      <c r="POK65" s="84"/>
      <c r="POL65" s="84"/>
      <c r="POM65" s="84"/>
      <c r="PON65" s="84"/>
      <c r="POS65" s="84"/>
      <c r="POT65" s="84"/>
      <c r="POU65" s="84"/>
      <c r="POV65" s="84"/>
      <c r="POX65" s="84"/>
      <c r="POY65" s="84"/>
      <c r="POZ65" s="84"/>
      <c r="PPA65" s="84"/>
      <c r="PPB65" s="84"/>
      <c r="PPC65" s="84"/>
      <c r="PPD65" s="84"/>
      <c r="PPE65" s="84"/>
      <c r="PPF65" s="84"/>
      <c r="PPG65" s="84"/>
      <c r="PPH65" s="84"/>
      <c r="PPI65" s="84"/>
      <c r="PPJ65" s="84"/>
      <c r="PPK65" s="84"/>
      <c r="PPL65" s="84"/>
      <c r="PPM65" s="84"/>
      <c r="PPN65" s="84"/>
      <c r="PPO65" s="84"/>
      <c r="PPP65" s="84"/>
      <c r="PPQ65" s="84"/>
      <c r="PPR65" s="84"/>
      <c r="PPS65" s="84"/>
      <c r="PPT65" s="84"/>
      <c r="PPU65" s="84"/>
      <c r="PPZ65" s="84"/>
      <c r="PQA65" s="84"/>
      <c r="PQB65" s="84"/>
      <c r="PQC65" s="84"/>
      <c r="PQE65" s="84"/>
      <c r="PQF65" s="84"/>
      <c r="PQG65" s="84"/>
      <c r="PQH65" s="84"/>
      <c r="PQI65" s="84"/>
      <c r="PQJ65" s="84"/>
      <c r="PQK65" s="84"/>
      <c r="PQL65" s="84"/>
      <c r="PQM65" s="84"/>
      <c r="PQN65" s="84"/>
      <c r="PQO65" s="84"/>
      <c r="PQP65" s="84"/>
      <c r="PQQ65" s="84"/>
      <c r="PQR65" s="84"/>
      <c r="PQS65" s="84"/>
      <c r="PQT65" s="84"/>
      <c r="PQU65" s="84"/>
      <c r="PQV65" s="84"/>
      <c r="PQW65" s="84"/>
      <c r="PQX65" s="84"/>
      <c r="PQY65" s="84"/>
      <c r="PQZ65" s="84"/>
      <c r="PRA65" s="84"/>
      <c r="PRB65" s="84"/>
      <c r="PRG65" s="84"/>
      <c r="PRH65" s="84"/>
      <c r="PRI65" s="84"/>
      <c r="PRJ65" s="84"/>
      <c r="PRL65" s="84"/>
      <c r="PRM65" s="84"/>
      <c r="PRN65" s="84"/>
      <c r="PRO65" s="84"/>
      <c r="PRP65" s="84"/>
      <c r="PRQ65" s="84"/>
      <c r="PRR65" s="84"/>
      <c r="PRS65" s="84"/>
      <c r="PRT65" s="84"/>
      <c r="PRU65" s="84"/>
      <c r="PRV65" s="84"/>
      <c r="PRW65" s="84"/>
      <c r="PRX65" s="84"/>
      <c r="PRY65" s="84"/>
      <c r="PRZ65" s="84"/>
      <c r="PSA65" s="84"/>
      <c r="PSB65" s="84"/>
      <c r="PSC65" s="84"/>
      <c r="PSD65" s="84"/>
      <c r="PSE65" s="84"/>
      <c r="PSF65" s="84"/>
      <c r="PSG65" s="84"/>
      <c r="PSH65" s="84"/>
      <c r="PSI65" s="84"/>
      <c r="PSN65" s="84"/>
      <c r="PSO65" s="84"/>
      <c r="PSP65" s="84"/>
      <c r="PSQ65" s="84"/>
      <c r="PSS65" s="84"/>
      <c r="PST65" s="84"/>
      <c r="PSU65" s="84"/>
      <c r="PSV65" s="84"/>
      <c r="PSW65" s="84"/>
      <c r="PSX65" s="84"/>
      <c r="PSY65" s="84"/>
      <c r="PSZ65" s="84"/>
      <c r="PTA65" s="84"/>
      <c r="PTB65" s="84"/>
      <c r="PTC65" s="84"/>
      <c r="PTD65" s="84"/>
      <c r="PTE65" s="84"/>
      <c r="PTF65" s="84"/>
      <c r="PTG65" s="84"/>
      <c r="PTH65" s="84"/>
      <c r="PTI65" s="84"/>
      <c r="PTJ65" s="84"/>
      <c r="PTK65" s="84"/>
      <c r="PTL65" s="84"/>
      <c r="PTM65" s="84"/>
      <c r="PTN65" s="84"/>
      <c r="PTO65" s="84"/>
      <c r="PTP65" s="84"/>
      <c r="PTU65" s="84"/>
      <c r="PTV65" s="84"/>
      <c r="PTW65" s="84"/>
      <c r="PTX65" s="84"/>
      <c r="PTZ65" s="84"/>
      <c r="PUA65" s="84"/>
      <c r="PUB65" s="84"/>
      <c r="PUC65" s="84"/>
      <c r="PUD65" s="84"/>
      <c r="PUE65" s="84"/>
      <c r="PUF65" s="84"/>
      <c r="PUG65" s="84"/>
      <c r="PUH65" s="84"/>
      <c r="PUI65" s="84"/>
      <c r="PUJ65" s="84"/>
      <c r="PUK65" s="84"/>
      <c r="PUL65" s="84"/>
      <c r="PUM65" s="84"/>
      <c r="PUN65" s="84"/>
      <c r="PUO65" s="84"/>
      <c r="PUP65" s="84"/>
      <c r="PUQ65" s="84"/>
      <c r="PUR65" s="84"/>
      <c r="PUS65" s="84"/>
      <c r="PUT65" s="84"/>
      <c r="PUU65" s="84"/>
      <c r="PUV65" s="84"/>
      <c r="PUW65" s="84"/>
      <c r="PVB65" s="84"/>
      <c r="PVC65" s="84"/>
      <c r="PVD65" s="84"/>
      <c r="PVE65" s="84"/>
      <c r="PVG65" s="84"/>
      <c r="PVH65" s="84"/>
      <c r="PVI65" s="84"/>
      <c r="PVJ65" s="84"/>
      <c r="PVK65" s="84"/>
      <c r="PVL65" s="84"/>
      <c r="PVM65" s="84"/>
      <c r="PVN65" s="84"/>
      <c r="PVO65" s="84"/>
      <c r="PVP65" s="84"/>
      <c r="PVQ65" s="84"/>
      <c r="PVR65" s="84"/>
      <c r="PVS65" s="84"/>
      <c r="PVT65" s="84"/>
      <c r="PVU65" s="84"/>
      <c r="PVV65" s="84"/>
      <c r="PVW65" s="84"/>
      <c r="PVX65" s="84"/>
      <c r="PVY65" s="84"/>
      <c r="PVZ65" s="84"/>
      <c r="PWA65" s="84"/>
      <c r="PWB65" s="84"/>
      <c r="PWC65" s="84"/>
      <c r="PWD65" s="84"/>
      <c r="PWI65" s="84"/>
      <c r="PWJ65" s="84"/>
      <c r="PWK65" s="84"/>
      <c r="PWL65" s="84"/>
      <c r="PWN65" s="84"/>
      <c r="PWO65" s="84"/>
      <c r="PWP65" s="84"/>
      <c r="PWQ65" s="84"/>
      <c r="PWR65" s="84"/>
      <c r="PWS65" s="84"/>
      <c r="PWT65" s="84"/>
      <c r="PWU65" s="84"/>
      <c r="PWV65" s="84"/>
      <c r="PWW65" s="84"/>
      <c r="PWX65" s="84"/>
      <c r="PWY65" s="84"/>
      <c r="PWZ65" s="84"/>
      <c r="PXA65" s="84"/>
      <c r="PXB65" s="84"/>
      <c r="PXC65" s="84"/>
      <c r="PXD65" s="84"/>
      <c r="PXE65" s="84"/>
      <c r="PXF65" s="84"/>
      <c r="PXG65" s="84"/>
      <c r="PXH65" s="84"/>
      <c r="PXI65" s="84"/>
      <c r="PXJ65" s="84"/>
      <c r="PXK65" s="84"/>
      <c r="PXP65" s="84"/>
      <c r="PXQ65" s="84"/>
      <c r="PXR65" s="84"/>
      <c r="PXS65" s="84"/>
      <c r="PXU65" s="84"/>
      <c r="PXV65" s="84"/>
      <c r="PXW65" s="84"/>
      <c r="PXX65" s="84"/>
      <c r="PXY65" s="84"/>
      <c r="PXZ65" s="84"/>
      <c r="PYA65" s="84"/>
      <c r="PYB65" s="84"/>
      <c r="PYC65" s="84"/>
      <c r="PYD65" s="84"/>
      <c r="PYE65" s="84"/>
      <c r="PYF65" s="84"/>
      <c r="PYG65" s="84"/>
      <c r="PYH65" s="84"/>
      <c r="PYI65" s="84"/>
      <c r="PYJ65" s="84"/>
      <c r="PYK65" s="84"/>
      <c r="PYL65" s="84"/>
      <c r="PYM65" s="84"/>
      <c r="PYN65" s="84"/>
      <c r="PYO65" s="84"/>
      <c r="PYP65" s="84"/>
      <c r="PYQ65" s="84"/>
      <c r="PYR65" s="84"/>
      <c r="PYW65" s="84"/>
      <c r="PYX65" s="84"/>
      <c r="PYY65" s="84"/>
      <c r="PYZ65" s="84"/>
      <c r="PZB65" s="84"/>
      <c r="PZC65" s="84"/>
      <c r="PZD65" s="84"/>
      <c r="PZE65" s="84"/>
      <c r="PZF65" s="84"/>
      <c r="PZG65" s="84"/>
      <c r="PZH65" s="84"/>
      <c r="PZI65" s="84"/>
      <c r="PZJ65" s="84"/>
      <c r="PZK65" s="84"/>
      <c r="PZL65" s="84"/>
      <c r="PZM65" s="84"/>
      <c r="PZN65" s="84"/>
      <c r="PZO65" s="84"/>
      <c r="PZP65" s="84"/>
      <c r="PZQ65" s="84"/>
      <c r="PZR65" s="84"/>
      <c r="PZS65" s="84"/>
      <c r="PZT65" s="84"/>
      <c r="PZU65" s="84"/>
      <c r="PZV65" s="84"/>
      <c r="PZW65" s="84"/>
      <c r="PZX65" s="84"/>
      <c r="PZY65" s="84"/>
      <c r="QAD65" s="84"/>
      <c r="QAE65" s="84"/>
      <c r="QAF65" s="84"/>
      <c r="QAG65" s="84"/>
      <c r="QAI65" s="84"/>
      <c r="QAJ65" s="84"/>
      <c r="QAK65" s="84"/>
      <c r="QAL65" s="84"/>
      <c r="QAM65" s="84"/>
      <c r="QAN65" s="84"/>
      <c r="QAO65" s="84"/>
      <c r="QAP65" s="84"/>
      <c r="QAQ65" s="84"/>
      <c r="QAR65" s="84"/>
      <c r="QAS65" s="84"/>
      <c r="QAT65" s="84"/>
      <c r="QAU65" s="84"/>
      <c r="QAV65" s="84"/>
      <c r="QAW65" s="84"/>
      <c r="QAX65" s="84"/>
      <c r="QAY65" s="84"/>
      <c r="QAZ65" s="84"/>
      <c r="QBA65" s="84"/>
      <c r="QBB65" s="84"/>
      <c r="QBC65" s="84"/>
      <c r="QBD65" s="84"/>
      <c r="QBE65" s="84"/>
      <c r="QBF65" s="84"/>
      <c r="QBK65" s="84"/>
      <c r="QBL65" s="84"/>
      <c r="QBM65" s="84"/>
      <c r="QBN65" s="84"/>
      <c r="QBP65" s="84"/>
      <c r="QBQ65" s="84"/>
      <c r="QBR65" s="84"/>
      <c r="QBS65" s="84"/>
      <c r="QBT65" s="84"/>
      <c r="QBU65" s="84"/>
      <c r="QBV65" s="84"/>
      <c r="QBW65" s="84"/>
      <c r="QBX65" s="84"/>
      <c r="QBY65" s="84"/>
      <c r="QBZ65" s="84"/>
      <c r="QCA65" s="84"/>
      <c r="QCB65" s="84"/>
      <c r="QCC65" s="84"/>
      <c r="QCD65" s="84"/>
      <c r="QCE65" s="84"/>
      <c r="QCF65" s="84"/>
      <c r="QCG65" s="84"/>
      <c r="QCH65" s="84"/>
      <c r="QCI65" s="84"/>
      <c r="QCJ65" s="84"/>
      <c r="QCK65" s="84"/>
      <c r="QCL65" s="84"/>
      <c r="QCM65" s="84"/>
      <c r="QCR65" s="84"/>
      <c r="QCS65" s="84"/>
      <c r="QCT65" s="84"/>
      <c r="QCU65" s="84"/>
      <c r="QCW65" s="84"/>
      <c r="QCX65" s="84"/>
      <c r="QCY65" s="84"/>
      <c r="QCZ65" s="84"/>
      <c r="QDA65" s="84"/>
      <c r="QDB65" s="84"/>
      <c r="QDC65" s="84"/>
      <c r="QDD65" s="84"/>
      <c r="QDE65" s="84"/>
      <c r="QDF65" s="84"/>
      <c r="QDG65" s="84"/>
      <c r="QDH65" s="84"/>
      <c r="QDI65" s="84"/>
      <c r="QDJ65" s="84"/>
      <c r="QDK65" s="84"/>
      <c r="QDL65" s="84"/>
      <c r="QDM65" s="84"/>
      <c r="QDN65" s="84"/>
      <c r="QDO65" s="84"/>
      <c r="QDP65" s="84"/>
      <c r="QDQ65" s="84"/>
      <c r="QDR65" s="84"/>
      <c r="QDS65" s="84"/>
      <c r="QDT65" s="84"/>
      <c r="QDY65" s="84"/>
      <c r="QDZ65" s="84"/>
      <c r="QEA65" s="84"/>
      <c r="QEB65" s="84"/>
      <c r="QED65" s="84"/>
      <c r="QEE65" s="84"/>
      <c r="QEF65" s="84"/>
      <c r="QEG65" s="84"/>
      <c r="QEH65" s="84"/>
      <c r="QEI65" s="84"/>
      <c r="QEJ65" s="84"/>
      <c r="QEK65" s="84"/>
      <c r="QEL65" s="84"/>
      <c r="QEM65" s="84"/>
      <c r="QEN65" s="84"/>
      <c r="QEO65" s="84"/>
      <c r="QEP65" s="84"/>
      <c r="QEQ65" s="84"/>
      <c r="QER65" s="84"/>
      <c r="QES65" s="84"/>
      <c r="QET65" s="84"/>
      <c r="QEU65" s="84"/>
      <c r="QEV65" s="84"/>
      <c r="QEW65" s="84"/>
      <c r="QEX65" s="84"/>
      <c r="QEY65" s="84"/>
      <c r="QEZ65" s="84"/>
      <c r="QFA65" s="84"/>
      <c r="QFF65" s="84"/>
      <c r="QFG65" s="84"/>
      <c r="QFH65" s="84"/>
      <c r="QFI65" s="84"/>
      <c r="QFK65" s="84"/>
      <c r="QFL65" s="84"/>
      <c r="QFM65" s="84"/>
      <c r="QFN65" s="84"/>
      <c r="QFO65" s="84"/>
      <c r="QFP65" s="84"/>
      <c r="QFQ65" s="84"/>
      <c r="QFR65" s="84"/>
      <c r="QFS65" s="84"/>
      <c r="QFT65" s="84"/>
      <c r="QFU65" s="84"/>
      <c r="QFV65" s="84"/>
      <c r="QFW65" s="84"/>
      <c r="QFX65" s="84"/>
      <c r="QFY65" s="84"/>
      <c r="QFZ65" s="84"/>
      <c r="QGA65" s="84"/>
      <c r="QGB65" s="84"/>
      <c r="QGC65" s="84"/>
      <c r="QGD65" s="84"/>
      <c r="QGE65" s="84"/>
      <c r="QGF65" s="84"/>
      <c r="QGG65" s="84"/>
      <c r="QGH65" s="84"/>
      <c r="QGM65" s="84"/>
      <c r="QGN65" s="84"/>
      <c r="QGO65" s="84"/>
      <c r="QGP65" s="84"/>
      <c r="QGR65" s="84"/>
      <c r="QGS65" s="84"/>
      <c r="QGT65" s="84"/>
      <c r="QGU65" s="84"/>
      <c r="QGV65" s="84"/>
      <c r="QGW65" s="84"/>
      <c r="QGX65" s="84"/>
      <c r="QGY65" s="84"/>
      <c r="QGZ65" s="84"/>
      <c r="QHA65" s="84"/>
      <c r="QHB65" s="84"/>
      <c r="QHC65" s="84"/>
      <c r="QHD65" s="84"/>
      <c r="QHE65" s="84"/>
      <c r="QHF65" s="84"/>
      <c r="QHG65" s="84"/>
      <c r="QHH65" s="84"/>
      <c r="QHI65" s="84"/>
      <c r="QHJ65" s="84"/>
      <c r="QHK65" s="84"/>
      <c r="QHL65" s="84"/>
      <c r="QHM65" s="84"/>
      <c r="QHN65" s="84"/>
      <c r="QHO65" s="84"/>
      <c r="QHT65" s="84"/>
      <c r="QHU65" s="84"/>
      <c r="QHV65" s="84"/>
      <c r="QHW65" s="84"/>
      <c r="QHY65" s="84"/>
      <c r="QHZ65" s="84"/>
      <c r="QIA65" s="84"/>
      <c r="QIB65" s="84"/>
      <c r="QIC65" s="84"/>
      <c r="QID65" s="84"/>
      <c r="QIE65" s="84"/>
      <c r="QIF65" s="84"/>
      <c r="QIG65" s="84"/>
      <c r="QIH65" s="84"/>
      <c r="QII65" s="84"/>
      <c r="QIJ65" s="84"/>
      <c r="QIK65" s="84"/>
      <c r="QIL65" s="84"/>
      <c r="QIM65" s="84"/>
      <c r="QIN65" s="84"/>
      <c r="QIO65" s="84"/>
      <c r="QIP65" s="84"/>
      <c r="QIQ65" s="84"/>
      <c r="QIR65" s="84"/>
      <c r="QIS65" s="84"/>
      <c r="QIT65" s="84"/>
      <c r="QIU65" s="84"/>
      <c r="QIV65" s="84"/>
      <c r="QJA65" s="84"/>
      <c r="QJB65" s="84"/>
      <c r="QJC65" s="84"/>
      <c r="QJD65" s="84"/>
      <c r="QJF65" s="84"/>
      <c r="QJG65" s="84"/>
      <c r="QJH65" s="84"/>
      <c r="QJI65" s="84"/>
      <c r="QJJ65" s="84"/>
      <c r="QJK65" s="84"/>
      <c r="QJL65" s="84"/>
      <c r="QJM65" s="84"/>
      <c r="QJN65" s="84"/>
      <c r="QJO65" s="84"/>
      <c r="QJP65" s="84"/>
      <c r="QJQ65" s="84"/>
      <c r="QJR65" s="84"/>
      <c r="QJS65" s="84"/>
      <c r="QJT65" s="84"/>
      <c r="QJU65" s="84"/>
      <c r="QJV65" s="84"/>
      <c r="QJW65" s="84"/>
      <c r="QJX65" s="84"/>
      <c r="QJY65" s="84"/>
      <c r="QJZ65" s="84"/>
      <c r="QKA65" s="84"/>
      <c r="QKB65" s="84"/>
      <c r="QKC65" s="84"/>
      <c r="QKH65" s="84"/>
      <c r="QKI65" s="84"/>
      <c r="QKJ65" s="84"/>
      <c r="QKK65" s="84"/>
      <c r="QKM65" s="84"/>
      <c r="QKN65" s="84"/>
      <c r="QKO65" s="84"/>
      <c r="QKP65" s="84"/>
      <c r="QKQ65" s="84"/>
      <c r="QKR65" s="84"/>
      <c r="QKS65" s="84"/>
      <c r="QKT65" s="84"/>
      <c r="QKU65" s="84"/>
      <c r="QKV65" s="84"/>
      <c r="QKW65" s="84"/>
      <c r="QKX65" s="84"/>
      <c r="QKY65" s="84"/>
      <c r="QKZ65" s="84"/>
      <c r="QLA65" s="84"/>
      <c r="QLB65" s="84"/>
      <c r="QLC65" s="84"/>
      <c r="QLD65" s="84"/>
      <c r="QLE65" s="84"/>
      <c r="QLF65" s="84"/>
      <c r="QLG65" s="84"/>
      <c r="QLH65" s="84"/>
      <c r="QLI65" s="84"/>
      <c r="QLJ65" s="84"/>
      <c r="QLO65" s="84"/>
      <c r="QLP65" s="84"/>
      <c r="QLQ65" s="84"/>
      <c r="QLR65" s="84"/>
      <c r="QLT65" s="84"/>
      <c r="QLU65" s="84"/>
      <c r="QLV65" s="84"/>
      <c r="QLW65" s="84"/>
      <c r="QLX65" s="84"/>
      <c r="QLY65" s="84"/>
      <c r="QLZ65" s="84"/>
      <c r="QMA65" s="84"/>
      <c r="QMB65" s="84"/>
      <c r="QMC65" s="84"/>
      <c r="QMD65" s="84"/>
      <c r="QME65" s="84"/>
      <c r="QMF65" s="84"/>
      <c r="QMG65" s="84"/>
      <c r="QMH65" s="84"/>
      <c r="QMI65" s="84"/>
      <c r="QMJ65" s="84"/>
      <c r="QMK65" s="84"/>
      <c r="QML65" s="84"/>
      <c r="QMM65" s="84"/>
      <c r="QMN65" s="84"/>
      <c r="QMO65" s="84"/>
      <c r="QMP65" s="84"/>
      <c r="QMQ65" s="84"/>
      <c r="QMV65" s="84"/>
      <c r="QMW65" s="84"/>
      <c r="QMX65" s="84"/>
      <c r="QMY65" s="84"/>
      <c r="QNA65" s="84"/>
      <c r="QNB65" s="84"/>
      <c r="QNC65" s="84"/>
      <c r="QND65" s="84"/>
      <c r="QNE65" s="84"/>
      <c r="QNF65" s="84"/>
      <c r="QNG65" s="84"/>
      <c r="QNH65" s="84"/>
      <c r="QNI65" s="84"/>
      <c r="QNJ65" s="84"/>
      <c r="QNK65" s="84"/>
      <c r="QNL65" s="84"/>
      <c r="QNM65" s="84"/>
      <c r="QNN65" s="84"/>
      <c r="QNO65" s="84"/>
      <c r="QNP65" s="84"/>
      <c r="QNQ65" s="84"/>
      <c r="QNR65" s="84"/>
      <c r="QNS65" s="84"/>
      <c r="QNT65" s="84"/>
      <c r="QNU65" s="84"/>
      <c r="QNV65" s="84"/>
      <c r="QNW65" s="84"/>
      <c r="QNX65" s="84"/>
      <c r="QOC65" s="84"/>
      <c r="QOD65" s="84"/>
      <c r="QOE65" s="84"/>
      <c r="QOF65" s="84"/>
      <c r="QOH65" s="84"/>
      <c r="QOI65" s="84"/>
      <c r="QOJ65" s="84"/>
      <c r="QOK65" s="84"/>
      <c r="QOL65" s="84"/>
      <c r="QOM65" s="84"/>
      <c r="QON65" s="84"/>
      <c r="QOO65" s="84"/>
      <c r="QOP65" s="84"/>
      <c r="QOQ65" s="84"/>
      <c r="QOR65" s="84"/>
      <c r="QOS65" s="84"/>
      <c r="QOT65" s="84"/>
      <c r="QOU65" s="84"/>
      <c r="QOV65" s="84"/>
      <c r="QOW65" s="84"/>
      <c r="QOX65" s="84"/>
      <c r="QOY65" s="84"/>
      <c r="QOZ65" s="84"/>
      <c r="QPA65" s="84"/>
      <c r="QPB65" s="84"/>
      <c r="QPC65" s="84"/>
      <c r="QPD65" s="84"/>
      <c r="QPE65" s="84"/>
      <c r="QPJ65" s="84"/>
      <c r="QPK65" s="84"/>
      <c r="QPL65" s="84"/>
      <c r="QPM65" s="84"/>
      <c r="QPO65" s="84"/>
      <c r="QPP65" s="84"/>
      <c r="QPQ65" s="84"/>
      <c r="QPR65" s="84"/>
      <c r="QPS65" s="84"/>
      <c r="QPT65" s="84"/>
      <c r="QPU65" s="84"/>
      <c r="QPV65" s="84"/>
      <c r="QPW65" s="84"/>
      <c r="QPX65" s="84"/>
      <c r="QPY65" s="84"/>
      <c r="QPZ65" s="84"/>
      <c r="QQA65" s="84"/>
      <c r="QQB65" s="84"/>
      <c r="QQC65" s="84"/>
      <c r="QQD65" s="84"/>
      <c r="QQE65" s="84"/>
      <c r="QQF65" s="84"/>
      <c r="QQG65" s="84"/>
      <c r="QQH65" s="84"/>
      <c r="QQI65" s="84"/>
      <c r="QQJ65" s="84"/>
      <c r="QQK65" s="84"/>
      <c r="QQL65" s="84"/>
      <c r="QQQ65" s="84"/>
      <c r="QQR65" s="84"/>
      <c r="QQS65" s="84"/>
      <c r="QQT65" s="84"/>
      <c r="QQV65" s="84"/>
      <c r="QQW65" s="84"/>
      <c r="QQX65" s="84"/>
      <c r="QQY65" s="84"/>
      <c r="QQZ65" s="84"/>
      <c r="QRA65" s="84"/>
      <c r="QRB65" s="84"/>
      <c r="QRC65" s="84"/>
      <c r="QRD65" s="84"/>
      <c r="QRE65" s="84"/>
      <c r="QRF65" s="84"/>
      <c r="QRG65" s="84"/>
      <c r="QRH65" s="84"/>
      <c r="QRI65" s="84"/>
      <c r="QRJ65" s="84"/>
      <c r="QRK65" s="84"/>
      <c r="QRL65" s="84"/>
      <c r="QRM65" s="84"/>
      <c r="QRN65" s="84"/>
      <c r="QRO65" s="84"/>
      <c r="QRP65" s="84"/>
      <c r="QRQ65" s="84"/>
      <c r="QRR65" s="84"/>
      <c r="QRS65" s="84"/>
      <c r="QRX65" s="84"/>
      <c r="QRY65" s="84"/>
      <c r="QRZ65" s="84"/>
      <c r="QSA65" s="84"/>
      <c r="QSC65" s="84"/>
      <c r="QSD65" s="84"/>
      <c r="QSE65" s="84"/>
      <c r="QSF65" s="84"/>
      <c r="QSG65" s="84"/>
      <c r="QSH65" s="84"/>
      <c r="QSI65" s="84"/>
      <c r="QSJ65" s="84"/>
      <c r="QSK65" s="84"/>
      <c r="QSL65" s="84"/>
      <c r="QSM65" s="84"/>
      <c r="QSN65" s="84"/>
      <c r="QSO65" s="84"/>
      <c r="QSP65" s="84"/>
      <c r="QSQ65" s="84"/>
      <c r="QSR65" s="84"/>
      <c r="QSS65" s="84"/>
      <c r="QST65" s="84"/>
      <c r="QSU65" s="84"/>
      <c r="QSV65" s="84"/>
      <c r="QSW65" s="84"/>
      <c r="QSX65" s="84"/>
      <c r="QSY65" s="84"/>
      <c r="QSZ65" s="84"/>
      <c r="QTE65" s="84"/>
      <c r="QTF65" s="84"/>
      <c r="QTG65" s="84"/>
      <c r="QTH65" s="84"/>
      <c r="QTJ65" s="84"/>
      <c r="QTK65" s="84"/>
      <c r="QTL65" s="84"/>
      <c r="QTM65" s="84"/>
      <c r="QTN65" s="84"/>
      <c r="QTO65" s="84"/>
      <c r="QTP65" s="84"/>
      <c r="QTQ65" s="84"/>
      <c r="QTR65" s="84"/>
      <c r="QTS65" s="84"/>
      <c r="QTT65" s="84"/>
      <c r="QTU65" s="84"/>
      <c r="QTV65" s="84"/>
      <c r="QTW65" s="84"/>
      <c r="QTX65" s="84"/>
      <c r="QTY65" s="84"/>
      <c r="QTZ65" s="84"/>
      <c r="QUA65" s="84"/>
      <c r="QUB65" s="84"/>
      <c r="QUC65" s="84"/>
      <c r="QUD65" s="84"/>
      <c r="QUE65" s="84"/>
      <c r="QUF65" s="84"/>
      <c r="QUG65" s="84"/>
      <c r="QUL65" s="84"/>
      <c r="QUM65" s="84"/>
      <c r="QUN65" s="84"/>
      <c r="QUO65" s="84"/>
      <c r="QUQ65" s="84"/>
      <c r="QUR65" s="84"/>
      <c r="QUS65" s="84"/>
      <c r="QUT65" s="84"/>
      <c r="QUU65" s="84"/>
      <c r="QUV65" s="84"/>
      <c r="QUW65" s="84"/>
      <c r="QUX65" s="84"/>
      <c r="QUY65" s="84"/>
      <c r="QUZ65" s="84"/>
      <c r="QVA65" s="84"/>
      <c r="QVB65" s="84"/>
      <c r="QVC65" s="84"/>
      <c r="QVD65" s="84"/>
      <c r="QVE65" s="84"/>
      <c r="QVF65" s="84"/>
      <c r="QVG65" s="84"/>
      <c r="QVH65" s="84"/>
      <c r="QVI65" s="84"/>
      <c r="QVJ65" s="84"/>
      <c r="QVK65" s="84"/>
      <c r="QVL65" s="84"/>
      <c r="QVM65" s="84"/>
      <c r="QVN65" s="84"/>
      <c r="QVS65" s="84"/>
      <c r="QVT65" s="84"/>
      <c r="QVU65" s="84"/>
      <c r="QVV65" s="84"/>
      <c r="QVX65" s="84"/>
      <c r="QVY65" s="84"/>
      <c r="QVZ65" s="84"/>
      <c r="QWA65" s="84"/>
      <c r="QWB65" s="84"/>
      <c r="QWC65" s="84"/>
      <c r="QWD65" s="84"/>
      <c r="QWE65" s="84"/>
      <c r="QWF65" s="84"/>
      <c r="QWG65" s="84"/>
      <c r="QWH65" s="84"/>
      <c r="QWI65" s="84"/>
      <c r="QWJ65" s="84"/>
      <c r="QWK65" s="84"/>
      <c r="QWL65" s="84"/>
      <c r="QWM65" s="84"/>
      <c r="QWN65" s="84"/>
      <c r="QWO65" s="84"/>
      <c r="QWP65" s="84"/>
      <c r="QWQ65" s="84"/>
      <c r="QWR65" s="84"/>
      <c r="QWS65" s="84"/>
      <c r="QWT65" s="84"/>
      <c r="QWU65" s="84"/>
      <c r="QWZ65" s="84"/>
      <c r="QXA65" s="84"/>
      <c r="QXB65" s="84"/>
      <c r="QXC65" s="84"/>
      <c r="QXE65" s="84"/>
      <c r="QXF65" s="84"/>
      <c r="QXG65" s="84"/>
      <c r="QXH65" s="84"/>
      <c r="QXI65" s="84"/>
      <c r="QXJ65" s="84"/>
      <c r="QXK65" s="84"/>
      <c r="QXL65" s="84"/>
      <c r="QXM65" s="84"/>
      <c r="QXN65" s="84"/>
      <c r="QXO65" s="84"/>
      <c r="QXP65" s="84"/>
      <c r="QXQ65" s="84"/>
      <c r="QXR65" s="84"/>
      <c r="QXS65" s="84"/>
      <c r="QXT65" s="84"/>
      <c r="QXU65" s="84"/>
      <c r="QXV65" s="84"/>
      <c r="QXW65" s="84"/>
      <c r="QXX65" s="84"/>
      <c r="QXY65" s="84"/>
      <c r="QXZ65" s="84"/>
      <c r="QYA65" s="84"/>
      <c r="QYB65" s="84"/>
      <c r="QYG65" s="84"/>
      <c r="QYH65" s="84"/>
      <c r="QYI65" s="84"/>
      <c r="QYJ65" s="84"/>
      <c r="QYL65" s="84"/>
      <c r="QYM65" s="84"/>
      <c r="QYN65" s="84"/>
      <c r="QYO65" s="84"/>
      <c r="QYP65" s="84"/>
      <c r="QYQ65" s="84"/>
      <c r="QYR65" s="84"/>
      <c r="QYS65" s="84"/>
      <c r="QYT65" s="84"/>
      <c r="QYU65" s="84"/>
      <c r="QYV65" s="84"/>
      <c r="QYW65" s="84"/>
      <c r="QYX65" s="84"/>
      <c r="QYY65" s="84"/>
      <c r="QYZ65" s="84"/>
      <c r="QZA65" s="84"/>
      <c r="QZB65" s="84"/>
      <c r="QZC65" s="84"/>
      <c r="QZD65" s="84"/>
      <c r="QZE65" s="84"/>
      <c r="QZF65" s="84"/>
      <c r="QZG65" s="84"/>
      <c r="QZH65" s="84"/>
      <c r="QZI65" s="84"/>
      <c r="QZN65" s="84"/>
      <c r="QZO65" s="84"/>
      <c r="QZP65" s="84"/>
      <c r="QZQ65" s="84"/>
      <c r="QZS65" s="84"/>
      <c r="QZT65" s="84"/>
      <c r="QZU65" s="84"/>
      <c r="QZV65" s="84"/>
      <c r="QZW65" s="84"/>
      <c r="QZX65" s="84"/>
      <c r="QZY65" s="84"/>
      <c r="QZZ65" s="84"/>
      <c r="RAA65" s="84"/>
      <c r="RAB65" s="84"/>
      <c r="RAC65" s="84"/>
      <c r="RAD65" s="84"/>
      <c r="RAE65" s="84"/>
      <c r="RAF65" s="84"/>
      <c r="RAG65" s="84"/>
      <c r="RAH65" s="84"/>
      <c r="RAI65" s="84"/>
      <c r="RAJ65" s="84"/>
      <c r="RAK65" s="84"/>
      <c r="RAL65" s="84"/>
      <c r="RAM65" s="84"/>
      <c r="RAN65" s="84"/>
      <c r="RAO65" s="84"/>
      <c r="RAP65" s="84"/>
      <c r="RAU65" s="84"/>
      <c r="RAV65" s="84"/>
      <c r="RAW65" s="84"/>
      <c r="RAX65" s="84"/>
      <c r="RAZ65" s="84"/>
      <c r="RBA65" s="84"/>
      <c r="RBB65" s="84"/>
      <c r="RBC65" s="84"/>
      <c r="RBD65" s="84"/>
      <c r="RBE65" s="84"/>
      <c r="RBF65" s="84"/>
      <c r="RBG65" s="84"/>
      <c r="RBH65" s="84"/>
      <c r="RBI65" s="84"/>
      <c r="RBJ65" s="84"/>
      <c r="RBK65" s="84"/>
      <c r="RBL65" s="84"/>
      <c r="RBM65" s="84"/>
      <c r="RBN65" s="84"/>
      <c r="RBO65" s="84"/>
      <c r="RBP65" s="84"/>
      <c r="RBQ65" s="84"/>
      <c r="RBR65" s="84"/>
      <c r="RBS65" s="84"/>
      <c r="RBT65" s="84"/>
      <c r="RBU65" s="84"/>
      <c r="RBV65" s="84"/>
      <c r="RBW65" s="84"/>
      <c r="RCB65" s="84"/>
      <c r="RCC65" s="84"/>
      <c r="RCD65" s="84"/>
      <c r="RCE65" s="84"/>
      <c r="RCG65" s="84"/>
      <c r="RCH65" s="84"/>
      <c r="RCI65" s="84"/>
      <c r="RCJ65" s="84"/>
      <c r="RCK65" s="84"/>
      <c r="RCL65" s="84"/>
      <c r="RCM65" s="84"/>
      <c r="RCN65" s="84"/>
      <c r="RCO65" s="84"/>
      <c r="RCP65" s="84"/>
      <c r="RCQ65" s="84"/>
      <c r="RCR65" s="84"/>
      <c r="RCS65" s="84"/>
      <c r="RCT65" s="84"/>
      <c r="RCU65" s="84"/>
      <c r="RCV65" s="84"/>
      <c r="RCW65" s="84"/>
      <c r="RCX65" s="84"/>
      <c r="RCY65" s="84"/>
      <c r="RCZ65" s="84"/>
      <c r="RDA65" s="84"/>
      <c r="RDB65" s="84"/>
      <c r="RDC65" s="84"/>
      <c r="RDD65" s="84"/>
      <c r="RDI65" s="84"/>
      <c r="RDJ65" s="84"/>
      <c r="RDK65" s="84"/>
      <c r="RDL65" s="84"/>
      <c r="RDN65" s="84"/>
      <c r="RDO65" s="84"/>
      <c r="RDP65" s="84"/>
      <c r="RDQ65" s="84"/>
      <c r="RDR65" s="84"/>
      <c r="RDS65" s="84"/>
      <c r="RDT65" s="84"/>
      <c r="RDU65" s="84"/>
      <c r="RDV65" s="84"/>
      <c r="RDW65" s="84"/>
      <c r="RDX65" s="84"/>
      <c r="RDY65" s="84"/>
      <c r="RDZ65" s="84"/>
      <c r="REA65" s="84"/>
      <c r="REB65" s="84"/>
      <c r="REC65" s="84"/>
      <c r="RED65" s="84"/>
      <c r="REE65" s="84"/>
      <c r="REF65" s="84"/>
      <c r="REG65" s="84"/>
      <c r="REH65" s="84"/>
      <c r="REI65" s="84"/>
      <c r="REJ65" s="84"/>
      <c r="REK65" s="84"/>
      <c r="REP65" s="84"/>
      <c r="REQ65" s="84"/>
      <c r="RER65" s="84"/>
      <c r="RES65" s="84"/>
      <c r="REU65" s="84"/>
      <c r="REV65" s="84"/>
      <c r="REW65" s="84"/>
      <c r="REX65" s="84"/>
      <c r="REY65" s="84"/>
      <c r="REZ65" s="84"/>
      <c r="RFA65" s="84"/>
      <c r="RFB65" s="84"/>
      <c r="RFC65" s="84"/>
      <c r="RFD65" s="84"/>
      <c r="RFE65" s="84"/>
      <c r="RFF65" s="84"/>
      <c r="RFG65" s="84"/>
      <c r="RFH65" s="84"/>
      <c r="RFI65" s="84"/>
      <c r="RFJ65" s="84"/>
      <c r="RFK65" s="84"/>
      <c r="RFL65" s="84"/>
      <c r="RFM65" s="84"/>
      <c r="RFN65" s="84"/>
      <c r="RFO65" s="84"/>
      <c r="RFP65" s="84"/>
      <c r="RFQ65" s="84"/>
      <c r="RFR65" s="84"/>
      <c r="RFW65" s="84"/>
      <c r="RFX65" s="84"/>
      <c r="RFY65" s="84"/>
      <c r="RFZ65" s="84"/>
      <c r="RGB65" s="84"/>
      <c r="RGC65" s="84"/>
      <c r="RGD65" s="84"/>
      <c r="RGE65" s="84"/>
      <c r="RGF65" s="84"/>
      <c r="RGG65" s="84"/>
      <c r="RGH65" s="84"/>
      <c r="RGI65" s="84"/>
      <c r="RGJ65" s="84"/>
      <c r="RGK65" s="84"/>
      <c r="RGL65" s="84"/>
      <c r="RGM65" s="84"/>
      <c r="RGN65" s="84"/>
      <c r="RGO65" s="84"/>
      <c r="RGP65" s="84"/>
      <c r="RGQ65" s="84"/>
      <c r="RGR65" s="84"/>
      <c r="RGS65" s="84"/>
      <c r="RGT65" s="84"/>
      <c r="RGU65" s="84"/>
      <c r="RGV65" s="84"/>
      <c r="RGW65" s="84"/>
      <c r="RGX65" s="84"/>
      <c r="RGY65" s="84"/>
      <c r="RHD65" s="84"/>
      <c r="RHE65" s="84"/>
      <c r="RHF65" s="84"/>
      <c r="RHG65" s="84"/>
      <c r="RHI65" s="84"/>
      <c r="RHJ65" s="84"/>
      <c r="RHK65" s="84"/>
      <c r="RHL65" s="84"/>
      <c r="RHM65" s="84"/>
      <c r="RHN65" s="84"/>
      <c r="RHO65" s="84"/>
      <c r="RHP65" s="84"/>
      <c r="RHQ65" s="84"/>
      <c r="RHR65" s="84"/>
      <c r="RHS65" s="84"/>
      <c r="RHT65" s="84"/>
      <c r="RHU65" s="84"/>
      <c r="RHV65" s="84"/>
      <c r="RHW65" s="84"/>
      <c r="RHX65" s="84"/>
      <c r="RHY65" s="84"/>
      <c r="RHZ65" s="84"/>
      <c r="RIA65" s="84"/>
      <c r="RIB65" s="84"/>
      <c r="RIC65" s="84"/>
      <c r="RID65" s="84"/>
      <c r="RIE65" s="84"/>
      <c r="RIF65" s="84"/>
      <c r="RIK65" s="84"/>
      <c r="RIL65" s="84"/>
      <c r="RIM65" s="84"/>
      <c r="RIN65" s="84"/>
      <c r="RIP65" s="84"/>
      <c r="RIQ65" s="84"/>
      <c r="RIR65" s="84"/>
      <c r="RIS65" s="84"/>
      <c r="RIT65" s="84"/>
      <c r="RIU65" s="84"/>
      <c r="RIV65" s="84"/>
      <c r="RIW65" s="84"/>
      <c r="RIX65" s="84"/>
      <c r="RIY65" s="84"/>
      <c r="RIZ65" s="84"/>
      <c r="RJA65" s="84"/>
      <c r="RJB65" s="84"/>
      <c r="RJC65" s="84"/>
      <c r="RJD65" s="84"/>
      <c r="RJE65" s="84"/>
      <c r="RJF65" s="84"/>
      <c r="RJG65" s="84"/>
      <c r="RJH65" s="84"/>
      <c r="RJI65" s="84"/>
      <c r="RJJ65" s="84"/>
      <c r="RJK65" s="84"/>
      <c r="RJL65" s="84"/>
      <c r="RJM65" s="84"/>
      <c r="RJR65" s="84"/>
      <c r="RJS65" s="84"/>
      <c r="RJT65" s="84"/>
      <c r="RJU65" s="84"/>
      <c r="RJW65" s="84"/>
      <c r="RJX65" s="84"/>
      <c r="RJY65" s="84"/>
      <c r="RJZ65" s="84"/>
      <c r="RKA65" s="84"/>
      <c r="RKB65" s="84"/>
      <c r="RKC65" s="84"/>
      <c r="RKD65" s="84"/>
      <c r="RKE65" s="84"/>
      <c r="RKF65" s="84"/>
      <c r="RKG65" s="84"/>
      <c r="RKH65" s="84"/>
      <c r="RKI65" s="84"/>
      <c r="RKJ65" s="84"/>
      <c r="RKK65" s="84"/>
      <c r="RKL65" s="84"/>
      <c r="RKM65" s="84"/>
      <c r="RKN65" s="84"/>
      <c r="RKO65" s="84"/>
      <c r="RKP65" s="84"/>
      <c r="RKQ65" s="84"/>
      <c r="RKR65" s="84"/>
      <c r="RKS65" s="84"/>
      <c r="RKT65" s="84"/>
      <c r="RKY65" s="84"/>
      <c r="RKZ65" s="84"/>
      <c r="RLA65" s="84"/>
      <c r="RLB65" s="84"/>
      <c r="RLD65" s="84"/>
      <c r="RLE65" s="84"/>
      <c r="RLF65" s="84"/>
      <c r="RLG65" s="84"/>
      <c r="RLH65" s="84"/>
      <c r="RLI65" s="84"/>
      <c r="RLJ65" s="84"/>
      <c r="RLK65" s="84"/>
      <c r="RLL65" s="84"/>
      <c r="RLM65" s="84"/>
      <c r="RLN65" s="84"/>
      <c r="RLO65" s="84"/>
      <c r="RLP65" s="84"/>
      <c r="RLQ65" s="84"/>
      <c r="RLR65" s="84"/>
      <c r="RLS65" s="84"/>
      <c r="RLT65" s="84"/>
      <c r="RLU65" s="84"/>
      <c r="RLV65" s="84"/>
      <c r="RLW65" s="84"/>
      <c r="RLX65" s="84"/>
      <c r="RLY65" s="84"/>
      <c r="RLZ65" s="84"/>
      <c r="RMA65" s="84"/>
      <c r="RMF65" s="84"/>
      <c r="RMG65" s="84"/>
      <c r="RMH65" s="84"/>
      <c r="RMI65" s="84"/>
      <c r="RMK65" s="84"/>
      <c r="RML65" s="84"/>
      <c r="RMM65" s="84"/>
      <c r="RMN65" s="84"/>
      <c r="RMO65" s="84"/>
      <c r="RMP65" s="84"/>
      <c r="RMQ65" s="84"/>
      <c r="RMR65" s="84"/>
      <c r="RMS65" s="84"/>
      <c r="RMT65" s="84"/>
      <c r="RMU65" s="84"/>
      <c r="RMV65" s="84"/>
      <c r="RMW65" s="84"/>
      <c r="RMX65" s="84"/>
      <c r="RMY65" s="84"/>
      <c r="RMZ65" s="84"/>
      <c r="RNA65" s="84"/>
      <c r="RNB65" s="84"/>
      <c r="RNC65" s="84"/>
      <c r="RND65" s="84"/>
      <c r="RNE65" s="84"/>
      <c r="RNF65" s="84"/>
      <c r="RNG65" s="84"/>
      <c r="RNH65" s="84"/>
      <c r="RNM65" s="84"/>
      <c r="RNN65" s="84"/>
      <c r="RNO65" s="84"/>
      <c r="RNP65" s="84"/>
      <c r="RNR65" s="84"/>
      <c r="RNS65" s="84"/>
      <c r="RNT65" s="84"/>
      <c r="RNU65" s="84"/>
      <c r="RNV65" s="84"/>
      <c r="RNW65" s="84"/>
      <c r="RNX65" s="84"/>
      <c r="RNY65" s="84"/>
      <c r="RNZ65" s="84"/>
      <c r="ROA65" s="84"/>
      <c r="ROB65" s="84"/>
      <c r="ROC65" s="84"/>
      <c r="ROD65" s="84"/>
      <c r="ROE65" s="84"/>
      <c r="ROF65" s="84"/>
      <c r="ROG65" s="84"/>
      <c r="ROH65" s="84"/>
      <c r="ROI65" s="84"/>
      <c r="ROJ65" s="84"/>
      <c r="ROK65" s="84"/>
      <c r="ROL65" s="84"/>
      <c r="ROM65" s="84"/>
      <c r="RON65" s="84"/>
      <c r="ROO65" s="84"/>
      <c r="ROT65" s="84"/>
      <c r="ROU65" s="84"/>
      <c r="ROV65" s="84"/>
      <c r="ROW65" s="84"/>
      <c r="ROY65" s="84"/>
      <c r="ROZ65" s="84"/>
      <c r="RPA65" s="84"/>
      <c r="RPB65" s="84"/>
      <c r="RPC65" s="84"/>
      <c r="RPD65" s="84"/>
      <c r="RPE65" s="84"/>
      <c r="RPF65" s="84"/>
      <c r="RPG65" s="84"/>
      <c r="RPH65" s="84"/>
      <c r="RPI65" s="84"/>
      <c r="RPJ65" s="84"/>
      <c r="RPK65" s="84"/>
      <c r="RPL65" s="84"/>
      <c r="RPM65" s="84"/>
      <c r="RPN65" s="84"/>
      <c r="RPO65" s="84"/>
      <c r="RPP65" s="84"/>
      <c r="RPQ65" s="84"/>
      <c r="RPR65" s="84"/>
      <c r="RPS65" s="84"/>
      <c r="RPT65" s="84"/>
      <c r="RPU65" s="84"/>
      <c r="RPV65" s="84"/>
      <c r="RQA65" s="84"/>
      <c r="RQB65" s="84"/>
      <c r="RQC65" s="84"/>
      <c r="RQD65" s="84"/>
      <c r="RQF65" s="84"/>
      <c r="RQG65" s="84"/>
      <c r="RQH65" s="84"/>
      <c r="RQI65" s="84"/>
      <c r="RQJ65" s="84"/>
      <c r="RQK65" s="84"/>
      <c r="RQL65" s="84"/>
      <c r="RQM65" s="84"/>
      <c r="RQN65" s="84"/>
      <c r="RQO65" s="84"/>
      <c r="RQP65" s="84"/>
      <c r="RQQ65" s="84"/>
      <c r="RQR65" s="84"/>
      <c r="RQS65" s="84"/>
      <c r="RQT65" s="84"/>
      <c r="RQU65" s="84"/>
      <c r="RQV65" s="84"/>
      <c r="RQW65" s="84"/>
      <c r="RQX65" s="84"/>
      <c r="RQY65" s="84"/>
      <c r="RQZ65" s="84"/>
      <c r="RRA65" s="84"/>
      <c r="RRB65" s="84"/>
      <c r="RRC65" s="84"/>
      <c r="RRH65" s="84"/>
      <c r="RRI65" s="84"/>
      <c r="RRJ65" s="84"/>
      <c r="RRK65" s="84"/>
      <c r="RRM65" s="84"/>
      <c r="RRN65" s="84"/>
      <c r="RRO65" s="84"/>
      <c r="RRP65" s="84"/>
      <c r="RRQ65" s="84"/>
      <c r="RRR65" s="84"/>
      <c r="RRS65" s="84"/>
      <c r="RRT65" s="84"/>
      <c r="RRU65" s="84"/>
      <c r="RRV65" s="84"/>
      <c r="RRW65" s="84"/>
      <c r="RRX65" s="84"/>
      <c r="RRY65" s="84"/>
      <c r="RRZ65" s="84"/>
      <c r="RSA65" s="84"/>
      <c r="RSB65" s="84"/>
      <c r="RSC65" s="84"/>
      <c r="RSD65" s="84"/>
      <c r="RSE65" s="84"/>
      <c r="RSF65" s="84"/>
      <c r="RSG65" s="84"/>
      <c r="RSH65" s="84"/>
      <c r="RSI65" s="84"/>
      <c r="RSJ65" s="84"/>
      <c r="RSO65" s="84"/>
      <c r="RSP65" s="84"/>
      <c r="RSQ65" s="84"/>
      <c r="RSR65" s="84"/>
      <c r="RST65" s="84"/>
      <c r="RSU65" s="84"/>
      <c r="RSV65" s="84"/>
      <c r="RSW65" s="84"/>
      <c r="RSX65" s="84"/>
      <c r="RSY65" s="84"/>
      <c r="RSZ65" s="84"/>
      <c r="RTA65" s="84"/>
      <c r="RTB65" s="84"/>
      <c r="RTC65" s="84"/>
      <c r="RTD65" s="84"/>
      <c r="RTE65" s="84"/>
      <c r="RTF65" s="84"/>
      <c r="RTG65" s="84"/>
      <c r="RTH65" s="84"/>
      <c r="RTI65" s="84"/>
      <c r="RTJ65" s="84"/>
      <c r="RTK65" s="84"/>
      <c r="RTL65" s="84"/>
      <c r="RTM65" s="84"/>
      <c r="RTN65" s="84"/>
      <c r="RTO65" s="84"/>
      <c r="RTP65" s="84"/>
      <c r="RTQ65" s="84"/>
      <c r="RTV65" s="84"/>
      <c r="RTW65" s="84"/>
      <c r="RTX65" s="84"/>
      <c r="RTY65" s="84"/>
      <c r="RUA65" s="84"/>
      <c r="RUB65" s="84"/>
      <c r="RUC65" s="84"/>
      <c r="RUD65" s="84"/>
      <c r="RUE65" s="84"/>
      <c r="RUF65" s="84"/>
      <c r="RUG65" s="84"/>
      <c r="RUH65" s="84"/>
      <c r="RUI65" s="84"/>
      <c r="RUJ65" s="84"/>
      <c r="RUK65" s="84"/>
      <c r="RUL65" s="84"/>
      <c r="RUM65" s="84"/>
      <c r="RUN65" s="84"/>
      <c r="RUO65" s="84"/>
      <c r="RUP65" s="84"/>
      <c r="RUQ65" s="84"/>
      <c r="RUR65" s="84"/>
      <c r="RUS65" s="84"/>
      <c r="RUT65" s="84"/>
      <c r="RUU65" s="84"/>
      <c r="RUV65" s="84"/>
      <c r="RUW65" s="84"/>
      <c r="RUX65" s="84"/>
      <c r="RVC65" s="84"/>
      <c r="RVD65" s="84"/>
      <c r="RVE65" s="84"/>
      <c r="RVF65" s="84"/>
      <c r="RVH65" s="84"/>
      <c r="RVI65" s="84"/>
      <c r="RVJ65" s="84"/>
      <c r="RVK65" s="84"/>
      <c r="RVL65" s="84"/>
      <c r="RVM65" s="84"/>
      <c r="RVN65" s="84"/>
      <c r="RVO65" s="84"/>
      <c r="RVP65" s="84"/>
      <c r="RVQ65" s="84"/>
      <c r="RVR65" s="84"/>
      <c r="RVS65" s="84"/>
      <c r="RVT65" s="84"/>
      <c r="RVU65" s="84"/>
      <c r="RVV65" s="84"/>
      <c r="RVW65" s="84"/>
      <c r="RVX65" s="84"/>
      <c r="RVY65" s="84"/>
      <c r="RVZ65" s="84"/>
      <c r="RWA65" s="84"/>
      <c r="RWB65" s="84"/>
      <c r="RWC65" s="84"/>
      <c r="RWD65" s="84"/>
      <c r="RWE65" s="84"/>
      <c r="RWJ65" s="84"/>
      <c r="RWK65" s="84"/>
      <c r="RWL65" s="84"/>
      <c r="RWM65" s="84"/>
      <c r="RWO65" s="84"/>
      <c r="RWP65" s="84"/>
      <c r="RWQ65" s="84"/>
      <c r="RWR65" s="84"/>
      <c r="RWS65" s="84"/>
      <c r="RWT65" s="84"/>
      <c r="RWU65" s="84"/>
      <c r="RWV65" s="84"/>
      <c r="RWW65" s="84"/>
      <c r="RWX65" s="84"/>
      <c r="RWY65" s="84"/>
      <c r="RWZ65" s="84"/>
      <c r="RXA65" s="84"/>
      <c r="RXB65" s="84"/>
      <c r="RXC65" s="84"/>
      <c r="RXD65" s="84"/>
      <c r="RXE65" s="84"/>
      <c r="RXF65" s="84"/>
      <c r="RXG65" s="84"/>
      <c r="RXH65" s="84"/>
      <c r="RXI65" s="84"/>
      <c r="RXJ65" s="84"/>
      <c r="RXK65" s="84"/>
      <c r="RXL65" s="84"/>
      <c r="RXQ65" s="84"/>
      <c r="RXR65" s="84"/>
      <c r="RXS65" s="84"/>
      <c r="RXT65" s="84"/>
      <c r="RXV65" s="84"/>
      <c r="RXW65" s="84"/>
      <c r="RXX65" s="84"/>
      <c r="RXY65" s="84"/>
      <c r="RXZ65" s="84"/>
      <c r="RYA65" s="84"/>
      <c r="RYB65" s="84"/>
      <c r="RYC65" s="84"/>
      <c r="RYD65" s="84"/>
      <c r="RYE65" s="84"/>
      <c r="RYF65" s="84"/>
      <c r="RYG65" s="84"/>
      <c r="RYH65" s="84"/>
      <c r="RYI65" s="84"/>
      <c r="RYJ65" s="84"/>
      <c r="RYK65" s="84"/>
      <c r="RYL65" s="84"/>
      <c r="RYM65" s="84"/>
      <c r="RYN65" s="84"/>
      <c r="RYO65" s="84"/>
      <c r="RYP65" s="84"/>
      <c r="RYQ65" s="84"/>
      <c r="RYR65" s="84"/>
      <c r="RYS65" s="84"/>
      <c r="RYX65" s="84"/>
      <c r="RYY65" s="84"/>
      <c r="RYZ65" s="84"/>
      <c r="RZA65" s="84"/>
      <c r="RZC65" s="84"/>
      <c r="RZD65" s="84"/>
      <c r="RZE65" s="84"/>
      <c r="RZF65" s="84"/>
      <c r="RZG65" s="84"/>
      <c r="RZH65" s="84"/>
      <c r="RZI65" s="84"/>
      <c r="RZJ65" s="84"/>
      <c r="RZK65" s="84"/>
      <c r="RZL65" s="84"/>
      <c r="RZM65" s="84"/>
      <c r="RZN65" s="84"/>
      <c r="RZO65" s="84"/>
      <c r="RZP65" s="84"/>
      <c r="RZQ65" s="84"/>
      <c r="RZR65" s="84"/>
      <c r="RZS65" s="84"/>
      <c r="RZT65" s="84"/>
      <c r="RZU65" s="84"/>
      <c r="RZV65" s="84"/>
      <c r="RZW65" s="84"/>
      <c r="RZX65" s="84"/>
      <c r="RZY65" s="84"/>
      <c r="RZZ65" s="84"/>
      <c r="SAE65" s="84"/>
      <c r="SAF65" s="84"/>
      <c r="SAG65" s="84"/>
      <c r="SAH65" s="84"/>
      <c r="SAJ65" s="84"/>
      <c r="SAK65" s="84"/>
      <c r="SAL65" s="84"/>
      <c r="SAM65" s="84"/>
      <c r="SAN65" s="84"/>
      <c r="SAO65" s="84"/>
      <c r="SAP65" s="84"/>
      <c r="SAQ65" s="84"/>
      <c r="SAR65" s="84"/>
      <c r="SAS65" s="84"/>
      <c r="SAT65" s="84"/>
      <c r="SAU65" s="84"/>
      <c r="SAV65" s="84"/>
      <c r="SAW65" s="84"/>
      <c r="SAX65" s="84"/>
      <c r="SAY65" s="84"/>
      <c r="SAZ65" s="84"/>
      <c r="SBA65" s="84"/>
      <c r="SBB65" s="84"/>
      <c r="SBC65" s="84"/>
      <c r="SBD65" s="84"/>
      <c r="SBE65" s="84"/>
      <c r="SBF65" s="84"/>
      <c r="SBG65" s="84"/>
      <c r="SBL65" s="84"/>
      <c r="SBM65" s="84"/>
      <c r="SBN65" s="84"/>
      <c r="SBO65" s="84"/>
      <c r="SBQ65" s="84"/>
      <c r="SBR65" s="84"/>
      <c r="SBS65" s="84"/>
      <c r="SBT65" s="84"/>
      <c r="SBU65" s="84"/>
      <c r="SBV65" s="84"/>
      <c r="SBW65" s="84"/>
      <c r="SBX65" s="84"/>
      <c r="SBY65" s="84"/>
      <c r="SBZ65" s="84"/>
      <c r="SCA65" s="84"/>
      <c r="SCB65" s="84"/>
      <c r="SCC65" s="84"/>
      <c r="SCD65" s="84"/>
      <c r="SCE65" s="84"/>
      <c r="SCF65" s="84"/>
      <c r="SCG65" s="84"/>
      <c r="SCH65" s="84"/>
      <c r="SCI65" s="84"/>
      <c r="SCJ65" s="84"/>
      <c r="SCK65" s="84"/>
      <c r="SCL65" s="84"/>
      <c r="SCM65" s="84"/>
      <c r="SCN65" s="84"/>
      <c r="SCS65" s="84"/>
      <c r="SCT65" s="84"/>
      <c r="SCU65" s="84"/>
      <c r="SCV65" s="84"/>
      <c r="SCX65" s="84"/>
      <c r="SCY65" s="84"/>
      <c r="SCZ65" s="84"/>
      <c r="SDA65" s="84"/>
      <c r="SDB65" s="84"/>
      <c r="SDC65" s="84"/>
      <c r="SDD65" s="84"/>
      <c r="SDE65" s="84"/>
      <c r="SDF65" s="84"/>
      <c r="SDG65" s="84"/>
      <c r="SDH65" s="84"/>
      <c r="SDI65" s="84"/>
      <c r="SDJ65" s="84"/>
      <c r="SDK65" s="84"/>
      <c r="SDL65" s="84"/>
      <c r="SDM65" s="84"/>
      <c r="SDN65" s="84"/>
      <c r="SDO65" s="84"/>
      <c r="SDP65" s="84"/>
      <c r="SDQ65" s="84"/>
      <c r="SDR65" s="84"/>
      <c r="SDS65" s="84"/>
      <c r="SDT65" s="84"/>
      <c r="SDU65" s="84"/>
      <c r="SDZ65" s="84"/>
      <c r="SEA65" s="84"/>
      <c r="SEB65" s="84"/>
      <c r="SEC65" s="84"/>
      <c r="SEE65" s="84"/>
      <c r="SEF65" s="84"/>
      <c r="SEG65" s="84"/>
      <c r="SEH65" s="84"/>
      <c r="SEI65" s="84"/>
      <c r="SEJ65" s="84"/>
      <c r="SEK65" s="84"/>
      <c r="SEL65" s="84"/>
      <c r="SEM65" s="84"/>
      <c r="SEN65" s="84"/>
      <c r="SEO65" s="84"/>
      <c r="SEP65" s="84"/>
      <c r="SEQ65" s="84"/>
      <c r="SER65" s="84"/>
      <c r="SES65" s="84"/>
      <c r="SET65" s="84"/>
      <c r="SEU65" s="84"/>
      <c r="SEV65" s="84"/>
      <c r="SEW65" s="84"/>
      <c r="SEX65" s="84"/>
      <c r="SEY65" s="84"/>
      <c r="SEZ65" s="84"/>
      <c r="SFA65" s="84"/>
      <c r="SFB65" s="84"/>
      <c r="SFG65" s="84"/>
      <c r="SFH65" s="84"/>
      <c r="SFI65" s="84"/>
      <c r="SFJ65" s="84"/>
      <c r="SFL65" s="84"/>
      <c r="SFM65" s="84"/>
      <c r="SFN65" s="84"/>
      <c r="SFO65" s="84"/>
      <c r="SFP65" s="84"/>
      <c r="SFQ65" s="84"/>
      <c r="SFR65" s="84"/>
      <c r="SFS65" s="84"/>
      <c r="SFT65" s="84"/>
      <c r="SFU65" s="84"/>
      <c r="SFV65" s="84"/>
      <c r="SFW65" s="84"/>
      <c r="SFX65" s="84"/>
      <c r="SFY65" s="84"/>
      <c r="SFZ65" s="84"/>
      <c r="SGA65" s="84"/>
      <c r="SGB65" s="84"/>
      <c r="SGC65" s="84"/>
      <c r="SGD65" s="84"/>
      <c r="SGE65" s="84"/>
      <c r="SGF65" s="84"/>
      <c r="SGG65" s="84"/>
      <c r="SGH65" s="84"/>
      <c r="SGI65" s="84"/>
      <c r="SGN65" s="84"/>
      <c r="SGO65" s="84"/>
      <c r="SGP65" s="84"/>
      <c r="SGQ65" s="84"/>
      <c r="SGS65" s="84"/>
      <c r="SGT65" s="84"/>
      <c r="SGU65" s="84"/>
      <c r="SGV65" s="84"/>
      <c r="SGW65" s="84"/>
      <c r="SGX65" s="84"/>
      <c r="SGY65" s="84"/>
      <c r="SGZ65" s="84"/>
      <c r="SHA65" s="84"/>
      <c r="SHB65" s="84"/>
      <c r="SHC65" s="84"/>
      <c r="SHD65" s="84"/>
      <c r="SHE65" s="84"/>
      <c r="SHF65" s="84"/>
      <c r="SHG65" s="84"/>
      <c r="SHH65" s="84"/>
      <c r="SHI65" s="84"/>
      <c r="SHJ65" s="84"/>
      <c r="SHK65" s="84"/>
      <c r="SHL65" s="84"/>
      <c r="SHM65" s="84"/>
      <c r="SHN65" s="84"/>
      <c r="SHO65" s="84"/>
      <c r="SHP65" s="84"/>
      <c r="SHU65" s="84"/>
      <c r="SHV65" s="84"/>
      <c r="SHW65" s="84"/>
      <c r="SHX65" s="84"/>
      <c r="SHZ65" s="84"/>
      <c r="SIA65" s="84"/>
      <c r="SIB65" s="84"/>
      <c r="SIC65" s="84"/>
      <c r="SID65" s="84"/>
      <c r="SIE65" s="84"/>
      <c r="SIF65" s="84"/>
      <c r="SIG65" s="84"/>
      <c r="SIH65" s="84"/>
      <c r="SII65" s="84"/>
      <c r="SIJ65" s="84"/>
      <c r="SIK65" s="84"/>
      <c r="SIL65" s="84"/>
      <c r="SIM65" s="84"/>
      <c r="SIN65" s="84"/>
      <c r="SIO65" s="84"/>
      <c r="SIP65" s="84"/>
      <c r="SIQ65" s="84"/>
      <c r="SIR65" s="84"/>
      <c r="SIS65" s="84"/>
      <c r="SIT65" s="84"/>
      <c r="SIU65" s="84"/>
      <c r="SIV65" s="84"/>
      <c r="SIW65" s="84"/>
      <c r="SJB65" s="84"/>
      <c r="SJC65" s="84"/>
      <c r="SJD65" s="84"/>
      <c r="SJE65" s="84"/>
      <c r="SJG65" s="84"/>
      <c r="SJH65" s="84"/>
      <c r="SJI65" s="84"/>
      <c r="SJJ65" s="84"/>
      <c r="SJK65" s="84"/>
      <c r="SJL65" s="84"/>
      <c r="SJM65" s="84"/>
      <c r="SJN65" s="84"/>
      <c r="SJO65" s="84"/>
      <c r="SJP65" s="84"/>
      <c r="SJQ65" s="84"/>
      <c r="SJR65" s="84"/>
      <c r="SJS65" s="84"/>
      <c r="SJT65" s="84"/>
      <c r="SJU65" s="84"/>
      <c r="SJV65" s="84"/>
      <c r="SJW65" s="84"/>
      <c r="SJX65" s="84"/>
      <c r="SJY65" s="84"/>
      <c r="SJZ65" s="84"/>
      <c r="SKA65" s="84"/>
      <c r="SKB65" s="84"/>
      <c r="SKC65" s="84"/>
      <c r="SKD65" s="84"/>
      <c r="SKI65" s="84"/>
      <c r="SKJ65" s="84"/>
      <c r="SKK65" s="84"/>
      <c r="SKL65" s="84"/>
      <c r="SKN65" s="84"/>
      <c r="SKO65" s="84"/>
      <c r="SKP65" s="84"/>
      <c r="SKQ65" s="84"/>
      <c r="SKR65" s="84"/>
      <c r="SKS65" s="84"/>
      <c r="SKT65" s="84"/>
      <c r="SKU65" s="84"/>
      <c r="SKV65" s="84"/>
      <c r="SKW65" s="84"/>
      <c r="SKX65" s="84"/>
      <c r="SKY65" s="84"/>
      <c r="SKZ65" s="84"/>
      <c r="SLA65" s="84"/>
      <c r="SLB65" s="84"/>
      <c r="SLC65" s="84"/>
      <c r="SLD65" s="84"/>
      <c r="SLE65" s="84"/>
      <c r="SLF65" s="84"/>
      <c r="SLG65" s="84"/>
      <c r="SLH65" s="84"/>
      <c r="SLI65" s="84"/>
      <c r="SLJ65" s="84"/>
      <c r="SLK65" s="84"/>
      <c r="SLP65" s="84"/>
      <c r="SLQ65" s="84"/>
      <c r="SLR65" s="84"/>
      <c r="SLS65" s="84"/>
      <c r="SLU65" s="84"/>
      <c r="SLV65" s="84"/>
      <c r="SLW65" s="84"/>
      <c r="SLX65" s="84"/>
      <c r="SLY65" s="84"/>
      <c r="SLZ65" s="84"/>
      <c r="SMA65" s="84"/>
      <c r="SMB65" s="84"/>
      <c r="SMC65" s="84"/>
      <c r="SMD65" s="84"/>
      <c r="SME65" s="84"/>
      <c r="SMF65" s="84"/>
      <c r="SMG65" s="84"/>
      <c r="SMH65" s="84"/>
      <c r="SMI65" s="84"/>
      <c r="SMJ65" s="84"/>
      <c r="SMK65" s="84"/>
      <c r="SML65" s="84"/>
      <c r="SMM65" s="84"/>
      <c r="SMN65" s="84"/>
      <c r="SMO65" s="84"/>
      <c r="SMP65" s="84"/>
      <c r="SMQ65" s="84"/>
      <c r="SMR65" s="84"/>
      <c r="SMW65" s="84"/>
      <c r="SMX65" s="84"/>
      <c r="SMY65" s="84"/>
      <c r="SMZ65" s="84"/>
      <c r="SNB65" s="84"/>
      <c r="SNC65" s="84"/>
      <c r="SND65" s="84"/>
      <c r="SNE65" s="84"/>
      <c r="SNF65" s="84"/>
      <c r="SNG65" s="84"/>
      <c r="SNH65" s="84"/>
      <c r="SNI65" s="84"/>
      <c r="SNJ65" s="84"/>
      <c r="SNK65" s="84"/>
      <c r="SNL65" s="84"/>
      <c r="SNM65" s="84"/>
      <c r="SNN65" s="84"/>
      <c r="SNO65" s="84"/>
      <c r="SNP65" s="84"/>
      <c r="SNQ65" s="84"/>
      <c r="SNR65" s="84"/>
      <c r="SNS65" s="84"/>
      <c r="SNT65" s="84"/>
      <c r="SNU65" s="84"/>
      <c r="SNV65" s="84"/>
      <c r="SNW65" s="84"/>
      <c r="SNX65" s="84"/>
      <c r="SNY65" s="84"/>
      <c r="SOD65" s="84"/>
      <c r="SOE65" s="84"/>
      <c r="SOF65" s="84"/>
      <c r="SOG65" s="84"/>
      <c r="SOI65" s="84"/>
      <c r="SOJ65" s="84"/>
      <c r="SOK65" s="84"/>
      <c r="SOL65" s="84"/>
      <c r="SOM65" s="84"/>
      <c r="SON65" s="84"/>
      <c r="SOO65" s="84"/>
      <c r="SOP65" s="84"/>
      <c r="SOQ65" s="84"/>
      <c r="SOR65" s="84"/>
      <c r="SOS65" s="84"/>
      <c r="SOT65" s="84"/>
      <c r="SOU65" s="84"/>
      <c r="SOV65" s="84"/>
      <c r="SOW65" s="84"/>
      <c r="SOX65" s="84"/>
      <c r="SOY65" s="84"/>
      <c r="SOZ65" s="84"/>
      <c r="SPA65" s="84"/>
      <c r="SPB65" s="84"/>
      <c r="SPC65" s="84"/>
      <c r="SPD65" s="84"/>
      <c r="SPE65" s="84"/>
      <c r="SPF65" s="84"/>
      <c r="SPK65" s="84"/>
      <c r="SPL65" s="84"/>
      <c r="SPM65" s="84"/>
      <c r="SPN65" s="84"/>
      <c r="SPP65" s="84"/>
      <c r="SPQ65" s="84"/>
      <c r="SPR65" s="84"/>
      <c r="SPS65" s="84"/>
      <c r="SPT65" s="84"/>
      <c r="SPU65" s="84"/>
      <c r="SPV65" s="84"/>
      <c r="SPW65" s="84"/>
      <c r="SPX65" s="84"/>
      <c r="SPY65" s="84"/>
      <c r="SPZ65" s="84"/>
      <c r="SQA65" s="84"/>
      <c r="SQB65" s="84"/>
      <c r="SQC65" s="84"/>
      <c r="SQD65" s="84"/>
      <c r="SQE65" s="84"/>
      <c r="SQF65" s="84"/>
      <c r="SQG65" s="84"/>
      <c r="SQH65" s="84"/>
      <c r="SQI65" s="84"/>
      <c r="SQJ65" s="84"/>
      <c r="SQK65" s="84"/>
      <c r="SQL65" s="84"/>
      <c r="SQM65" s="84"/>
      <c r="SQR65" s="84"/>
      <c r="SQS65" s="84"/>
      <c r="SQT65" s="84"/>
      <c r="SQU65" s="84"/>
      <c r="SQW65" s="84"/>
      <c r="SQX65" s="84"/>
      <c r="SQY65" s="84"/>
      <c r="SQZ65" s="84"/>
      <c r="SRA65" s="84"/>
      <c r="SRB65" s="84"/>
      <c r="SRC65" s="84"/>
      <c r="SRD65" s="84"/>
      <c r="SRE65" s="84"/>
      <c r="SRF65" s="84"/>
      <c r="SRG65" s="84"/>
      <c r="SRH65" s="84"/>
      <c r="SRI65" s="84"/>
      <c r="SRJ65" s="84"/>
      <c r="SRK65" s="84"/>
      <c r="SRL65" s="84"/>
      <c r="SRM65" s="84"/>
      <c r="SRN65" s="84"/>
      <c r="SRO65" s="84"/>
      <c r="SRP65" s="84"/>
      <c r="SRQ65" s="84"/>
      <c r="SRR65" s="84"/>
      <c r="SRS65" s="84"/>
      <c r="SRT65" s="84"/>
      <c r="SRY65" s="84"/>
      <c r="SRZ65" s="84"/>
      <c r="SSA65" s="84"/>
      <c r="SSB65" s="84"/>
      <c r="SSD65" s="84"/>
      <c r="SSE65" s="84"/>
      <c r="SSF65" s="84"/>
      <c r="SSG65" s="84"/>
      <c r="SSH65" s="84"/>
      <c r="SSI65" s="84"/>
      <c r="SSJ65" s="84"/>
      <c r="SSK65" s="84"/>
      <c r="SSL65" s="84"/>
      <c r="SSM65" s="84"/>
      <c r="SSN65" s="84"/>
      <c r="SSO65" s="84"/>
      <c r="SSP65" s="84"/>
      <c r="SSQ65" s="84"/>
      <c r="SSR65" s="84"/>
      <c r="SSS65" s="84"/>
      <c r="SST65" s="84"/>
      <c r="SSU65" s="84"/>
      <c r="SSV65" s="84"/>
      <c r="SSW65" s="84"/>
      <c r="SSX65" s="84"/>
      <c r="SSY65" s="84"/>
      <c r="SSZ65" s="84"/>
      <c r="STA65" s="84"/>
      <c r="STF65" s="84"/>
      <c r="STG65" s="84"/>
      <c r="STH65" s="84"/>
      <c r="STI65" s="84"/>
      <c r="STK65" s="84"/>
      <c r="STL65" s="84"/>
      <c r="STM65" s="84"/>
      <c r="STN65" s="84"/>
      <c r="STO65" s="84"/>
      <c r="STP65" s="84"/>
      <c r="STQ65" s="84"/>
      <c r="STR65" s="84"/>
      <c r="STS65" s="84"/>
      <c r="STT65" s="84"/>
      <c r="STU65" s="84"/>
      <c r="STV65" s="84"/>
      <c r="STW65" s="84"/>
      <c r="STX65" s="84"/>
      <c r="STY65" s="84"/>
      <c r="STZ65" s="84"/>
      <c r="SUA65" s="84"/>
      <c r="SUB65" s="84"/>
      <c r="SUC65" s="84"/>
      <c r="SUD65" s="84"/>
      <c r="SUE65" s="84"/>
      <c r="SUF65" s="84"/>
      <c r="SUG65" s="84"/>
      <c r="SUH65" s="84"/>
      <c r="SUM65" s="84"/>
      <c r="SUN65" s="84"/>
      <c r="SUO65" s="84"/>
      <c r="SUP65" s="84"/>
      <c r="SUR65" s="84"/>
      <c r="SUS65" s="84"/>
      <c r="SUT65" s="84"/>
      <c r="SUU65" s="84"/>
      <c r="SUV65" s="84"/>
      <c r="SUW65" s="84"/>
      <c r="SUX65" s="84"/>
      <c r="SUY65" s="84"/>
      <c r="SUZ65" s="84"/>
      <c r="SVA65" s="84"/>
      <c r="SVB65" s="84"/>
      <c r="SVC65" s="84"/>
      <c r="SVD65" s="84"/>
      <c r="SVE65" s="84"/>
      <c r="SVF65" s="84"/>
      <c r="SVG65" s="84"/>
      <c r="SVH65" s="84"/>
      <c r="SVI65" s="84"/>
      <c r="SVJ65" s="84"/>
      <c r="SVK65" s="84"/>
      <c r="SVL65" s="84"/>
      <c r="SVM65" s="84"/>
      <c r="SVN65" s="84"/>
      <c r="SVO65" s="84"/>
      <c r="SVT65" s="84"/>
      <c r="SVU65" s="84"/>
      <c r="SVV65" s="84"/>
      <c r="SVW65" s="84"/>
      <c r="SVY65" s="84"/>
      <c r="SVZ65" s="84"/>
      <c r="SWA65" s="84"/>
      <c r="SWB65" s="84"/>
      <c r="SWC65" s="84"/>
      <c r="SWD65" s="84"/>
      <c r="SWE65" s="84"/>
      <c r="SWF65" s="84"/>
      <c r="SWG65" s="84"/>
      <c r="SWH65" s="84"/>
      <c r="SWI65" s="84"/>
      <c r="SWJ65" s="84"/>
      <c r="SWK65" s="84"/>
      <c r="SWL65" s="84"/>
      <c r="SWM65" s="84"/>
      <c r="SWN65" s="84"/>
      <c r="SWO65" s="84"/>
      <c r="SWP65" s="84"/>
      <c r="SWQ65" s="84"/>
      <c r="SWR65" s="84"/>
      <c r="SWS65" s="84"/>
      <c r="SWT65" s="84"/>
      <c r="SWU65" s="84"/>
      <c r="SWV65" s="84"/>
      <c r="SXA65" s="84"/>
      <c r="SXB65" s="84"/>
      <c r="SXC65" s="84"/>
      <c r="SXD65" s="84"/>
      <c r="SXF65" s="84"/>
      <c r="SXG65" s="84"/>
      <c r="SXH65" s="84"/>
      <c r="SXI65" s="84"/>
      <c r="SXJ65" s="84"/>
      <c r="SXK65" s="84"/>
      <c r="SXL65" s="84"/>
      <c r="SXM65" s="84"/>
      <c r="SXN65" s="84"/>
      <c r="SXO65" s="84"/>
      <c r="SXP65" s="84"/>
      <c r="SXQ65" s="84"/>
      <c r="SXR65" s="84"/>
      <c r="SXS65" s="84"/>
      <c r="SXT65" s="84"/>
      <c r="SXU65" s="84"/>
      <c r="SXV65" s="84"/>
      <c r="SXW65" s="84"/>
      <c r="SXX65" s="84"/>
      <c r="SXY65" s="84"/>
      <c r="SXZ65" s="84"/>
      <c r="SYA65" s="84"/>
      <c r="SYB65" s="84"/>
      <c r="SYC65" s="84"/>
      <c r="SYH65" s="84"/>
      <c r="SYI65" s="84"/>
      <c r="SYJ65" s="84"/>
      <c r="SYK65" s="84"/>
      <c r="SYM65" s="84"/>
      <c r="SYN65" s="84"/>
      <c r="SYO65" s="84"/>
      <c r="SYP65" s="84"/>
      <c r="SYQ65" s="84"/>
      <c r="SYR65" s="84"/>
      <c r="SYS65" s="84"/>
      <c r="SYT65" s="84"/>
      <c r="SYU65" s="84"/>
      <c r="SYV65" s="84"/>
      <c r="SYW65" s="84"/>
      <c r="SYX65" s="84"/>
      <c r="SYY65" s="84"/>
      <c r="SYZ65" s="84"/>
      <c r="SZA65" s="84"/>
      <c r="SZB65" s="84"/>
      <c r="SZC65" s="84"/>
      <c r="SZD65" s="84"/>
      <c r="SZE65" s="84"/>
      <c r="SZF65" s="84"/>
      <c r="SZG65" s="84"/>
      <c r="SZH65" s="84"/>
      <c r="SZI65" s="84"/>
      <c r="SZJ65" s="84"/>
      <c r="SZO65" s="84"/>
      <c r="SZP65" s="84"/>
      <c r="SZQ65" s="84"/>
      <c r="SZR65" s="84"/>
      <c r="SZT65" s="84"/>
      <c r="SZU65" s="84"/>
      <c r="SZV65" s="84"/>
      <c r="SZW65" s="84"/>
      <c r="SZX65" s="84"/>
      <c r="SZY65" s="84"/>
      <c r="SZZ65" s="84"/>
      <c r="TAA65" s="84"/>
      <c r="TAB65" s="84"/>
      <c r="TAC65" s="84"/>
      <c r="TAD65" s="84"/>
      <c r="TAE65" s="84"/>
      <c r="TAF65" s="84"/>
      <c r="TAG65" s="84"/>
      <c r="TAH65" s="84"/>
      <c r="TAI65" s="84"/>
      <c r="TAJ65" s="84"/>
      <c r="TAK65" s="84"/>
      <c r="TAL65" s="84"/>
      <c r="TAM65" s="84"/>
      <c r="TAN65" s="84"/>
      <c r="TAO65" s="84"/>
      <c r="TAP65" s="84"/>
      <c r="TAQ65" s="84"/>
      <c r="TAV65" s="84"/>
      <c r="TAW65" s="84"/>
      <c r="TAX65" s="84"/>
      <c r="TAY65" s="84"/>
      <c r="TBA65" s="84"/>
      <c r="TBB65" s="84"/>
      <c r="TBC65" s="84"/>
      <c r="TBD65" s="84"/>
      <c r="TBE65" s="84"/>
      <c r="TBF65" s="84"/>
      <c r="TBG65" s="84"/>
      <c r="TBH65" s="84"/>
      <c r="TBI65" s="84"/>
      <c r="TBJ65" s="84"/>
      <c r="TBK65" s="84"/>
      <c r="TBL65" s="84"/>
      <c r="TBM65" s="84"/>
      <c r="TBN65" s="84"/>
      <c r="TBO65" s="84"/>
      <c r="TBP65" s="84"/>
      <c r="TBQ65" s="84"/>
      <c r="TBR65" s="84"/>
      <c r="TBS65" s="84"/>
      <c r="TBT65" s="84"/>
      <c r="TBU65" s="84"/>
      <c r="TBV65" s="84"/>
      <c r="TBW65" s="84"/>
      <c r="TBX65" s="84"/>
      <c r="TCC65" s="84"/>
      <c r="TCD65" s="84"/>
      <c r="TCE65" s="84"/>
      <c r="TCF65" s="84"/>
      <c r="TCH65" s="84"/>
      <c r="TCI65" s="84"/>
      <c r="TCJ65" s="84"/>
      <c r="TCK65" s="84"/>
      <c r="TCL65" s="84"/>
      <c r="TCM65" s="84"/>
      <c r="TCN65" s="84"/>
      <c r="TCO65" s="84"/>
      <c r="TCP65" s="84"/>
      <c r="TCQ65" s="84"/>
      <c r="TCR65" s="84"/>
      <c r="TCS65" s="84"/>
      <c r="TCT65" s="84"/>
      <c r="TCU65" s="84"/>
      <c r="TCV65" s="84"/>
      <c r="TCW65" s="84"/>
      <c r="TCX65" s="84"/>
      <c r="TCY65" s="84"/>
      <c r="TCZ65" s="84"/>
      <c r="TDA65" s="84"/>
      <c r="TDB65" s="84"/>
      <c r="TDC65" s="84"/>
      <c r="TDD65" s="84"/>
      <c r="TDE65" s="84"/>
      <c r="TDJ65" s="84"/>
      <c r="TDK65" s="84"/>
      <c r="TDL65" s="84"/>
      <c r="TDM65" s="84"/>
      <c r="TDO65" s="84"/>
      <c r="TDP65" s="84"/>
      <c r="TDQ65" s="84"/>
      <c r="TDR65" s="84"/>
      <c r="TDS65" s="84"/>
      <c r="TDT65" s="84"/>
      <c r="TDU65" s="84"/>
      <c r="TDV65" s="84"/>
      <c r="TDW65" s="84"/>
      <c r="TDX65" s="84"/>
      <c r="TDY65" s="84"/>
      <c r="TDZ65" s="84"/>
      <c r="TEA65" s="84"/>
      <c r="TEB65" s="84"/>
      <c r="TEC65" s="84"/>
      <c r="TED65" s="84"/>
      <c r="TEE65" s="84"/>
      <c r="TEF65" s="84"/>
      <c r="TEG65" s="84"/>
      <c r="TEH65" s="84"/>
      <c r="TEI65" s="84"/>
      <c r="TEJ65" s="84"/>
      <c r="TEK65" s="84"/>
      <c r="TEL65" s="84"/>
      <c r="TEQ65" s="84"/>
      <c r="TER65" s="84"/>
      <c r="TES65" s="84"/>
      <c r="TET65" s="84"/>
      <c r="TEV65" s="84"/>
      <c r="TEW65" s="84"/>
      <c r="TEX65" s="84"/>
      <c r="TEY65" s="84"/>
      <c r="TEZ65" s="84"/>
      <c r="TFA65" s="84"/>
      <c r="TFB65" s="84"/>
      <c r="TFC65" s="84"/>
      <c r="TFD65" s="84"/>
      <c r="TFE65" s="84"/>
      <c r="TFF65" s="84"/>
      <c r="TFG65" s="84"/>
      <c r="TFH65" s="84"/>
      <c r="TFI65" s="84"/>
      <c r="TFJ65" s="84"/>
      <c r="TFK65" s="84"/>
      <c r="TFL65" s="84"/>
      <c r="TFM65" s="84"/>
      <c r="TFN65" s="84"/>
      <c r="TFO65" s="84"/>
      <c r="TFP65" s="84"/>
      <c r="TFQ65" s="84"/>
      <c r="TFR65" s="84"/>
      <c r="TFS65" s="84"/>
      <c r="TFX65" s="84"/>
      <c r="TFY65" s="84"/>
      <c r="TFZ65" s="84"/>
      <c r="TGA65" s="84"/>
      <c r="TGC65" s="84"/>
      <c r="TGD65" s="84"/>
      <c r="TGE65" s="84"/>
      <c r="TGF65" s="84"/>
      <c r="TGG65" s="84"/>
      <c r="TGH65" s="84"/>
      <c r="TGI65" s="84"/>
      <c r="TGJ65" s="84"/>
      <c r="TGK65" s="84"/>
      <c r="TGL65" s="84"/>
      <c r="TGM65" s="84"/>
      <c r="TGN65" s="84"/>
      <c r="TGO65" s="84"/>
      <c r="TGP65" s="84"/>
      <c r="TGQ65" s="84"/>
      <c r="TGR65" s="84"/>
      <c r="TGS65" s="84"/>
      <c r="TGT65" s="84"/>
      <c r="TGU65" s="84"/>
      <c r="TGV65" s="84"/>
      <c r="TGW65" s="84"/>
      <c r="TGX65" s="84"/>
      <c r="TGY65" s="84"/>
      <c r="TGZ65" s="84"/>
      <c r="THE65" s="84"/>
      <c r="THF65" s="84"/>
      <c r="THG65" s="84"/>
      <c r="THH65" s="84"/>
      <c r="THJ65" s="84"/>
      <c r="THK65" s="84"/>
      <c r="THL65" s="84"/>
      <c r="THM65" s="84"/>
      <c r="THN65" s="84"/>
      <c r="THO65" s="84"/>
      <c r="THP65" s="84"/>
      <c r="THQ65" s="84"/>
      <c r="THR65" s="84"/>
      <c r="THS65" s="84"/>
      <c r="THT65" s="84"/>
      <c r="THU65" s="84"/>
      <c r="THV65" s="84"/>
      <c r="THW65" s="84"/>
      <c r="THX65" s="84"/>
      <c r="THY65" s="84"/>
      <c r="THZ65" s="84"/>
      <c r="TIA65" s="84"/>
      <c r="TIB65" s="84"/>
      <c r="TIC65" s="84"/>
      <c r="TID65" s="84"/>
      <c r="TIE65" s="84"/>
      <c r="TIF65" s="84"/>
      <c r="TIG65" s="84"/>
      <c r="TIL65" s="84"/>
      <c r="TIM65" s="84"/>
      <c r="TIN65" s="84"/>
      <c r="TIO65" s="84"/>
      <c r="TIQ65" s="84"/>
      <c r="TIR65" s="84"/>
      <c r="TIS65" s="84"/>
      <c r="TIT65" s="84"/>
      <c r="TIU65" s="84"/>
      <c r="TIV65" s="84"/>
      <c r="TIW65" s="84"/>
      <c r="TIX65" s="84"/>
      <c r="TIY65" s="84"/>
      <c r="TIZ65" s="84"/>
      <c r="TJA65" s="84"/>
      <c r="TJB65" s="84"/>
      <c r="TJC65" s="84"/>
      <c r="TJD65" s="84"/>
      <c r="TJE65" s="84"/>
      <c r="TJF65" s="84"/>
      <c r="TJG65" s="84"/>
      <c r="TJH65" s="84"/>
      <c r="TJI65" s="84"/>
      <c r="TJJ65" s="84"/>
      <c r="TJK65" s="84"/>
      <c r="TJL65" s="84"/>
      <c r="TJM65" s="84"/>
      <c r="TJN65" s="84"/>
      <c r="TJS65" s="84"/>
      <c r="TJT65" s="84"/>
      <c r="TJU65" s="84"/>
      <c r="TJV65" s="84"/>
      <c r="TJX65" s="84"/>
      <c r="TJY65" s="84"/>
      <c r="TJZ65" s="84"/>
      <c r="TKA65" s="84"/>
      <c r="TKB65" s="84"/>
      <c r="TKC65" s="84"/>
      <c r="TKD65" s="84"/>
      <c r="TKE65" s="84"/>
      <c r="TKF65" s="84"/>
      <c r="TKG65" s="84"/>
      <c r="TKH65" s="84"/>
      <c r="TKI65" s="84"/>
      <c r="TKJ65" s="84"/>
      <c r="TKK65" s="84"/>
      <c r="TKL65" s="84"/>
      <c r="TKM65" s="84"/>
      <c r="TKN65" s="84"/>
      <c r="TKO65" s="84"/>
      <c r="TKP65" s="84"/>
      <c r="TKQ65" s="84"/>
      <c r="TKR65" s="84"/>
      <c r="TKS65" s="84"/>
      <c r="TKT65" s="84"/>
      <c r="TKU65" s="84"/>
      <c r="TKZ65" s="84"/>
      <c r="TLA65" s="84"/>
      <c r="TLB65" s="84"/>
      <c r="TLC65" s="84"/>
      <c r="TLE65" s="84"/>
      <c r="TLF65" s="84"/>
      <c r="TLG65" s="84"/>
      <c r="TLH65" s="84"/>
      <c r="TLI65" s="84"/>
      <c r="TLJ65" s="84"/>
      <c r="TLK65" s="84"/>
      <c r="TLL65" s="84"/>
      <c r="TLM65" s="84"/>
      <c r="TLN65" s="84"/>
      <c r="TLO65" s="84"/>
      <c r="TLP65" s="84"/>
      <c r="TLQ65" s="84"/>
      <c r="TLR65" s="84"/>
      <c r="TLS65" s="84"/>
      <c r="TLT65" s="84"/>
      <c r="TLU65" s="84"/>
      <c r="TLV65" s="84"/>
      <c r="TLW65" s="84"/>
      <c r="TLX65" s="84"/>
      <c r="TLY65" s="84"/>
      <c r="TLZ65" s="84"/>
      <c r="TMA65" s="84"/>
      <c r="TMB65" s="84"/>
      <c r="TMG65" s="84"/>
      <c r="TMH65" s="84"/>
      <c r="TMI65" s="84"/>
      <c r="TMJ65" s="84"/>
      <c r="TML65" s="84"/>
      <c r="TMM65" s="84"/>
      <c r="TMN65" s="84"/>
      <c r="TMO65" s="84"/>
      <c r="TMP65" s="84"/>
      <c r="TMQ65" s="84"/>
      <c r="TMR65" s="84"/>
      <c r="TMS65" s="84"/>
      <c r="TMT65" s="84"/>
      <c r="TMU65" s="84"/>
      <c r="TMV65" s="84"/>
      <c r="TMW65" s="84"/>
      <c r="TMX65" s="84"/>
      <c r="TMY65" s="84"/>
      <c r="TMZ65" s="84"/>
      <c r="TNA65" s="84"/>
      <c r="TNB65" s="84"/>
      <c r="TNC65" s="84"/>
      <c r="TND65" s="84"/>
      <c r="TNE65" s="84"/>
      <c r="TNF65" s="84"/>
      <c r="TNG65" s="84"/>
      <c r="TNH65" s="84"/>
      <c r="TNI65" s="84"/>
      <c r="TNN65" s="84"/>
      <c r="TNO65" s="84"/>
      <c r="TNP65" s="84"/>
      <c r="TNQ65" s="84"/>
      <c r="TNS65" s="84"/>
      <c r="TNT65" s="84"/>
      <c r="TNU65" s="84"/>
      <c r="TNV65" s="84"/>
      <c r="TNW65" s="84"/>
      <c r="TNX65" s="84"/>
      <c r="TNY65" s="84"/>
      <c r="TNZ65" s="84"/>
      <c r="TOA65" s="84"/>
      <c r="TOB65" s="84"/>
      <c r="TOC65" s="84"/>
      <c r="TOD65" s="84"/>
      <c r="TOE65" s="84"/>
      <c r="TOF65" s="84"/>
      <c r="TOG65" s="84"/>
      <c r="TOH65" s="84"/>
      <c r="TOI65" s="84"/>
      <c r="TOJ65" s="84"/>
      <c r="TOK65" s="84"/>
      <c r="TOL65" s="84"/>
      <c r="TOM65" s="84"/>
      <c r="TON65" s="84"/>
      <c r="TOO65" s="84"/>
      <c r="TOP65" s="84"/>
      <c r="TOU65" s="84"/>
      <c r="TOV65" s="84"/>
      <c r="TOW65" s="84"/>
      <c r="TOX65" s="84"/>
      <c r="TOZ65" s="84"/>
      <c r="TPA65" s="84"/>
      <c r="TPB65" s="84"/>
      <c r="TPC65" s="84"/>
      <c r="TPD65" s="84"/>
      <c r="TPE65" s="84"/>
      <c r="TPF65" s="84"/>
      <c r="TPG65" s="84"/>
      <c r="TPH65" s="84"/>
      <c r="TPI65" s="84"/>
      <c r="TPJ65" s="84"/>
      <c r="TPK65" s="84"/>
      <c r="TPL65" s="84"/>
      <c r="TPM65" s="84"/>
      <c r="TPN65" s="84"/>
      <c r="TPO65" s="84"/>
      <c r="TPP65" s="84"/>
      <c r="TPQ65" s="84"/>
      <c r="TPR65" s="84"/>
      <c r="TPS65" s="84"/>
      <c r="TPT65" s="84"/>
      <c r="TPU65" s="84"/>
      <c r="TPV65" s="84"/>
      <c r="TPW65" s="84"/>
      <c r="TQB65" s="84"/>
      <c r="TQC65" s="84"/>
      <c r="TQD65" s="84"/>
      <c r="TQE65" s="84"/>
      <c r="TQG65" s="84"/>
      <c r="TQH65" s="84"/>
      <c r="TQI65" s="84"/>
      <c r="TQJ65" s="84"/>
      <c r="TQK65" s="84"/>
      <c r="TQL65" s="84"/>
      <c r="TQM65" s="84"/>
      <c r="TQN65" s="84"/>
      <c r="TQO65" s="84"/>
      <c r="TQP65" s="84"/>
      <c r="TQQ65" s="84"/>
      <c r="TQR65" s="84"/>
      <c r="TQS65" s="84"/>
      <c r="TQT65" s="84"/>
      <c r="TQU65" s="84"/>
      <c r="TQV65" s="84"/>
      <c r="TQW65" s="84"/>
      <c r="TQX65" s="84"/>
      <c r="TQY65" s="84"/>
      <c r="TQZ65" s="84"/>
      <c r="TRA65" s="84"/>
      <c r="TRB65" s="84"/>
      <c r="TRC65" s="84"/>
      <c r="TRD65" s="84"/>
      <c r="TRI65" s="84"/>
      <c r="TRJ65" s="84"/>
      <c r="TRK65" s="84"/>
      <c r="TRL65" s="84"/>
      <c r="TRN65" s="84"/>
      <c r="TRO65" s="84"/>
      <c r="TRP65" s="84"/>
      <c r="TRQ65" s="84"/>
      <c r="TRR65" s="84"/>
      <c r="TRS65" s="84"/>
      <c r="TRT65" s="84"/>
      <c r="TRU65" s="84"/>
      <c r="TRV65" s="84"/>
      <c r="TRW65" s="84"/>
      <c r="TRX65" s="84"/>
      <c r="TRY65" s="84"/>
      <c r="TRZ65" s="84"/>
      <c r="TSA65" s="84"/>
      <c r="TSB65" s="84"/>
      <c r="TSC65" s="84"/>
      <c r="TSD65" s="84"/>
      <c r="TSE65" s="84"/>
      <c r="TSF65" s="84"/>
      <c r="TSG65" s="84"/>
      <c r="TSH65" s="84"/>
      <c r="TSI65" s="84"/>
      <c r="TSJ65" s="84"/>
      <c r="TSK65" s="84"/>
      <c r="TSP65" s="84"/>
      <c r="TSQ65" s="84"/>
      <c r="TSR65" s="84"/>
      <c r="TSS65" s="84"/>
      <c r="TSU65" s="84"/>
      <c r="TSV65" s="84"/>
      <c r="TSW65" s="84"/>
      <c r="TSX65" s="84"/>
      <c r="TSY65" s="84"/>
      <c r="TSZ65" s="84"/>
      <c r="TTA65" s="84"/>
      <c r="TTB65" s="84"/>
      <c r="TTC65" s="84"/>
      <c r="TTD65" s="84"/>
      <c r="TTE65" s="84"/>
      <c r="TTF65" s="84"/>
      <c r="TTG65" s="84"/>
      <c r="TTH65" s="84"/>
      <c r="TTI65" s="84"/>
      <c r="TTJ65" s="84"/>
      <c r="TTK65" s="84"/>
      <c r="TTL65" s="84"/>
      <c r="TTM65" s="84"/>
      <c r="TTN65" s="84"/>
      <c r="TTO65" s="84"/>
      <c r="TTP65" s="84"/>
      <c r="TTQ65" s="84"/>
      <c r="TTR65" s="84"/>
      <c r="TTW65" s="84"/>
      <c r="TTX65" s="84"/>
      <c r="TTY65" s="84"/>
      <c r="TTZ65" s="84"/>
      <c r="TUB65" s="84"/>
      <c r="TUC65" s="84"/>
      <c r="TUD65" s="84"/>
      <c r="TUE65" s="84"/>
      <c r="TUF65" s="84"/>
      <c r="TUG65" s="84"/>
      <c r="TUH65" s="84"/>
      <c r="TUI65" s="84"/>
      <c r="TUJ65" s="84"/>
      <c r="TUK65" s="84"/>
      <c r="TUL65" s="84"/>
      <c r="TUM65" s="84"/>
      <c r="TUN65" s="84"/>
      <c r="TUO65" s="84"/>
      <c r="TUP65" s="84"/>
      <c r="TUQ65" s="84"/>
      <c r="TUR65" s="84"/>
      <c r="TUS65" s="84"/>
      <c r="TUT65" s="84"/>
      <c r="TUU65" s="84"/>
      <c r="TUV65" s="84"/>
      <c r="TUW65" s="84"/>
      <c r="TUX65" s="84"/>
      <c r="TUY65" s="84"/>
      <c r="TVD65" s="84"/>
      <c r="TVE65" s="84"/>
      <c r="TVF65" s="84"/>
      <c r="TVG65" s="84"/>
      <c r="TVI65" s="84"/>
      <c r="TVJ65" s="84"/>
      <c r="TVK65" s="84"/>
      <c r="TVL65" s="84"/>
      <c r="TVM65" s="84"/>
      <c r="TVN65" s="84"/>
      <c r="TVO65" s="84"/>
      <c r="TVP65" s="84"/>
      <c r="TVQ65" s="84"/>
      <c r="TVR65" s="84"/>
      <c r="TVS65" s="84"/>
      <c r="TVT65" s="84"/>
      <c r="TVU65" s="84"/>
      <c r="TVV65" s="84"/>
      <c r="TVW65" s="84"/>
      <c r="TVX65" s="84"/>
      <c r="TVY65" s="84"/>
      <c r="TVZ65" s="84"/>
      <c r="TWA65" s="84"/>
      <c r="TWB65" s="84"/>
      <c r="TWC65" s="84"/>
      <c r="TWD65" s="84"/>
      <c r="TWE65" s="84"/>
      <c r="TWF65" s="84"/>
      <c r="TWK65" s="84"/>
      <c r="TWL65" s="84"/>
      <c r="TWM65" s="84"/>
      <c r="TWN65" s="84"/>
      <c r="TWP65" s="84"/>
      <c r="TWQ65" s="84"/>
      <c r="TWR65" s="84"/>
      <c r="TWS65" s="84"/>
      <c r="TWT65" s="84"/>
      <c r="TWU65" s="84"/>
      <c r="TWV65" s="84"/>
      <c r="TWW65" s="84"/>
      <c r="TWX65" s="84"/>
      <c r="TWY65" s="84"/>
      <c r="TWZ65" s="84"/>
      <c r="TXA65" s="84"/>
      <c r="TXB65" s="84"/>
      <c r="TXC65" s="84"/>
      <c r="TXD65" s="84"/>
      <c r="TXE65" s="84"/>
      <c r="TXF65" s="84"/>
      <c r="TXG65" s="84"/>
      <c r="TXH65" s="84"/>
      <c r="TXI65" s="84"/>
      <c r="TXJ65" s="84"/>
      <c r="TXK65" s="84"/>
      <c r="TXL65" s="84"/>
      <c r="TXM65" s="84"/>
      <c r="TXR65" s="84"/>
      <c r="TXS65" s="84"/>
      <c r="TXT65" s="84"/>
      <c r="TXU65" s="84"/>
      <c r="TXW65" s="84"/>
      <c r="TXX65" s="84"/>
      <c r="TXY65" s="84"/>
      <c r="TXZ65" s="84"/>
      <c r="TYA65" s="84"/>
      <c r="TYB65" s="84"/>
      <c r="TYC65" s="84"/>
      <c r="TYD65" s="84"/>
      <c r="TYE65" s="84"/>
      <c r="TYF65" s="84"/>
      <c r="TYG65" s="84"/>
      <c r="TYH65" s="84"/>
      <c r="TYI65" s="84"/>
      <c r="TYJ65" s="84"/>
      <c r="TYK65" s="84"/>
      <c r="TYL65" s="84"/>
      <c r="TYM65" s="84"/>
      <c r="TYN65" s="84"/>
      <c r="TYO65" s="84"/>
      <c r="TYP65" s="84"/>
      <c r="TYQ65" s="84"/>
      <c r="TYR65" s="84"/>
      <c r="TYS65" s="84"/>
      <c r="TYT65" s="84"/>
      <c r="TYY65" s="84"/>
      <c r="TYZ65" s="84"/>
      <c r="TZA65" s="84"/>
      <c r="TZB65" s="84"/>
      <c r="TZD65" s="84"/>
      <c r="TZE65" s="84"/>
      <c r="TZF65" s="84"/>
      <c r="TZG65" s="84"/>
      <c r="TZH65" s="84"/>
      <c r="TZI65" s="84"/>
      <c r="TZJ65" s="84"/>
      <c r="TZK65" s="84"/>
      <c r="TZL65" s="84"/>
      <c r="TZM65" s="84"/>
      <c r="TZN65" s="84"/>
      <c r="TZO65" s="84"/>
      <c r="TZP65" s="84"/>
      <c r="TZQ65" s="84"/>
      <c r="TZR65" s="84"/>
      <c r="TZS65" s="84"/>
      <c r="TZT65" s="84"/>
      <c r="TZU65" s="84"/>
      <c r="TZV65" s="84"/>
      <c r="TZW65" s="84"/>
      <c r="TZX65" s="84"/>
      <c r="TZY65" s="84"/>
      <c r="TZZ65" s="84"/>
      <c r="UAA65" s="84"/>
      <c r="UAF65" s="84"/>
      <c r="UAG65" s="84"/>
      <c r="UAH65" s="84"/>
      <c r="UAI65" s="84"/>
      <c r="UAK65" s="84"/>
      <c r="UAL65" s="84"/>
      <c r="UAM65" s="84"/>
      <c r="UAN65" s="84"/>
      <c r="UAO65" s="84"/>
      <c r="UAP65" s="84"/>
      <c r="UAQ65" s="84"/>
      <c r="UAR65" s="84"/>
      <c r="UAS65" s="84"/>
      <c r="UAT65" s="84"/>
      <c r="UAU65" s="84"/>
      <c r="UAV65" s="84"/>
      <c r="UAW65" s="84"/>
      <c r="UAX65" s="84"/>
      <c r="UAY65" s="84"/>
      <c r="UAZ65" s="84"/>
      <c r="UBA65" s="84"/>
      <c r="UBB65" s="84"/>
      <c r="UBC65" s="84"/>
      <c r="UBD65" s="84"/>
      <c r="UBE65" s="84"/>
      <c r="UBF65" s="84"/>
      <c r="UBG65" s="84"/>
      <c r="UBH65" s="84"/>
      <c r="UBM65" s="84"/>
      <c r="UBN65" s="84"/>
      <c r="UBO65" s="84"/>
      <c r="UBP65" s="84"/>
      <c r="UBR65" s="84"/>
      <c r="UBS65" s="84"/>
      <c r="UBT65" s="84"/>
      <c r="UBU65" s="84"/>
      <c r="UBV65" s="84"/>
      <c r="UBW65" s="84"/>
      <c r="UBX65" s="84"/>
      <c r="UBY65" s="84"/>
      <c r="UBZ65" s="84"/>
      <c r="UCA65" s="84"/>
      <c r="UCB65" s="84"/>
      <c r="UCC65" s="84"/>
      <c r="UCD65" s="84"/>
      <c r="UCE65" s="84"/>
      <c r="UCF65" s="84"/>
      <c r="UCG65" s="84"/>
      <c r="UCH65" s="84"/>
      <c r="UCI65" s="84"/>
      <c r="UCJ65" s="84"/>
      <c r="UCK65" s="84"/>
      <c r="UCL65" s="84"/>
      <c r="UCM65" s="84"/>
      <c r="UCN65" s="84"/>
      <c r="UCO65" s="84"/>
      <c r="UCT65" s="84"/>
      <c r="UCU65" s="84"/>
      <c r="UCV65" s="84"/>
      <c r="UCW65" s="84"/>
      <c r="UCY65" s="84"/>
      <c r="UCZ65" s="84"/>
      <c r="UDA65" s="84"/>
      <c r="UDB65" s="84"/>
      <c r="UDC65" s="84"/>
      <c r="UDD65" s="84"/>
      <c r="UDE65" s="84"/>
      <c r="UDF65" s="84"/>
      <c r="UDG65" s="84"/>
      <c r="UDH65" s="84"/>
      <c r="UDI65" s="84"/>
      <c r="UDJ65" s="84"/>
      <c r="UDK65" s="84"/>
      <c r="UDL65" s="84"/>
      <c r="UDM65" s="84"/>
      <c r="UDN65" s="84"/>
      <c r="UDO65" s="84"/>
      <c r="UDP65" s="84"/>
      <c r="UDQ65" s="84"/>
      <c r="UDR65" s="84"/>
      <c r="UDS65" s="84"/>
      <c r="UDT65" s="84"/>
      <c r="UDU65" s="84"/>
      <c r="UDV65" s="84"/>
      <c r="UEA65" s="84"/>
      <c r="UEB65" s="84"/>
      <c r="UEC65" s="84"/>
      <c r="UED65" s="84"/>
      <c r="UEF65" s="84"/>
      <c r="UEG65" s="84"/>
      <c r="UEH65" s="84"/>
      <c r="UEI65" s="84"/>
      <c r="UEJ65" s="84"/>
      <c r="UEK65" s="84"/>
      <c r="UEL65" s="84"/>
      <c r="UEM65" s="84"/>
      <c r="UEN65" s="84"/>
      <c r="UEO65" s="84"/>
      <c r="UEP65" s="84"/>
      <c r="UEQ65" s="84"/>
      <c r="UER65" s="84"/>
      <c r="UES65" s="84"/>
      <c r="UET65" s="84"/>
      <c r="UEU65" s="84"/>
      <c r="UEV65" s="84"/>
      <c r="UEW65" s="84"/>
      <c r="UEX65" s="84"/>
      <c r="UEY65" s="84"/>
      <c r="UEZ65" s="84"/>
      <c r="UFA65" s="84"/>
      <c r="UFB65" s="84"/>
      <c r="UFC65" s="84"/>
      <c r="UFH65" s="84"/>
      <c r="UFI65" s="84"/>
      <c r="UFJ65" s="84"/>
      <c r="UFK65" s="84"/>
      <c r="UFM65" s="84"/>
      <c r="UFN65" s="84"/>
      <c r="UFO65" s="84"/>
      <c r="UFP65" s="84"/>
      <c r="UFQ65" s="84"/>
      <c r="UFR65" s="84"/>
      <c r="UFS65" s="84"/>
      <c r="UFT65" s="84"/>
      <c r="UFU65" s="84"/>
      <c r="UFV65" s="84"/>
      <c r="UFW65" s="84"/>
      <c r="UFX65" s="84"/>
      <c r="UFY65" s="84"/>
      <c r="UFZ65" s="84"/>
      <c r="UGA65" s="84"/>
      <c r="UGB65" s="84"/>
      <c r="UGC65" s="84"/>
      <c r="UGD65" s="84"/>
      <c r="UGE65" s="84"/>
      <c r="UGF65" s="84"/>
      <c r="UGG65" s="84"/>
      <c r="UGH65" s="84"/>
      <c r="UGI65" s="84"/>
      <c r="UGJ65" s="84"/>
      <c r="UGO65" s="84"/>
      <c r="UGP65" s="84"/>
      <c r="UGQ65" s="84"/>
      <c r="UGR65" s="84"/>
      <c r="UGT65" s="84"/>
      <c r="UGU65" s="84"/>
      <c r="UGV65" s="84"/>
      <c r="UGW65" s="84"/>
      <c r="UGX65" s="84"/>
      <c r="UGY65" s="84"/>
      <c r="UGZ65" s="84"/>
      <c r="UHA65" s="84"/>
      <c r="UHB65" s="84"/>
      <c r="UHC65" s="84"/>
      <c r="UHD65" s="84"/>
      <c r="UHE65" s="84"/>
      <c r="UHF65" s="84"/>
      <c r="UHG65" s="84"/>
      <c r="UHH65" s="84"/>
      <c r="UHI65" s="84"/>
      <c r="UHJ65" s="84"/>
      <c r="UHK65" s="84"/>
      <c r="UHL65" s="84"/>
      <c r="UHM65" s="84"/>
      <c r="UHN65" s="84"/>
      <c r="UHO65" s="84"/>
      <c r="UHP65" s="84"/>
      <c r="UHQ65" s="84"/>
      <c r="UHV65" s="84"/>
      <c r="UHW65" s="84"/>
      <c r="UHX65" s="84"/>
      <c r="UHY65" s="84"/>
      <c r="UIA65" s="84"/>
      <c r="UIB65" s="84"/>
      <c r="UIC65" s="84"/>
      <c r="UID65" s="84"/>
      <c r="UIE65" s="84"/>
      <c r="UIF65" s="84"/>
      <c r="UIG65" s="84"/>
      <c r="UIH65" s="84"/>
      <c r="UII65" s="84"/>
      <c r="UIJ65" s="84"/>
      <c r="UIK65" s="84"/>
      <c r="UIL65" s="84"/>
      <c r="UIM65" s="84"/>
      <c r="UIN65" s="84"/>
      <c r="UIO65" s="84"/>
      <c r="UIP65" s="84"/>
      <c r="UIQ65" s="84"/>
      <c r="UIR65" s="84"/>
      <c r="UIS65" s="84"/>
      <c r="UIT65" s="84"/>
      <c r="UIU65" s="84"/>
      <c r="UIV65" s="84"/>
      <c r="UIW65" s="84"/>
      <c r="UIX65" s="84"/>
      <c r="UJC65" s="84"/>
      <c r="UJD65" s="84"/>
      <c r="UJE65" s="84"/>
      <c r="UJF65" s="84"/>
      <c r="UJH65" s="84"/>
      <c r="UJI65" s="84"/>
      <c r="UJJ65" s="84"/>
      <c r="UJK65" s="84"/>
      <c r="UJL65" s="84"/>
      <c r="UJM65" s="84"/>
      <c r="UJN65" s="84"/>
      <c r="UJO65" s="84"/>
      <c r="UJP65" s="84"/>
      <c r="UJQ65" s="84"/>
      <c r="UJR65" s="84"/>
      <c r="UJS65" s="84"/>
      <c r="UJT65" s="84"/>
      <c r="UJU65" s="84"/>
      <c r="UJV65" s="84"/>
      <c r="UJW65" s="84"/>
      <c r="UJX65" s="84"/>
      <c r="UJY65" s="84"/>
      <c r="UJZ65" s="84"/>
      <c r="UKA65" s="84"/>
      <c r="UKB65" s="84"/>
      <c r="UKC65" s="84"/>
      <c r="UKD65" s="84"/>
      <c r="UKE65" s="84"/>
      <c r="UKJ65" s="84"/>
      <c r="UKK65" s="84"/>
      <c r="UKL65" s="84"/>
      <c r="UKM65" s="84"/>
      <c r="UKO65" s="84"/>
      <c r="UKP65" s="84"/>
      <c r="UKQ65" s="84"/>
      <c r="UKR65" s="84"/>
      <c r="UKS65" s="84"/>
      <c r="UKT65" s="84"/>
      <c r="UKU65" s="84"/>
      <c r="UKV65" s="84"/>
      <c r="UKW65" s="84"/>
      <c r="UKX65" s="84"/>
      <c r="UKY65" s="84"/>
      <c r="UKZ65" s="84"/>
      <c r="ULA65" s="84"/>
      <c r="ULB65" s="84"/>
      <c r="ULC65" s="84"/>
      <c r="ULD65" s="84"/>
      <c r="ULE65" s="84"/>
      <c r="ULF65" s="84"/>
      <c r="ULG65" s="84"/>
      <c r="ULH65" s="84"/>
      <c r="ULI65" s="84"/>
      <c r="ULJ65" s="84"/>
      <c r="ULK65" s="84"/>
      <c r="ULL65" s="84"/>
      <c r="ULQ65" s="84"/>
      <c r="ULR65" s="84"/>
      <c r="ULS65" s="84"/>
      <c r="ULT65" s="84"/>
      <c r="ULV65" s="84"/>
      <c r="ULW65" s="84"/>
      <c r="ULX65" s="84"/>
      <c r="ULY65" s="84"/>
      <c r="ULZ65" s="84"/>
      <c r="UMA65" s="84"/>
      <c r="UMB65" s="84"/>
      <c r="UMC65" s="84"/>
      <c r="UMD65" s="84"/>
      <c r="UME65" s="84"/>
      <c r="UMF65" s="84"/>
      <c r="UMG65" s="84"/>
      <c r="UMH65" s="84"/>
      <c r="UMI65" s="84"/>
      <c r="UMJ65" s="84"/>
      <c r="UMK65" s="84"/>
      <c r="UML65" s="84"/>
      <c r="UMM65" s="84"/>
      <c r="UMN65" s="84"/>
      <c r="UMO65" s="84"/>
      <c r="UMP65" s="84"/>
      <c r="UMQ65" s="84"/>
      <c r="UMR65" s="84"/>
      <c r="UMS65" s="84"/>
      <c r="UMX65" s="84"/>
      <c r="UMY65" s="84"/>
      <c r="UMZ65" s="84"/>
      <c r="UNA65" s="84"/>
      <c r="UNC65" s="84"/>
      <c r="UND65" s="84"/>
      <c r="UNE65" s="84"/>
      <c r="UNF65" s="84"/>
      <c r="UNG65" s="84"/>
      <c r="UNH65" s="84"/>
      <c r="UNI65" s="84"/>
      <c r="UNJ65" s="84"/>
      <c r="UNK65" s="84"/>
      <c r="UNL65" s="84"/>
      <c r="UNM65" s="84"/>
      <c r="UNN65" s="84"/>
      <c r="UNO65" s="84"/>
      <c r="UNP65" s="84"/>
      <c r="UNQ65" s="84"/>
      <c r="UNR65" s="84"/>
      <c r="UNS65" s="84"/>
      <c r="UNT65" s="84"/>
      <c r="UNU65" s="84"/>
      <c r="UNV65" s="84"/>
      <c r="UNW65" s="84"/>
      <c r="UNX65" s="84"/>
      <c r="UNY65" s="84"/>
      <c r="UNZ65" s="84"/>
      <c r="UOE65" s="84"/>
      <c r="UOF65" s="84"/>
      <c r="UOG65" s="84"/>
      <c r="UOH65" s="84"/>
      <c r="UOJ65" s="84"/>
      <c r="UOK65" s="84"/>
      <c r="UOL65" s="84"/>
      <c r="UOM65" s="84"/>
      <c r="UON65" s="84"/>
      <c r="UOO65" s="84"/>
      <c r="UOP65" s="84"/>
      <c r="UOQ65" s="84"/>
      <c r="UOR65" s="84"/>
      <c r="UOS65" s="84"/>
      <c r="UOT65" s="84"/>
      <c r="UOU65" s="84"/>
      <c r="UOV65" s="84"/>
      <c r="UOW65" s="84"/>
      <c r="UOX65" s="84"/>
      <c r="UOY65" s="84"/>
      <c r="UOZ65" s="84"/>
      <c r="UPA65" s="84"/>
      <c r="UPB65" s="84"/>
      <c r="UPC65" s="84"/>
      <c r="UPD65" s="84"/>
      <c r="UPE65" s="84"/>
      <c r="UPF65" s="84"/>
      <c r="UPG65" s="84"/>
      <c r="UPL65" s="84"/>
      <c r="UPM65" s="84"/>
      <c r="UPN65" s="84"/>
      <c r="UPO65" s="84"/>
      <c r="UPQ65" s="84"/>
      <c r="UPR65" s="84"/>
      <c r="UPS65" s="84"/>
      <c r="UPT65" s="84"/>
      <c r="UPU65" s="84"/>
      <c r="UPV65" s="84"/>
      <c r="UPW65" s="84"/>
      <c r="UPX65" s="84"/>
      <c r="UPY65" s="84"/>
      <c r="UPZ65" s="84"/>
      <c r="UQA65" s="84"/>
      <c r="UQB65" s="84"/>
      <c r="UQC65" s="84"/>
      <c r="UQD65" s="84"/>
      <c r="UQE65" s="84"/>
      <c r="UQF65" s="84"/>
      <c r="UQG65" s="84"/>
      <c r="UQH65" s="84"/>
      <c r="UQI65" s="84"/>
      <c r="UQJ65" s="84"/>
      <c r="UQK65" s="84"/>
      <c r="UQL65" s="84"/>
      <c r="UQM65" s="84"/>
      <c r="UQN65" s="84"/>
      <c r="UQS65" s="84"/>
      <c r="UQT65" s="84"/>
      <c r="UQU65" s="84"/>
      <c r="UQV65" s="84"/>
      <c r="UQX65" s="84"/>
      <c r="UQY65" s="84"/>
      <c r="UQZ65" s="84"/>
      <c r="URA65" s="84"/>
      <c r="URB65" s="84"/>
      <c r="URC65" s="84"/>
      <c r="URD65" s="84"/>
      <c r="URE65" s="84"/>
      <c r="URF65" s="84"/>
      <c r="URG65" s="84"/>
      <c r="URH65" s="84"/>
      <c r="URI65" s="84"/>
      <c r="URJ65" s="84"/>
      <c r="URK65" s="84"/>
      <c r="URL65" s="84"/>
      <c r="URM65" s="84"/>
      <c r="URN65" s="84"/>
      <c r="URO65" s="84"/>
      <c r="URP65" s="84"/>
      <c r="URQ65" s="84"/>
      <c r="URR65" s="84"/>
      <c r="URS65" s="84"/>
      <c r="URT65" s="84"/>
      <c r="URU65" s="84"/>
      <c r="URZ65" s="84"/>
      <c r="USA65" s="84"/>
      <c r="USB65" s="84"/>
      <c r="USC65" s="84"/>
      <c r="USE65" s="84"/>
      <c r="USF65" s="84"/>
      <c r="USG65" s="84"/>
      <c r="USH65" s="84"/>
      <c r="USI65" s="84"/>
      <c r="USJ65" s="84"/>
      <c r="USK65" s="84"/>
      <c r="USL65" s="84"/>
      <c r="USM65" s="84"/>
      <c r="USN65" s="84"/>
      <c r="USO65" s="84"/>
      <c r="USP65" s="84"/>
      <c r="USQ65" s="84"/>
      <c r="USR65" s="84"/>
      <c r="USS65" s="84"/>
      <c r="UST65" s="84"/>
      <c r="USU65" s="84"/>
      <c r="USV65" s="84"/>
      <c r="USW65" s="84"/>
      <c r="USX65" s="84"/>
      <c r="USY65" s="84"/>
      <c r="USZ65" s="84"/>
      <c r="UTA65" s="84"/>
      <c r="UTB65" s="84"/>
      <c r="UTG65" s="84"/>
      <c r="UTH65" s="84"/>
      <c r="UTI65" s="84"/>
      <c r="UTJ65" s="84"/>
      <c r="UTL65" s="84"/>
      <c r="UTM65" s="84"/>
      <c r="UTN65" s="84"/>
      <c r="UTO65" s="84"/>
      <c r="UTP65" s="84"/>
      <c r="UTQ65" s="84"/>
      <c r="UTR65" s="84"/>
      <c r="UTS65" s="84"/>
      <c r="UTT65" s="84"/>
      <c r="UTU65" s="84"/>
      <c r="UTV65" s="84"/>
      <c r="UTW65" s="84"/>
      <c r="UTX65" s="84"/>
      <c r="UTY65" s="84"/>
      <c r="UTZ65" s="84"/>
      <c r="UUA65" s="84"/>
      <c r="UUB65" s="84"/>
      <c r="UUC65" s="84"/>
      <c r="UUD65" s="84"/>
      <c r="UUE65" s="84"/>
      <c r="UUF65" s="84"/>
      <c r="UUG65" s="84"/>
      <c r="UUH65" s="84"/>
      <c r="UUI65" s="84"/>
      <c r="UUN65" s="84"/>
      <c r="UUO65" s="84"/>
      <c r="UUP65" s="84"/>
      <c r="UUQ65" s="84"/>
      <c r="UUS65" s="84"/>
      <c r="UUT65" s="84"/>
      <c r="UUU65" s="84"/>
      <c r="UUV65" s="84"/>
      <c r="UUW65" s="84"/>
      <c r="UUX65" s="84"/>
      <c r="UUY65" s="84"/>
      <c r="UUZ65" s="84"/>
      <c r="UVA65" s="84"/>
      <c r="UVB65" s="84"/>
      <c r="UVC65" s="84"/>
      <c r="UVD65" s="84"/>
      <c r="UVE65" s="84"/>
      <c r="UVF65" s="84"/>
      <c r="UVG65" s="84"/>
      <c r="UVH65" s="84"/>
      <c r="UVI65" s="84"/>
      <c r="UVJ65" s="84"/>
      <c r="UVK65" s="84"/>
      <c r="UVL65" s="84"/>
      <c r="UVM65" s="84"/>
      <c r="UVN65" s="84"/>
      <c r="UVO65" s="84"/>
      <c r="UVP65" s="84"/>
      <c r="UVU65" s="84"/>
      <c r="UVV65" s="84"/>
      <c r="UVW65" s="84"/>
      <c r="UVX65" s="84"/>
      <c r="UVZ65" s="84"/>
      <c r="UWA65" s="84"/>
      <c r="UWB65" s="84"/>
      <c r="UWC65" s="84"/>
      <c r="UWD65" s="84"/>
      <c r="UWE65" s="84"/>
      <c r="UWF65" s="84"/>
      <c r="UWG65" s="84"/>
      <c r="UWH65" s="84"/>
      <c r="UWI65" s="84"/>
      <c r="UWJ65" s="84"/>
      <c r="UWK65" s="84"/>
      <c r="UWL65" s="84"/>
      <c r="UWM65" s="84"/>
      <c r="UWN65" s="84"/>
      <c r="UWO65" s="84"/>
      <c r="UWP65" s="84"/>
      <c r="UWQ65" s="84"/>
      <c r="UWR65" s="84"/>
      <c r="UWS65" s="84"/>
      <c r="UWT65" s="84"/>
      <c r="UWU65" s="84"/>
      <c r="UWV65" s="84"/>
      <c r="UWW65" s="84"/>
      <c r="UXB65" s="84"/>
      <c r="UXC65" s="84"/>
      <c r="UXD65" s="84"/>
      <c r="UXE65" s="84"/>
      <c r="UXG65" s="84"/>
      <c r="UXH65" s="84"/>
      <c r="UXI65" s="84"/>
      <c r="UXJ65" s="84"/>
      <c r="UXK65" s="84"/>
      <c r="UXL65" s="84"/>
      <c r="UXM65" s="84"/>
      <c r="UXN65" s="84"/>
      <c r="UXO65" s="84"/>
      <c r="UXP65" s="84"/>
      <c r="UXQ65" s="84"/>
      <c r="UXR65" s="84"/>
      <c r="UXS65" s="84"/>
      <c r="UXT65" s="84"/>
      <c r="UXU65" s="84"/>
      <c r="UXV65" s="84"/>
      <c r="UXW65" s="84"/>
      <c r="UXX65" s="84"/>
      <c r="UXY65" s="84"/>
      <c r="UXZ65" s="84"/>
      <c r="UYA65" s="84"/>
      <c r="UYB65" s="84"/>
      <c r="UYC65" s="84"/>
      <c r="UYD65" s="84"/>
      <c r="UYI65" s="84"/>
      <c r="UYJ65" s="84"/>
      <c r="UYK65" s="84"/>
      <c r="UYL65" s="84"/>
      <c r="UYN65" s="84"/>
      <c r="UYO65" s="84"/>
      <c r="UYP65" s="84"/>
      <c r="UYQ65" s="84"/>
      <c r="UYR65" s="84"/>
      <c r="UYS65" s="84"/>
      <c r="UYT65" s="84"/>
      <c r="UYU65" s="84"/>
      <c r="UYV65" s="84"/>
      <c r="UYW65" s="84"/>
      <c r="UYX65" s="84"/>
      <c r="UYY65" s="84"/>
      <c r="UYZ65" s="84"/>
      <c r="UZA65" s="84"/>
      <c r="UZB65" s="84"/>
      <c r="UZC65" s="84"/>
      <c r="UZD65" s="84"/>
      <c r="UZE65" s="84"/>
      <c r="UZF65" s="84"/>
      <c r="UZG65" s="84"/>
      <c r="UZH65" s="84"/>
      <c r="UZI65" s="84"/>
      <c r="UZJ65" s="84"/>
      <c r="UZK65" s="84"/>
      <c r="UZP65" s="84"/>
      <c r="UZQ65" s="84"/>
      <c r="UZR65" s="84"/>
      <c r="UZS65" s="84"/>
      <c r="UZU65" s="84"/>
      <c r="UZV65" s="84"/>
      <c r="UZW65" s="84"/>
      <c r="UZX65" s="84"/>
      <c r="UZY65" s="84"/>
      <c r="UZZ65" s="84"/>
      <c r="VAA65" s="84"/>
      <c r="VAB65" s="84"/>
      <c r="VAC65" s="84"/>
      <c r="VAD65" s="84"/>
      <c r="VAE65" s="84"/>
      <c r="VAF65" s="84"/>
      <c r="VAG65" s="84"/>
      <c r="VAH65" s="84"/>
      <c r="VAI65" s="84"/>
      <c r="VAJ65" s="84"/>
      <c r="VAK65" s="84"/>
      <c r="VAL65" s="84"/>
      <c r="VAM65" s="84"/>
      <c r="VAN65" s="84"/>
      <c r="VAO65" s="84"/>
      <c r="VAP65" s="84"/>
      <c r="VAQ65" s="84"/>
      <c r="VAR65" s="84"/>
      <c r="VAW65" s="84"/>
      <c r="VAX65" s="84"/>
      <c r="VAY65" s="84"/>
      <c r="VAZ65" s="84"/>
      <c r="VBB65" s="84"/>
      <c r="VBC65" s="84"/>
      <c r="VBD65" s="84"/>
      <c r="VBE65" s="84"/>
      <c r="VBF65" s="84"/>
      <c r="VBG65" s="84"/>
      <c r="VBH65" s="84"/>
      <c r="VBI65" s="84"/>
      <c r="VBJ65" s="84"/>
      <c r="VBK65" s="84"/>
      <c r="VBL65" s="84"/>
      <c r="VBM65" s="84"/>
      <c r="VBN65" s="84"/>
      <c r="VBO65" s="84"/>
      <c r="VBP65" s="84"/>
      <c r="VBQ65" s="84"/>
      <c r="VBR65" s="84"/>
      <c r="VBS65" s="84"/>
      <c r="VBT65" s="84"/>
      <c r="VBU65" s="84"/>
      <c r="VBV65" s="84"/>
      <c r="VBW65" s="84"/>
      <c r="VBX65" s="84"/>
      <c r="VBY65" s="84"/>
      <c r="VCD65" s="84"/>
      <c r="VCE65" s="84"/>
      <c r="VCF65" s="84"/>
      <c r="VCG65" s="84"/>
      <c r="VCI65" s="84"/>
      <c r="VCJ65" s="84"/>
      <c r="VCK65" s="84"/>
      <c r="VCL65" s="84"/>
      <c r="VCM65" s="84"/>
      <c r="VCN65" s="84"/>
      <c r="VCO65" s="84"/>
      <c r="VCP65" s="84"/>
      <c r="VCQ65" s="84"/>
      <c r="VCR65" s="84"/>
      <c r="VCS65" s="84"/>
      <c r="VCT65" s="84"/>
      <c r="VCU65" s="84"/>
      <c r="VCV65" s="84"/>
      <c r="VCW65" s="84"/>
      <c r="VCX65" s="84"/>
      <c r="VCY65" s="84"/>
      <c r="VCZ65" s="84"/>
      <c r="VDA65" s="84"/>
      <c r="VDB65" s="84"/>
      <c r="VDC65" s="84"/>
      <c r="VDD65" s="84"/>
      <c r="VDE65" s="84"/>
      <c r="VDF65" s="84"/>
      <c r="VDK65" s="84"/>
      <c r="VDL65" s="84"/>
      <c r="VDM65" s="84"/>
      <c r="VDN65" s="84"/>
      <c r="VDP65" s="84"/>
      <c r="VDQ65" s="84"/>
      <c r="VDR65" s="84"/>
      <c r="VDS65" s="84"/>
      <c r="VDT65" s="84"/>
      <c r="VDU65" s="84"/>
      <c r="VDV65" s="84"/>
      <c r="VDW65" s="84"/>
      <c r="VDX65" s="84"/>
      <c r="VDY65" s="84"/>
      <c r="VDZ65" s="84"/>
      <c r="VEA65" s="84"/>
      <c r="VEB65" s="84"/>
      <c r="VEC65" s="84"/>
      <c r="VED65" s="84"/>
      <c r="VEE65" s="84"/>
      <c r="VEF65" s="84"/>
      <c r="VEG65" s="84"/>
      <c r="VEH65" s="84"/>
      <c r="VEI65" s="84"/>
      <c r="VEJ65" s="84"/>
      <c r="VEK65" s="84"/>
      <c r="VEL65" s="84"/>
      <c r="VEM65" s="84"/>
      <c r="VER65" s="84"/>
      <c r="VES65" s="84"/>
      <c r="VET65" s="84"/>
      <c r="VEU65" s="84"/>
      <c r="VEW65" s="84"/>
      <c r="VEX65" s="84"/>
      <c r="VEY65" s="84"/>
      <c r="VEZ65" s="84"/>
      <c r="VFA65" s="84"/>
      <c r="VFB65" s="84"/>
      <c r="VFC65" s="84"/>
      <c r="VFD65" s="84"/>
      <c r="VFE65" s="84"/>
      <c r="VFF65" s="84"/>
      <c r="VFG65" s="84"/>
      <c r="VFH65" s="84"/>
      <c r="VFI65" s="84"/>
      <c r="VFJ65" s="84"/>
      <c r="VFK65" s="84"/>
      <c r="VFL65" s="84"/>
      <c r="VFM65" s="84"/>
      <c r="VFN65" s="84"/>
      <c r="VFO65" s="84"/>
      <c r="VFP65" s="84"/>
      <c r="VFQ65" s="84"/>
      <c r="VFR65" s="84"/>
      <c r="VFS65" s="84"/>
      <c r="VFT65" s="84"/>
      <c r="VFY65" s="84"/>
      <c r="VFZ65" s="84"/>
      <c r="VGA65" s="84"/>
      <c r="VGB65" s="84"/>
      <c r="VGD65" s="84"/>
      <c r="VGE65" s="84"/>
      <c r="VGF65" s="84"/>
      <c r="VGG65" s="84"/>
      <c r="VGH65" s="84"/>
      <c r="VGI65" s="84"/>
      <c r="VGJ65" s="84"/>
      <c r="VGK65" s="84"/>
      <c r="VGL65" s="84"/>
      <c r="VGM65" s="84"/>
      <c r="VGN65" s="84"/>
      <c r="VGO65" s="84"/>
      <c r="VGP65" s="84"/>
      <c r="VGQ65" s="84"/>
      <c r="VGR65" s="84"/>
      <c r="VGS65" s="84"/>
      <c r="VGT65" s="84"/>
      <c r="VGU65" s="84"/>
      <c r="VGV65" s="84"/>
      <c r="VGW65" s="84"/>
      <c r="VGX65" s="84"/>
      <c r="VGY65" s="84"/>
      <c r="VGZ65" s="84"/>
      <c r="VHA65" s="84"/>
      <c r="VHF65" s="84"/>
      <c r="VHG65" s="84"/>
      <c r="VHH65" s="84"/>
      <c r="VHI65" s="84"/>
      <c r="VHK65" s="84"/>
      <c r="VHL65" s="84"/>
      <c r="VHM65" s="84"/>
      <c r="VHN65" s="84"/>
      <c r="VHO65" s="84"/>
      <c r="VHP65" s="84"/>
      <c r="VHQ65" s="84"/>
      <c r="VHR65" s="84"/>
      <c r="VHS65" s="84"/>
      <c r="VHT65" s="84"/>
      <c r="VHU65" s="84"/>
      <c r="VHV65" s="84"/>
      <c r="VHW65" s="84"/>
      <c r="VHX65" s="84"/>
      <c r="VHY65" s="84"/>
      <c r="VHZ65" s="84"/>
      <c r="VIA65" s="84"/>
      <c r="VIB65" s="84"/>
      <c r="VIC65" s="84"/>
      <c r="VID65" s="84"/>
      <c r="VIE65" s="84"/>
      <c r="VIF65" s="84"/>
      <c r="VIG65" s="84"/>
      <c r="VIH65" s="84"/>
      <c r="VIM65" s="84"/>
      <c r="VIN65" s="84"/>
      <c r="VIO65" s="84"/>
      <c r="VIP65" s="84"/>
      <c r="VIR65" s="84"/>
      <c r="VIS65" s="84"/>
      <c r="VIT65" s="84"/>
      <c r="VIU65" s="84"/>
      <c r="VIV65" s="84"/>
      <c r="VIW65" s="84"/>
      <c r="VIX65" s="84"/>
      <c r="VIY65" s="84"/>
      <c r="VIZ65" s="84"/>
      <c r="VJA65" s="84"/>
      <c r="VJB65" s="84"/>
      <c r="VJC65" s="84"/>
      <c r="VJD65" s="84"/>
      <c r="VJE65" s="84"/>
      <c r="VJF65" s="84"/>
      <c r="VJG65" s="84"/>
      <c r="VJH65" s="84"/>
      <c r="VJI65" s="84"/>
      <c r="VJJ65" s="84"/>
      <c r="VJK65" s="84"/>
      <c r="VJL65" s="84"/>
      <c r="VJM65" s="84"/>
      <c r="VJN65" s="84"/>
      <c r="VJO65" s="84"/>
      <c r="VJT65" s="84"/>
      <c r="VJU65" s="84"/>
      <c r="VJV65" s="84"/>
      <c r="VJW65" s="84"/>
      <c r="VJY65" s="84"/>
      <c r="VJZ65" s="84"/>
      <c r="VKA65" s="84"/>
      <c r="VKB65" s="84"/>
      <c r="VKC65" s="84"/>
      <c r="VKD65" s="84"/>
      <c r="VKE65" s="84"/>
      <c r="VKF65" s="84"/>
      <c r="VKG65" s="84"/>
      <c r="VKH65" s="84"/>
      <c r="VKI65" s="84"/>
      <c r="VKJ65" s="84"/>
      <c r="VKK65" s="84"/>
      <c r="VKL65" s="84"/>
      <c r="VKM65" s="84"/>
      <c r="VKN65" s="84"/>
      <c r="VKO65" s="84"/>
      <c r="VKP65" s="84"/>
      <c r="VKQ65" s="84"/>
      <c r="VKR65" s="84"/>
      <c r="VKS65" s="84"/>
      <c r="VKT65" s="84"/>
      <c r="VKU65" s="84"/>
      <c r="VKV65" s="84"/>
      <c r="VLA65" s="84"/>
      <c r="VLB65" s="84"/>
      <c r="VLC65" s="84"/>
      <c r="VLD65" s="84"/>
      <c r="VLF65" s="84"/>
      <c r="VLG65" s="84"/>
      <c r="VLH65" s="84"/>
      <c r="VLI65" s="84"/>
      <c r="VLJ65" s="84"/>
      <c r="VLK65" s="84"/>
      <c r="VLL65" s="84"/>
      <c r="VLM65" s="84"/>
      <c r="VLN65" s="84"/>
      <c r="VLO65" s="84"/>
      <c r="VLP65" s="84"/>
      <c r="VLQ65" s="84"/>
      <c r="VLR65" s="84"/>
      <c r="VLS65" s="84"/>
      <c r="VLT65" s="84"/>
      <c r="VLU65" s="84"/>
      <c r="VLV65" s="84"/>
      <c r="VLW65" s="84"/>
      <c r="VLX65" s="84"/>
      <c r="VLY65" s="84"/>
      <c r="VLZ65" s="84"/>
      <c r="VMA65" s="84"/>
      <c r="VMB65" s="84"/>
      <c r="VMC65" s="84"/>
      <c r="VMH65" s="84"/>
      <c r="VMI65" s="84"/>
      <c r="VMJ65" s="84"/>
      <c r="VMK65" s="84"/>
      <c r="VMM65" s="84"/>
      <c r="VMN65" s="84"/>
      <c r="VMO65" s="84"/>
      <c r="VMP65" s="84"/>
      <c r="VMQ65" s="84"/>
      <c r="VMR65" s="84"/>
      <c r="VMS65" s="84"/>
      <c r="VMT65" s="84"/>
      <c r="VMU65" s="84"/>
      <c r="VMV65" s="84"/>
      <c r="VMW65" s="84"/>
      <c r="VMX65" s="84"/>
      <c r="VMY65" s="84"/>
      <c r="VMZ65" s="84"/>
      <c r="VNA65" s="84"/>
      <c r="VNB65" s="84"/>
      <c r="VNC65" s="84"/>
      <c r="VND65" s="84"/>
      <c r="VNE65" s="84"/>
      <c r="VNF65" s="84"/>
      <c r="VNG65" s="84"/>
      <c r="VNH65" s="84"/>
      <c r="VNI65" s="84"/>
      <c r="VNJ65" s="84"/>
      <c r="VNO65" s="84"/>
      <c r="VNP65" s="84"/>
      <c r="VNQ65" s="84"/>
      <c r="VNR65" s="84"/>
      <c r="VNT65" s="84"/>
      <c r="VNU65" s="84"/>
      <c r="VNV65" s="84"/>
      <c r="VNW65" s="84"/>
      <c r="VNX65" s="84"/>
      <c r="VNY65" s="84"/>
      <c r="VNZ65" s="84"/>
      <c r="VOA65" s="84"/>
      <c r="VOB65" s="84"/>
      <c r="VOC65" s="84"/>
      <c r="VOD65" s="84"/>
      <c r="VOE65" s="84"/>
      <c r="VOF65" s="84"/>
      <c r="VOG65" s="84"/>
      <c r="VOH65" s="84"/>
      <c r="VOI65" s="84"/>
      <c r="VOJ65" s="84"/>
      <c r="VOK65" s="84"/>
      <c r="VOL65" s="84"/>
      <c r="VOM65" s="84"/>
      <c r="VON65" s="84"/>
      <c r="VOO65" s="84"/>
      <c r="VOP65" s="84"/>
      <c r="VOQ65" s="84"/>
      <c r="VOV65" s="84"/>
      <c r="VOW65" s="84"/>
      <c r="VOX65" s="84"/>
      <c r="VOY65" s="84"/>
      <c r="VPA65" s="84"/>
      <c r="VPB65" s="84"/>
      <c r="VPC65" s="84"/>
      <c r="VPD65" s="84"/>
      <c r="VPE65" s="84"/>
      <c r="VPF65" s="84"/>
      <c r="VPG65" s="84"/>
      <c r="VPH65" s="84"/>
      <c r="VPI65" s="84"/>
      <c r="VPJ65" s="84"/>
      <c r="VPK65" s="84"/>
      <c r="VPL65" s="84"/>
      <c r="VPM65" s="84"/>
      <c r="VPN65" s="84"/>
      <c r="VPO65" s="84"/>
      <c r="VPP65" s="84"/>
      <c r="VPQ65" s="84"/>
      <c r="VPR65" s="84"/>
      <c r="VPS65" s="84"/>
      <c r="VPT65" s="84"/>
      <c r="VPU65" s="84"/>
      <c r="VPV65" s="84"/>
      <c r="VPW65" s="84"/>
      <c r="VPX65" s="84"/>
      <c r="VQC65" s="84"/>
      <c r="VQD65" s="84"/>
      <c r="VQE65" s="84"/>
      <c r="VQF65" s="84"/>
      <c r="VQH65" s="84"/>
      <c r="VQI65" s="84"/>
      <c r="VQJ65" s="84"/>
      <c r="VQK65" s="84"/>
      <c r="VQL65" s="84"/>
      <c r="VQM65" s="84"/>
      <c r="VQN65" s="84"/>
      <c r="VQO65" s="84"/>
      <c r="VQP65" s="84"/>
      <c r="VQQ65" s="84"/>
      <c r="VQR65" s="84"/>
      <c r="VQS65" s="84"/>
      <c r="VQT65" s="84"/>
      <c r="VQU65" s="84"/>
      <c r="VQV65" s="84"/>
      <c r="VQW65" s="84"/>
      <c r="VQX65" s="84"/>
      <c r="VQY65" s="84"/>
      <c r="VQZ65" s="84"/>
      <c r="VRA65" s="84"/>
      <c r="VRB65" s="84"/>
      <c r="VRC65" s="84"/>
      <c r="VRD65" s="84"/>
      <c r="VRE65" s="84"/>
      <c r="VRJ65" s="84"/>
      <c r="VRK65" s="84"/>
      <c r="VRL65" s="84"/>
      <c r="VRM65" s="84"/>
      <c r="VRO65" s="84"/>
      <c r="VRP65" s="84"/>
      <c r="VRQ65" s="84"/>
      <c r="VRR65" s="84"/>
      <c r="VRS65" s="84"/>
      <c r="VRT65" s="84"/>
      <c r="VRU65" s="84"/>
      <c r="VRV65" s="84"/>
      <c r="VRW65" s="84"/>
      <c r="VRX65" s="84"/>
      <c r="VRY65" s="84"/>
      <c r="VRZ65" s="84"/>
      <c r="VSA65" s="84"/>
      <c r="VSB65" s="84"/>
      <c r="VSC65" s="84"/>
      <c r="VSD65" s="84"/>
      <c r="VSE65" s="84"/>
      <c r="VSF65" s="84"/>
      <c r="VSG65" s="84"/>
      <c r="VSH65" s="84"/>
      <c r="VSI65" s="84"/>
      <c r="VSJ65" s="84"/>
      <c r="VSK65" s="84"/>
      <c r="VSL65" s="84"/>
      <c r="VSQ65" s="84"/>
      <c r="VSR65" s="84"/>
      <c r="VSS65" s="84"/>
      <c r="VST65" s="84"/>
      <c r="VSV65" s="84"/>
      <c r="VSW65" s="84"/>
      <c r="VSX65" s="84"/>
      <c r="VSY65" s="84"/>
      <c r="VSZ65" s="84"/>
      <c r="VTA65" s="84"/>
      <c r="VTB65" s="84"/>
      <c r="VTC65" s="84"/>
      <c r="VTD65" s="84"/>
      <c r="VTE65" s="84"/>
      <c r="VTF65" s="84"/>
      <c r="VTG65" s="84"/>
      <c r="VTH65" s="84"/>
      <c r="VTI65" s="84"/>
      <c r="VTJ65" s="84"/>
      <c r="VTK65" s="84"/>
      <c r="VTL65" s="84"/>
      <c r="VTM65" s="84"/>
      <c r="VTN65" s="84"/>
      <c r="VTO65" s="84"/>
      <c r="VTP65" s="84"/>
      <c r="VTQ65" s="84"/>
      <c r="VTR65" s="84"/>
      <c r="VTS65" s="84"/>
      <c r="VTX65" s="84"/>
      <c r="VTY65" s="84"/>
      <c r="VTZ65" s="84"/>
      <c r="VUA65" s="84"/>
      <c r="VUC65" s="84"/>
      <c r="VUD65" s="84"/>
      <c r="VUE65" s="84"/>
      <c r="VUF65" s="84"/>
      <c r="VUG65" s="84"/>
      <c r="VUH65" s="84"/>
      <c r="VUI65" s="84"/>
      <c r="VUJ65" s="84"/>
      <c r="VUK65" s="84"/>
      <c r="VUL65" s="84"/>
      <c r="VUM65" s="84"/>
      <c r="VUN65" s="84"/>
      <c r="VUO65" s="84"/>
      <c r="VUP65" s="84"/>
      <c r="VUQ65" s="84"/>
      <c r="VUR65" s="84"/>
      <c r="VUS65" s="84"/>
      <c r="VUT65" s="84"/>
      <c r="VUU65" s="84"/>
      <c r="VUV65" s="84"/>
      <c r="VUW65" s="84"/>
      <c r="VUX65" s="84"/>
      <c r="VUY65" s="84"/>
      <c r="VUZ65" s="84"/>
      <c r="VVE65" s="84"/>
      <c r="VVF65" s="84"/>
      <c r="VVG65" s="84"/>
      <c r="VVH65" s="84"/>
      <c r="VVJ65" s="84"/>
      <c r="VVK65" s="84"/>
      <c r="VVL65" s="84"/>
      <c r="VVM65" s="84"/>
      <c r="VVN65" s="84"/>
      <c r="VVO65" s="84"/>
      <c r="VVP65" s="84"/>
      <c r="VVQ65" s="84"/>
      <c r="VVR65" s="84"/>
      <c r="VVS65" s="84"/>
      <c r="VVT65" s="84"/>
      <c r="VVU65" s="84"/>
      <c r="VVV65" s="84"/>
      <c r="VVW65" s="84"/>
      <c r="VVX65" s="84"/>
      <c r="VVY65" s="84"/>
      <c r="VVZ65" s="84"/>
      <c r="VWA65" s="84"/>
      <c r="VWB65" s="84"/>
      <c r="VWC65" s="84"/>
      <c r="VWD65" s="84"/>
      <c r="VWE65" s="84"/>
      <c r="VWF65" s="84"/>
      <c r="VWG65" s="84"/>
      <c r="VWL65" s="84"/>
      <c r="VWM65" s="84"/>
      <c r="VWN65" s="84"/>
      <c r="VWO65" s="84"/>
      <c r="VWQ65" s="84"/>
      <c r="VWR65" s="84"/>
      <c r="VWS65" s="84"/>
      <c r="VWT65" s="84"/>
      <c r="VWU65" s="84"/>
      <c r="VWV65" s="84"/>
      <c r="VWW65" s="84"/>
      <c r="VWX65" s="84"/>
      <c r="VWY65" s="84"/>
      <c r="VWZ65" s="84"/>
      <c r="VXA65" s="84"/>
      <c r="VXB65" s="84"/>
      <c r="VXC65" s="84"/>
      <c r="VXD65" s="84"/>
      <c r="VXE65" s="84"/>
      <c r="VXF65" s="84"/>
      <c r="VXG65" s="84"/>
      <c r="VXH65" s="84"/>
      <c r="VXI65" s="84"/>
      <c r="VXJ65" s="84"/>
      <c r="VXK65" s="84"/>
      <c r="VXL65" s="84"/>
      <c r="VXM65" s="84"/>
      <c r="VXN65" s="84"/>
      <c r="VXS65" s="84"/>
      <c r="VXT65" s="84"/>
      <c r="VXU65" s="84"/>
      <c r="VXV65" s="84"/>
      <c r="VXX65" s="84"/>
      <c r="VXY65" s="84"/>
      <c r="VXZ65" s="84"/>
      <c r="VYA65" s="84"/>
      <c r="VYB65" s="84"/>
      <c r="VYC65" s="84"/>
      <c r="VYD65" s="84"/>
      <c r="VYE65" s="84"/>
      <c r="VYF65" s="84"/>
      <c r="VYG65" s="84"/>
      <c r="VYH65" s="84"/>
      <c r="VYI65" s="84"/>
      <c r="VYJ65" s="84"/>
      <c r="VYK65" s="84"/>
      <c r="VYL65" s="84"/>
      <c r="VYM65" s="84"/>
      <c r="VYN65" s="84"/>
      <c r="VYO65" s="84"/>
      <c r="VYP65" s="84"/>
      <c r="VYQ65" s="84"/>
      <c r="VYR65" s="84"/>
      <c r="VYS65" s="84"/>
      <c r="VYT65" s="84"/>
      <c r="VYU65" s="84"/>
      <c r="VYZ65" s="84"/>
      <c r="VZA65" s="84"/>
      <c r="VZB65" s="84"/>
      <c r="VZC65" s="84"/>
      <c r="VZE65" s="84"/>
      <c r="VZF65" s="84"/>
      <c r="VZG65" s="84"/>
      <c r="VZH65" s="84"/>
      <c r="VZI65" s="84"/>
      <c r="VZJ65" s="84"/>
      <c r="VZK65" s="84"/>
      <c r="VZL65" s="84"/>
      <c r="VZM65" s="84"/>
      <c r="VZN65" s="84"/>
      <c r="VZO65" s="84"/>
      <c r="VZP65" s="84"/>
      <c r="VZQ65" s="84"/>
      <c r="VZR65" s="84"/>
      <c r="VZS65" s="84"/>
      <c r="VZT65" s="84"/>
      <c r="VZU65" s="84"/>
      <c r="VZV65" s="84"/>
      <c r="VZW65" s="84"/>
      <c r="VZX65" s="84"/>
      <c r="VZY65" s="84"/>
      <c r="VZZ65" s="84"/>
      <c r="WAA65" s="84"/>
      <c r="WAB65" s="84"/>
      <c r="WAG65" s="84"/>
      <c r="WAH65" s="84"/>
      <c r="WAI65" s="84"/>
      <c r="WAJ65" s="84"/>
      <c r="WAL65" s="84"/>
      <c r="WAM65" s="84"/>
      <c r="WAN65" s="84"/>
      <c r="WAO65" s="84"/>
      <c r="WAP65" s="84"/>
      <c r="WAQ65" s="84"/>
      <c r="WAR65" s="84"/>
      <c r="WAS65" s="84"/>
      <c r="WAT65" s="84"/>
      <c r="WAU65" s="84"/>
      <c r="WAV65" s="84"/>
      <c r="WAW65" s="84"/>
      <c r="WAX65" s="84"/>
      <c r="WAY65" s="84"/>
      <c r="WAZ65" s="84"/>
      <c r="WBA65" s="84"/>
      <c r="WBB65" s="84"/>
      <c r="WBC65" s="84"/>
      <c r="WBD65" s="84"/>
      <c r="WBE65" s="84"/>
      <c r="WBF65" s="84"/>
      <c r="WBG65" s="84"/>
      <c r="WBH65" s="84"/>
      <c r="WBI65" s="84"/>
      <c r="WBN65" s="84"/>
      <c r="WBO65" s="84"/>
      <c r="WBP65" s="84"/>
      <c r="WBQ65" s="84"/>
      <c r="WBS65" s="84"/>
      <c r="WBT65" s="84"/>
      <c r="WBU65" s="84"/>
      <c r="WBV65" s="84"/>
      <c r="WBW65" s="84"/>
      <c r="WBX65" s="84"/>
      <c r="WBY65" s="84"/>
      <c r="WBZ65" s="84"/>
      <c r="WCA65" s="84"/>
      <c r="WCB65" s="84"/>
      <c r="WCC65" s="84"/>
      <c r="WCD65" s="84"/>
      <c r="WCE65" s="84"/>
      <c r="WCF65" s="84"/>
      <c r="WCG65" s="84"/>
      <c r="WCH65" s="84"/>
      <c r="WCI65" s="84"/>
      <c r="WCJ65" s="84"/>
      <c r="WCK65" s="84"/>
      <c r="WCL65" s="84"/>
      <c r="WCM65" s="84"/>
      <c r="WCN65" s="84"/>
      <c r="WCO65" s="84"/>
      <c r="WCP65" s="84"/>
      <c r="WCU65" s="84"/>
      <c r="WCV65" s="84"/>
      <c r="WCW65" s="84"/>
      <c r="WCX65" s="84"/>
      <c r="WCZ65" s="84"/>
      <c r="WDA65" s="84"/>
      <c r="WDB65" s="84"/>
      <c r="WDC65" s="84"/>
      <c r="WDD65" s="84"/>
      <c r="WDE65" s="84"/>
      <c r="WDF65" s="84"/>
      <c r="WDG65" s="84"/>
      <c r="WDH65" s="84"/>
      <c r="WDI65" s="84"/>
      <c r="WDJ65" s="84"/>
      <c r="WDK65" s="84"/>
      <c r="WDL65" s="84"/>
      <c r="WDM65" s="84"/>
      <c r="WDN65" s="84"/>
      <c r="WDO65" s="84"/>
      <c r="WDP65" s="84"/>
      <c r="WDQ65" s="84"/>
      <c r="WDR65" s="84"/>
      <c r="WDS65" s="84"/>
      <c r="WDT65" s="84"/>
      <c r="WDU65" s="84"/>
      <c r="WDV65" s="84"/>
      <c r="WDW65" s="84"/>
      <c r="WEB65" s="84"/>
      <c r="WEC65" s="84"/>
      <c r="WED65" s="84"/>
      <c r="WEE65" s="84"/>
      <c r="WEG65" s="84"/>
      <c r="WEH65" s="84"/>
      <c r="WEI65" s="84"/>
      <c r="WEJ65" s="84"/>
      <c r="WEK65" s="84"/>
      <c r="WEL65" s="84"/>
      <c r="WEM65" s="84"/>
      <c r="WEN65" s="84"/>
      <c r="WEO65" s="84"/>
      <c r="WEP65" s="84"/>
      <c r="WEQ65" s="84"/>
      <c r="WER65" s="84"/>
      <c r="WES65" s="84"/>
      <c r="WET65" s="84"/>
      <c r="WEU65" s="84"/>
      <c r="WEV65" s="84"/>
      <c r="WEW65" s="84"/>
      <c r="WEX65" s="84"/>
      <c r="WEY65" s="84"/>
      <c r="WEZ65" s="84"/>
      <c r="WFA65" s="84"/>
      <c r="WFB65" s="84"/>
      <c r="WFC65" s="84"/>
      <c r="WFD65" s="84"/>
      <c r="WFI65" s="84"/>
      <c r="WFJ65" s="84"/>
      <c r="WFK65" s="84"/>
      <c r="WFL65" s="84"/>
      <c r="WFN65" s="84"/>
      <c r="WFO65" s="84"/>
      <c r="WFP65" s="84"/>
      <c r="WFQ65" s="84"/>
      <c r="WFR65" s="84"/>
      <c r="WFS65" s="84"/>
      <c r="WFT65" s="84"/>
      <c r="WFU65" s="84"/>
      <c r="WFV65" s="84"/>
      <c r="WFW65" s="84"/>
      <c r="WFX65" s="84"/>
      <c r="WFY65" s="84"/>
      <c r="WFZ65" s="84"/>
      <c r="WGA65" s="84"/>
      <c r="WGB65" s="84"/>
      <c r="WGC65" s="84"/>
      <c r="WGD65" s="84"/>
      <c r="WGE65" s="84"/>
      <c r="WGF65" s="84"/>
      <c r="WGG65" s="84"/>
      <c r="WGH65" s="84"/>
      <c r="WGI65" s="84"/>
      <c r="WGJ65" s="84"/>
      <c r="WGK65" s="84"/>
      <c r="WGP65" s="84"/>
      <c r="WGQ65" s="84"/>
      <c r="WGR65" s="84"/>
      <c r="WGS65" s="84"/>
      <c r="WGU65" s="84"/>
      <c r="WGV65" s="84"/>
      <c r="WGW65" s="84"/>
      <c r="WGX65" s="84"/>
      <c r="WGY65" s="84"/>
      <c r="WGZ65" s="84"/>
      <c r="WHA65" s="84"/>
      <c r="WHB65" s="84"/>
      <c r="WHC65" s="84"/>
      <c r="WHD65" s="84"/>
      <c r="WHE65" s="84"/>
      <c r="WHF65" s="84"/>
      <c r="WHG65" s="84"/>
      <c r="WHH65" s="84"/>
      <c r="WHI65" s="84"/>
      <c r="WHJ65" s="84"/>
      <c r="WHK65" s="84"/>
      <c r="WHL65" s="84"/>
      <c r="WHM65" s="84"/>
      <c r="WHN65" s="84"/>
      <c r="WHO65" s="84"/>
      <c r="WHP65" s="84"/>
      <c r="WHQ65" s="84"/>
      <c r="WHR65" s="84"/>
      <c r="WHW65" s="84"/>
      <c r="WHX65" s="84"/>
      <c r="WHY65" s="84"/>
      <c r="WHZ65" s="84"/>
      <c r="WIB65" s="84"/>
      <c r="WIC65" s="84"/>
      <c r="WID65" s="84"/>
      <c r="WIE65" s="84"/>
      <c r="WIF65" s="84"/>
      <c r="WIG65" s="84"/>
      <c r="WIH65" s="84"/>
      <c r="WII65" s="84"/>
      <c r="WIJ65" s="84"/>
      <c r="WIK65" s="84"/>
      <c r="WIL65" s="84"/>
      <c r="WIM65" s="84"/>
      <c r="WIN65" s="84"/>
      <c r="WIO65" s="84"/>
      <c r="WIP65" s="84"/>
      <c r="WIQ65" s="84"/>
      <c r="WIR65" s="84"/>
      <c r="WIS65" s="84"/>
      <c r="WIT65" s="84"/>
      <c r="WIU65" s="84"/>
      <c r="WIV65" s="84"/>
      <c r="WIW65" s="84"/>
      <c r="WIX65" s="84"/>
      <c r="WIY65" s="84"/>
      <c r="WJD65" s="84"/>
      <c r="WJE65" s="84"/>
      <c r="WJF65" s="84"/>
      <c r="WJG65" s="84"/>
      <c r="WJI65" s="84"/>
      <c r="WJJ65" s="84"/>
      <c r="WJK65" s="84"/>
      <c r="WJL65" s="84"/>
      <c r="WJM65" s="84"/>
      <c r="WJN65" s="84"/>
      <c r="WJO65" s="84"/>
      <c r="WJP65" s="84"/>
      <c r="WJQ65" s="84"/>
      <c r="WJR65" s="84"/>
      <c r="WJS65" s="84"/>
      <c r="WJT65" s="84"/>
      <c r="WJU65" s="84"/>
      <c r="WJV65" s="84"/>
      <c r="WJW65" s="84"/>
      <c r="WJX65" s="84"/>
      <c r="WJY65" s="84"/>
      <c r="WJZ65" s="84"/>
      <c r="WKA65" s="84"/>
      <c r="WKB65" s="84"/>
      <c r="WKC65" s="84"/>
      <c r="WKD65" s="84"/>
      <c r="WKE65" s="84"/>
      <c r="WKF65" s="84"/>
      <c r="WKK65" s="84"/>
      <c r="WKL65" s="84"/>
      <c r="WKM65" s="84"/>
      <c r="WKN65" s="84"/>
      <c r="WKP65" s="84"/>
      <c r="WKQ65" s="84"/>
      <c r="WKR65" s="84"/>
      <c r="WKS65" s="84"/>
      <c r="WKT65" s="84"/>
      <c r="WKU65" s="84"/>
      <c r="WKV65" s="84"/>
      <c r="WKW65" s="84"/>
      <c r="WKX65" s="84"/>
      <c r="WKY65" s="84"/>
      <c r="WKZ65" s="84"/>
      <c r="WLA65" s="84"/>
      <c r="WLB65" s="84"/>
      <c r="WLC65" s="84"/>
      <c r="WLD65" s="84"/>
      <c r="WLE65" s="84"/>
      <c r="WLF65" s="84"/>
      <c r="WLG65" s="84"/>
      <c r="WLH65" s="84"/>
      <c r="WLI65" s="84"/>
      <c r="WLJ65" s="84"/>
      <c r="WLK65" s="84"/>
      <c r="WLL65" s="84"/>
      <c r="WLM65" s="84"/>
      <c r="WLR65" s="84"/>
      <c r="WLS65" s="84"/>
      <c r="WLT65" s="84"/>
      <c r="WLU65" s="84"/>
      <c r="WLW65" s="84"/>
      <c r="WLX65" s="84"/>
      <c r="WLY65" s="84"/>
      <c r="WLZ65" s="84"/>
      <c r="WMA65" s="84"/>
      <c r="WMB65" s="84"/>
      <c r="WMC65" s="84"/>
      <c r="WMD65" s="84"/>
      <c r="WME65" s="84"/>
      <c r="WMF65" s="84"/>
      <c r="WMG65" s="84"/>
      <c r="WMH65" s="84"/>
      <c r="WMI65" s="84"/>
      <c r="WMJ65" s="84"/>
      <c r="WMK65" s="84"/>
      <c r="WML65" s="84"/>
      <c r="WMM65" s="84"/>
      <c r="WMN65" s="84"/>
      <c r="WMO65" s="84"/>
      <c r="WMP65" s="84"/>
      <c r="WMQ65" s="84"/>
      <c r="WMR65" s="84"/>
      <c r="WMS65" s="84"/>
      <c r="WMT65" s="84"/>
      <c r="WMY65" s="84"/>
      <c r="WMZ65" s="84"/>
      <c r="WNA65" s="84"/>
      <c r="WNB65" s="84"/>
      <c r="WND65" s="84"/>
      <c r="WNE65" s="84"/>
      <c r="WNF65" s="84"/>
      <c r="WNG65" s="84"/>
      <c r="WNH65" s="84"/>
      <c r="WNI65" s="84"/>
      <c r="WNJ65" s="84"/>
      <c r="WNK65" s="84"/>
      <c r="WNL65" s="84"/>
      <c r="WNM65" s="84"/>
      <c r="WNN65" s="84"/>
      <c r="WNO65" s="84"/>
      <c r="WNP65" s="84"/>
      <c r="WNQ65" s="84"/>
      <c r="WNR65" s="84"/>
      <c r="WNS65" s="84"/>
      <c r="WNT65" s="84"/>
      <c r="WNU65" s="84"/>
      <c r="WNV65" s="84"/>
      <c r="WNW65" s="84"/>
      <c r="WNX65" s="84"/>
      <c r="WNY65" s="84"/>
      <c r="WNZ65" s="84"/>
      <c r="WOA65" s="84"/>
      <c r="WOF65" s="84"/>
      <c r="WOG65" s="84"/>
      <c r="WOH65" s="84"/>
      <c r="WOI65" s="84"/>
      <c r="WOK65" s="84"/>
      <c r="WOL65" s="84"/>
      <c r="WOM65" s="84"/>
      <c r="WON65" s="84"/>
      <c r="WOO65" s="84"/>
      <c r="WOP65" s="84"/>
      <c r="WOQ65" s="84"/>
      <c r="WOR65" s="84"/>
      <c r="WOS65" s="84"/>
      <c r="WOT65" s="84"/>
      <c r="WOU65" s="84"/>
      <c r="WOV65" s="84"/>
      <c r="WOW65" s="84"/>
      <c r="WOX65" s="84"/>
      <c r="WOY65" s="84"/>
      <c r="WOZ65" s="84"/>
      <c r="WPA65" s="84"/>
      <c r="WPB65" s="84"/>
      <c r="WPC65" s="84"/>
      <c r="WPD65" s="84"/>
      <c r="WPE65" s="84"/>
      <c r="WPF65" s="84"/>
      <c r="WPG65" s="84"/>
      <c r="WPH65" s="84"/>
      <c r="WPM65" s="84"/>
      <c r="WPN65" s="84"/>
      <c r="WPO65" s="84"/>
      <c r="WPP65" s="84"/>
      <c r="WPR65" s="84"/>
      <c r="WPS65" s="84"/>
      <c r="WPT65" s="84"/>
      <c r="WPU65" s="84"/>
      <c r="WPV65" s="84"/>
      <c r="WPW65" s="84"/>
      <c r="WPX65" s="84"/>
      <c r="WPY65" s="84"/>
      <c r="WPZ65" s="84"/>
      <c r="WQA65" s="84"/>
      <c r="WQB65" s="84"/>
      <c r="WQC65" s="84"/>
      <c r="WQD65" s="84"/>
      <c r="WQE65" s="84"/>
      <c r="WQF65" s="84"/>
      <c r="WQG65" s="84"/>
      <c r="WQH65" s="84"/>
      <c r="WQI65" s="84"/>
      <c r="WQJ65" s="84"/>
      <c r="WQK65" s="84"/>
      <c r="WQL65" s="84"/>
      <c r="WQM65" s="84"/>
      <c r="WQN65" s="84"/>
      <c r="WQO65" s="84"/>
      <c r="WQT65" s="84"/>
      <c r="WQU65" s="84"/>
      <c r="WQV65" s="84"/>
      <c r="WQW65" s="84"/>
      <c r="WQY65" s="84"/>
      <c r="WQZ65" s="84"/>
      <c r="WRA65" s="84"/>
      <c r="WRB65" s="84"/>
      <c r="WRC65" s="84"/>
      <c r="WRD65" s="84"/>
      <c r="WRE65" s="84"/>
      <c r="WRF65" s="84"/>
      <c r="WRG65" s="84"/>
      <c r="WRH65" s="84"/>
      <c r="WRI65" s="84"/>
      <c r="WRJ65" s="84"/>
      <c r="WRK65" s="84"/>
      <c r="WRL65" s="84"/>
      <c r="WRM65" s="84"/>
      <c r="WRN65" s="84"/>
      <c r="WRO65" s="84"/>
      <c r="WRP65" s="84"/>
      <c r="WRQ65" s="84"/>
      <c r="WRR65" s="84"/>
      <c r="WRS65" s="84"/>
      <c r="WRT65" s="84"/>
      <c r="WRU65" s="84"/>
      <c r="WRV65" s="84"/>
      <c r="WSA65" s="84"/>
      <c r="WSB65" s="84"/>
      <c r="WSC65" s="84"/>
      <c r="WSD65" s="84"/>
      <c r="WSF65" s="84"/>
      <c r="WSG65" s="84"/>
      <c r="WSH65" s="84"/>
      <c r="WSI65" s="84"/>
      <c r="WSJ65" s="84"/>
      <c r="WSK65" s="84"/>
      <c r="WSL65" s="84"/>
      <c r="WSM65" s="84"/>
      <c r="WSN65" s="84"/>
      <c r="WSO65" s="84"/>
      <c r="WSP65" s="84"/>
      <c r="WSQ65" s="84"/>
      <c r="WSR65" s="84"/>
      <c r="WSS65" s="84"/>
      <c r="WST65" s="84"/>
      <c r="WSU65" s="84"/>
      <c r="WSV65" s="84"/>
      <c r="WSW65" s="84"/>
      <c r="WSX65" s="84"/>
      <c r="WSY65" s="84"/>
      <c r="WSZ65" s="84"/>
      <c r="WTA65" s="84"/>
      <c r="WTB65" s="84"/>
      <c r="WTC65" s="84"/>
      <c r="WTH65" s="84"/>
      <c r="WTI65" s="84"/>
      <c r="WTJ65" s="84"/>
      <c r="WTK65" s="84"/>
      <c r="WTM65" s="84"/>
      <c r="WTN65" s="84"/>
      <c r="WTO65" s="84"/>
      <c r="WTP65" s="84"/>
      <c r="WTQ65" s="84"/>
      <c r="WTR65" s="84"/>
      <c r="WTS65" s="84"/>
      <c r="WTT65" s="84"/>
      <c r="WTU65" s="84"/>
      <c r="WTV65" s="84"/>
      <c r="WTW65" s="84"/>
      <c r="WTX65" s="84"/>
      <c r="WTY65" s="84"/>
      <c r="WTZ65" s="84"/>
      <c r="WUA65" s="84"/>
      <c r="WUB65" s="84"/>
      <c r="WUC65" s="84"/>
      <c r="WUD65" s="84"/>
      <c r="WUE65" s="84"/>
      <c r="WUF65" s="84"/>
      <c r="WUG65" s="84"/>
      <c r="WUH65" s="84"/>
      <c r="WUI65" s="84"/>
      <c r="WUJ65" s="84"/>
      <c r="WUO65" s="84"/>
      <c r="WUP65" s="84"/>
      <c r="WUQ65" s="84"/>
      <c r="WUR65" s="84"/>
      <c r="WUT65" s="84"/>
      <c r="WUU65" s="84"/>
      <c r="WUV65" s="84"/>
      <c r="WUW65" s="84"/>
      <c r="WUX65" s="84"/>
      <c r="WUY65" s="84"/>
      <c r="WUZ65" s="84"/>
      <c r="WVA65" s="84"/>
      <c r="WVB65" s="84"/>
      <c r="WVC65" s="84"/>
      <c r="WVD65" s="84"/>
      <c r="WVE65" s="84"/>
      <c r="WVF65" s="84"/>
      <c r="WVG65" s="84"/>
      <c r="WVH65" s="84"/>
      <c r="WVI65" s="84"/>
      <c r="WVJ65" s="84"/>
      <c r="WVK65" s="84"/>
      <c r="WVL65" s="84"/>
      <c r="WVM65" s="84"/>
      <c r="WVN65" s="84"/>
      <c r="WVO65" s="84"/>
      <c r="WVP65" s="84"/>
      <c r="WVQ65" s="84"/>
      <c r="WVV65" s="84"/>
      <c r="WVW65" s="84"/>
      <c r="WVX65" s="84"/>
      <c r="WVY65" s="84"/>
      <c r="WWA65" s="84"/>
      <c r="WWB65" s="84"/>
      <c r="WWC65" s="84"/>
      <c r="WWD65" s="84"/>
      <c r="WWE65" s="84"/>
      <c r="WWF65" s="84"/>
      <c r="WWG65" s="84"/>
      <c r="WWH65" s="84"/>
      <c r="WWI65" s="84"/>
      <c r="WWJ65" s="84"/>
      <c r="WWK65" s="84"/>
      <c r="WWL65" s="84"/>
      <c r="WWM65" s="84"/>
      <c r="WWN65" s="84"/>
      <c r="WWO65" s="84"/>
      <c r="WWP65" s="84"/>
      <c r="WWQ65" s="84"/>
      <c r="WWR65" s="84"/>
      <c r="WWS65" s="84"/>
      <c r="WWT65" s="84"/>
      <c r="WWU65" s="84"/>
      <c r="WWV65" s="84"/>
      <c r="WWW65" s="84"/>
      <c r="WWX65" s="84"/>
      <c r="WXC65" s="84"/>
      <c r="WXD65" s="84"/>
      <c r="WXE65" s="84"/>
      <c r="WXF65" s="84"/>
      <c r="WXH65" s="84"/>
      <c r="WXI65" s="84"/>
      <c r="WXJ65" s="84"/>
      <c r="WXK65" s="84"/>
      <c r="WXL65" s="84"/>
      <c r="WXM65" s="84"/>
      <c r="WXN65" s="84"/>
      <c r="WXO65" s="84"/>
      <c r="WXP65" s="84"/>
      <c r="WXQ65" s="84"/>
      <c r="WXR65" s="84"/>
      <c r="WXS65" s="84"/>
      <c r="WXT65" s="84"/>
      <c r="WXU65" s="84"/>
      <c r="WXV65" s="84"/>
      <c r="WXW65" s="84"/>
      <c r="WXX65" s="84"/>
      <c r="WXY65" s="84"/>
      <c r="WXZ65" s="84"/>
      <c r="WYA65" s="84"/>
      <c r="WYB65" s="84"/>
      <c r="WYC65" s="84"/>
      <c r="WYD65" s="84"/>
      <c r="WYE65" s="84"/>
      <c r="WYJ65" s="84"/>
      <c r="WYK65" s="84"/>
      <c r="WYL65" s="84"/>
      <c r="WYM65" s="84"/>
      <c r="WYO65" s="84"/>
      <c r="WYP65" s="84"/>
      <c r="WYQ65" s="84"/>
      <c r="WYR65" s="84"/>
      <c r="WYS65" s="84"/>
      <c r="WYT65" s="84"/>
      <c r="WYU65" s="84"/>
      <c r="WYV65" s="84"/>
      <c r="WYW65" s="84"/>
      <c r="WYX65" s="84"/>
      <c r="WYY65" s="84"/>
      <c r="WYZ65" s="84"/>
      <c r="WZA65" s="84"/>
      <c r="WZB65" s="84"/>
      <c r="WZC65" s="84"/>
      <c r="WZD65" s="84"/>
      <c r="WZE65" s="84"/>
      <c r="WZF65" s="84"/>
      <c r="WZG65" s="84"/>
      <c r="WZH65" s="84"/>
      <c r="WZI65" s="84"/>
      <c r="WZJ65" s="84"/>
      <c r="WZK65" s="84"/>
      <c r="WZL65" s="84"/>
      <c r="WZQ65" s="84"/>
      <c r="WZR65" s="84"/>
      <c r="WZS65" s="84"/>
      <c r="WZT65" s="84"/>
      <c r="WZV65" s="84"/>
      <c r="WZW65" s="84"/>
      <c r="WZX65" s="84"/>
      <c r="WZY65" s="84"/>
      <c r="WZZ65" s="84"/>
      <c r="XAA65" s="84"/>
      <c r="XAB65" s="84"/>
      <c r="XAC65" s="84"/>
      <c r="XAD65" s="84"/>
      <c r="XAE65" s="84"/>
      <c r="XAF65" s="84"/>
      <c r="XAG65" s="84"/>
      <c r="XAH65" s="84"/>
      <c r="XAI65" s="84"/>
      <c r="XAJ65" s="84"/>
      <c r="XAK65" s="84"/>
      <c r="XAL65" s="84"/>
      <c r="XAM65" s="84"/>
      <c r="XAN65" s="84"/>
      <c r="XAO65" s="84"/>
      <c r="XAP65" s="84"/>
      <c r="XAQ65" s="84"/>
      <c r="XAR65" s="84"/>
      <c r="XAS65" s="84"/>
      <c r="XAX65" s="84"/>
      <c r="XAY65" s="84"/>
      <c r="XAZ65" s="84"/>
      <c r="XBA65" s="84"/>
      <c r="XBC65" s="84"/>
      <c r="XBD65" s="84"/>
      <c r="XBE65" s="84"/>
      <c r="XBF65" s="84"/>
      <c r="XBG65" s="84"/>
      <c r="XBH65" s="84"/>
      <c r="XBI65" s="84"/>
      <c r="XBJ65" s="84"/>
      <c r="XBK65" s="84"/>
      <c r="XBL65" s="84"/>
      <c r="XBM65" s="84"/>
      <c r="XBN65" s="84"/>
      <c r="XBO65" s="84"/>
      <c r="XBP65" s="84"/>
      <c r="XBQ65" s="84"/>
      <c r="XBR65" s="84"/>
      <c r="XBS65" s="84"/>
      <c r="XBT65" s="84"/>
      <c r="XBU65" s="84"/>
      <c r="XBV65" s="84"/>
      <c r="XBW65" s="84"/>
      <c r="XBX65" s="84"/>
      <c r="XBY65" s="84"/>
      <c r="XBZ65" s="84"/>
      <c r="XCE65" s="84"/>
      <c r="XCF65" s="84"/>
      <c r="XCG65" s="84"/>
      <c r="XCH65" s="84"/>
      <c r="XCJ65" s="84"/>
      <c r="XCK65" s="84"/>
      <c r="XCL65" s="84"/>
      <c r="XCM65" s="84"/>
      <c r="XCN65" s="84"/>
      <c r="XCO65" s="84"/>
      <c r="XCP65" s="84"/>
      <c r="XCQ65" s="84"/>
      <c r="XCR65" s="84"/>
      <c r="XCS65" s="84"/>
      <c r="XCT65" s="84"/>
      <c r="XCU65" s="84"/>
      <c r="XCV65" s="84"/>
      <c r="XCW65" s="84"/>
      <c r="XCX65" s="84"/>
      <c r="XCY65" s="84"/>
      <c r="XCZ65" s="84"/>
      <c r="XDA65" s="84"/>
      <c r="XDB65" s="84"/>
      <c r="XDC65" s="84"/>
      <c r="XDD65" s="84"/>
      <c r="XDE65" s="84"/>
      <c r="XDF65" s="84"/>
      <c r="XDG65" s="84"/>
      <c r="XDL65" s="84"/>
      <c r="XDM65" s="84"/>
      <c r="XDN65" s="84"/>
      <c r="XDO65" s="84"/>
      <c r="XDQ65" s="84"/>
      <c r="XDR65" s="84"/>
      <c r="XDS65" s="84"/>
      <c r="XDT65" s="84"/>
      <c r="XDU65" s="84"/>
      <c r="XDV65" s="84"/>
      <c r="XDW65" s="84"/>
      <c r="XDX65" s="84"/>
      <c r="XDY65" s="84"/>
      <c r="XDZ65" s="84"/>
      <c r="XEA65" s="84"/>
      <c r="XEB65" s="84"/>
      <c r="XEC65" s="84"/>
      <c r="XED65" s="84"/>
      <c r="XEE65" s="84"/>
      <c r="XEF65" s="84"/>
      <c r="XEG65" s="84"/>
      <c r="XEH65" s="84"/>
      <c r="XEI65" s="84"/>
      <c r="XEJ65" s="84"/>
      <c r="XEK65" s="84"/>
      <c r="XEL65" s="84"/>
      <c r="XEM65" s="84"/>
      <c r="XEN65" s="84"/>
      <c r="XES65" s="84"/>
      <c r="XET65" s="84"/>
      <c r="XEU65" s="84"/>
      <c r="XEV65" s="84"/>
      <c r="XEX65" s="84"/>
      <c r="XEY65" s="84"/>
      <c r="XEZ65" s="84"/>
      <c r="XFA65" s="84"/>
      <c r="XFB65" s="84"/>
      <c r="XFC65" s="84"/>
      <c r="XFD65" s="84"/>
    </row>
    <row r="66" spans="1:1023 1028:2046 2051:3069 3074:4092 4097:8192 8194:9215 9217:16384" x14ac:dyDescent="0.3">
      <c r="E66" s="55"/>
      <c r="F66" s="55"/>
      <c r="G66" s="55"/>
      <c r="H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S66" s="55"/>
      <c r="BT66" s="55"/>
      <c r="BU66" s="55"/>
      <c r="BV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Z66" s="55"/>
      <c r="DA66" s="55"/>
      <c r="DB66" s="55"/>
      <c r="DC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G66" s="55"/>
      <c r="EH66" s="55"/>
      <c r="EI66" s="55"/>
      <c r="EJ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N66" s="55"/>
      <c r="FO66" s="55"/>
      <c r="FP66" s="55"/>
      <c r="FQ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U66" s="55"/>
      <c r="GV66" s="55"/>
      <c r="GW66" s="55"/>
      <c r="GX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IB66" s="55"/>
      <c r="IC66" s="55"/>
      <c r="ID66" s="55"/>
      <c r="IE66" s="55"/>
      <c r="IG66" s="55"/>
      <c r="IH66" s="55"/>
      <c r="II66" s="55"/>
      <c r="IJ66" s="55"/>
      <c r="IK66" s="55"/>
      <c r="IL66" s="55"/>
      <c r="IM66" s="55"/>
      <c r="IN66" s="55"/>
      <c r="IO66" s="55"/>
      <c r="IP66" s="55"/>
      <c r="IQ66" s="55"/>
      <c r="IR66" s="55"/>
      <c r="IS66" s="55"/>
      <c r="IT66" s="55"/>
      <c r="IU66" s="55"/>
      <c r="IV66" s="55"/>
      <c r="IW66" s="55"/>
      <c r="IX66" s="55"/>
      <c r="IY66" s="55"/>
      <c r="IZ66" s="55"/>
      <c r="JA66" s="55"/>
      <c r="JB66" s="55"/>
      <c r="JC66" s="55"/>
      <c r="JD66" s="55"/>
      <c r="JI66" s="55"/>
      <c r="JJ66" s="55"/>
      <c r="JK66" s="55"/>
      <c r="JL66" s="55"/>
      <c r="JN66" s="55"/>
      <c r="JO66" s="55"/>
      <c r="JP66" s="55"/>
      <c r="JQ66" s="55"/>
      <c r="JR66" s="55"/>
      <c r="JS66" s="55"/>
      <c r="JT66" s="55"/>
      <c r="JU66" s="55"/>
      <c r="JV66" s="55"/>
      <c r="JW66" s="55"/>
      <c r="JX66" s="55"/>
      <c r="JY66" s="55"/>
      <c r="JZ66" s="55"/>
      <c r="KA66" s="55"/>
      <c r="KB66" s="55"/>
      <c r="KC66" s="55"/>
      <c r="KD66" s="55"/>
      <c r="KE66" s="55"/>
      <c r="KF66" s="55"/>
      <c r="KG66" s="55"/>
      <c r="KH66" s="55"/>
      <c r="KI66" s="55"/>
      <c r="KJ66" s="55"/>
      <c r="KK66" s="55"/>
      <c r="KP66" s="55"/>
      <c r="KQ66" s="55"/>
      <c r="KR66" s="55"/>
      <c r="KS66" s="55"/>
      <c r="KU66" s="55"/>
      <c r="KV66" s="55"/>
      <c r="KW66" s="55"/>
      <c r="KX66" s="55"/>
      <c r="KY66" s="55"/>
      <c r="KZ66" s="55"/>
      <c r="LA66" s="55"/>
      <c r="LB66" s="55"/>
      <c r="LC66" s="55"/>
      <c r="LD66" s="55"/>
      <c r="LE66" s="55"/>
      <c r="LF66" s="55"/>
      <c r="LG66" s="55"/>
      <c r="LH66" s="55"/>
      <c r="LI66" s="55"/>
      <c r="LJ66" s="55"/>
      <c r="LK66" s="55"/>
      <c r="LL66" s="55"/>
      <c r="LM66" s="55"/>
      <c r="LN66" s="55"/>
      <c r="LO66" s="55"/>
      <c r="LP66" s="55"/>
      <c r="LQ66" s="55"/>
      <c r="LR66" s="55"/>
      <c r="LW66" s="55"/>
      <c r="LX66" s="55"/>
      <c r="LY66" s="55"/>
      <c r="LZ66" s="55"/>
      <c r="MB66" s="55"/>
      <c r="MC66" s="55"/>
      <c r="MD66" s="55"/>
      <c r="ME66" s="55"/>
      <c r="MF66" s="55"/>
      <c r="MG66" s="55"/>
      <c r="MH66" s="55"/>
      <c r="MI66" s="55"/>
      <c r="MJ66" s="55"/>
      <c r="MK66" s="55"/>
      <c r="ML66" s="55"/>
      <c r="MM66" s="55"/>
      <c r="MN66" s="55"/>
      <c r="MO66" s="55"/>
      <c r="MP66" s="55"/>
      <c r="MQ66" s="55"/>
      <c r="MR66" s="55"/>
      <c r="MS66" s="55"/>
      <c r="MT66" s="55"/>
      <c r="MU66" s="55"/>
      <c r="MV66" s="55"/>
      <c r="MW66" s="55"/>
      <c r="MX66" s="55"/>
      <c r="MY66" s="55"/>
      <c r="ND66" s="55"/>
      <c r="NE66" s="55"/>
      <c r="NF66" s="55"/>
      <c r="NG66" s="55"/>
      <c r="NI66" s="55"/>
      <c r="NJ66" s="55"/>
      <c r="NK66" s="55"/>
      <c r="NL66" s="55"/>
      <c r="NM66" s="55"/>
      <c r="NN66" s="55"/>
      <c r="NO66" s="55"/>
      <c r="NP66" s="55"/>
      <c r="NQ66" s="55"/>
      <c r="NR66" s="55"/>
      <c r="NS66" s="55"/>
      <c r="NT66" s="55"/>
      <c r="NU66" s="55"/>
      <c r="NV66" s="55"/>
      <c r="NW66" s="55"/>
      <c r="NX66" s="55"/>
      <c r="NY66" s="55"/>
      <c r="NZ66" s="55"/>
      <c r="OA66" s="55"/>
      <c r="OB66" s="55"/>
      <c r="OC66" s="55"/>
      <c r="OD66" s="55"/>
      <c r="OE66" s="55"/>
      <c r="OF66" s="55"/>
      <c r="OK66" s="55"/>
      <c r="OL66" s="55"/>
      <c r="OM66" s="55"/>
      <c r="ON66" s="55"/>
      <c r="OP66" s="55"/>
      <c r="OQ66" s="55"/>
      <c r="OR66" s="55"/>
      <c r="OS66" s="55"/>
      <c r="OT66" s="55"/>
      <c r="OU66" s="55"/>
      <c r="OV66" s="55"/>
      <c r="OW66" s="55"/>
      <c r="OX66" s="55"/>
      <c r="OY66" s="55"/>
      <c r="OZ66" s="55"/>
      <c r="PA66" s="55"/>
      <c r="PB66" s="55"/>
      <c r="PC66" s="55"/>
      <c r="PD66" s="55"/>
      <c r="PE66" s="55"/>
      <c r="PF66" s="55"/>
      <c r="PG66" s="55"/>
      <c r="PH66" s="55"/>
      <c r="PI66" s="55"/>
      <c r="PJ66" s="55"/>
      <c r="PK66" s="55"/>
      <c r="PL66" s="55"/>
      <c r="PM66" s="55"/>
      <c r="PR66" s="55"/>
      <c r="PS66" s="55"/>
      <c r="PT66" s="55"/>
      <c r="PU66" s="55"/>
      <c r="PW66" s="55"/>
      <c r="PX66" s="55"/>
      <c r="PY66" s="55"/>
      <c r="PZ66" s="55"/>
      <c r="QA66" s="55"/>
      <c r="QB66" s="55"/>
      <c r="QC66" s="55"/>
      <c r="QD66" s="55"/>
      <c r="QE66" s="55"/>
      <c r="QF66" s="55"/>
      <c r="QG66" s="55"/>
      <c r="QH66" s="55"/>
      <c r="QI66" s="55"/>
      <c r="QJ66" s="55"/>
      <c r="QK66" s="55"/>
      <c r="QL66" s="55"/>
      <c r="QM66" s="55"/>
      <c r="QN66" s="55"/>
      <c r="QO66" s="55"/>
      <c r="QP66" s="55"/>
      <c r="QQ66" s="55"/>
      <c r="QR66" s="55"/>
      <c r="QS66" s="55"/>
      <c r="QT66" s="55"/>
      <c r="QY66" s="55"/>
      <c r="QZ66" s="55"/>
      <c r="RA66" s="55"/>
      <c r="RB66" s="55"/>
      <c r="RD66" s="55"/>
      <c r="RE66" s="55"/>
      <c r="RF66" s="55"/>
      <c r="RG66" s="55"/>
      <c r="RH66" s="55"/>
      <c r="RI66" s="55"/>
      <c r="RJ66" s="55"/>
      <c r="RK66" s="55"/>
      <c r="RL66" s="55"/>
      <c r="RM66" s="55"/>
      <c r="RN66" s="55"/>
      <c r="RO66" s="55"/>
      <c r="RP66" s="55"/>
      <c r="RQ66" s="55"/>
      <c r="RR66" s="55"/>
      <c r="RS66" s="55"/>
      <c r="RT66" s="55"/>
      <c r="RU66" s="55"/>
      <c r="RV66" s="55"/>
      <c r="RW66" s="55"/>
      <c r="RX66" s="55"/>
      <c r="RY66" s="55"/>
      <c r="RZ66" s="55"/>
      <c r="SA66" s="55"/>
      <c r="SF66" s="55"/>
      <c r="SG66" s="55"/>
      <c r="SH66" s="55"/>
      <c r="SI66" s="55"/>
      <c r="SK66" s="55"/>
      <c r="SL66" s="55"/>
      <c r="SM66" s="55"/>
      <c r="SN66" s="55"/>
      <c r="SO66" s="55"/>
      <c r="SP66" s="55"/>
      <c r="SQ66" s="55"/>
      <c r="SR66" s="55"/>
      <c r="SS66" s="55"/>
      <c r="ST66" s="55"/>
      <c r="SU66" s="55"/>
      <c r="SV66" s="55"/>
      <c r="SW66" s="55"/>
      <c r="SX66" s="55"/>
      <c r="SY66" s="55"/>
      <c r="SZ66" s="55"/>
      <c r="TA66" s="55"/>
      <c r="TB66" s="55"/>
      <c r="TC66" s="55"/>
      <c r="TD66" s="55"/>
      <c r="TE66" s="55"/>
      <c r="TF66" s="55"/>
      <c r="TG66" s="55"/>
      <c r="TH66" s="55"/>
      <c r="TM66" s="55"/>
      <c r="TN66" s="55"/>
      <c r="TO66" s="55"/>
      <c r="TP66" s="55"/>
      <c r="TR66" s="55"/>
      <c r="TS66" s="55"/>
      <c r="TT66" s="55"/>
      <c r="TU66" s="55"/>
      <c r="TV66" s="55"/>
      <c r="TW66" s="55"/>
      <c r="TX66" s="55"/>
      <c r="TY66" s="55"/>
      <c r="TZ66" s="55"/>
      <c r="UA66" s="55"/>
      <c r="UB66" s="55"/>
      <c r="UC66" s="55"/>
      <c r="UD66" s="55"/>
      <c r="UE66" s="55"/>
      <c r="UF66" s="55"/>
      <c r="UG66" s="55"/>
      <c r="UH66" s="55"/>
      <c r="UI66" s="55"/>
      <c r="UJ66" s="55"/>
      <c r="UK66" s="55"/>
      <c r="UL66" s="55"/>
      <c r="UM66" s="55"/>
      <c r="UN66" s="55"/>
      <c r="UO66" s="55"/>
      <c r="UT66" s="55"/>
      <c r="UU66" s="55"/>
      <c r="UV66" s="55"/>
      <c r="UW66" s="55"/>
      <c r="UY66" s="55"/>
      <c r="UZ66" s="55"/>
      <c r="VA66" s="55"/>
      <c r="VB66" s="55"/>
      <c r="VC66" s="55"/>
      <c r="VD66" s="55"/>
      <c r="VE66" s="55"/>
      <c r="VF66" s="55"/>
      <c r="VG66" s="55"/>
      <c r="VH66" s="55"/>
      <c r="VI66" s="55"/>
      <c r="VJ66" s="55"/>
      <c r="VK66" s="55"/>
      <c r="VL66" s="55"/>
      <c r="VM66" s="55"/>
      <c r="VN66" s="55"/>
      <c r="VO66" s="55"/>
      <c r="VP66" s="55"/>
      <c r="VQ66" s="55"/>
      <c r="VR66" s="55"/>
      <c r="VS66" s="55"/>
      <c r="VT66" s="55"/>
      <c r="VU66" s="55"/>
      <c r="VV66" s="55"/>
      <c r="WA66" s="55"/>
      <c r="WB66" s="55"/>
      <c r="WC66" s="55"/>
      <c r="WD66" s="55"/>
      <c r="WF66" s="55"/>
      <c r="WG66" s="55"/>
      <c r="WH66" s="55"/>
      <c r="WI66" s="55"/>
      <c r="WJ66" s="55"/>
      <c r="WK66" s="55"/>
      <c r="WL66" s="55"/>
      <c r="WM66" s="55"/>
      <c r="WN66" s="55"/>
      <c r="WO66" s="55"/>
      <c r="WP66" s="55"/>
      <c r="WQ66" s="55"/>
      <c r="WR66" s="55"/>
      <c r="WS66" s="55"/>
      <c r="WT66" s="55"/>
      <c r="WU66" s="55"/>
      <c r="WV66" s="55"/>
      <c r="WW66" s="55"/>
      <c r="WX66" s="55"/>
      <c r="WY66" s="55"/>
      <c r="WZ66" s="55"/>
      <c r="XA66" s="55"/>
      <c r="XB66" s="55"/>
      <c r="XC66" s="55"/>
      <c r="XH66" s="55"/>
      <c r="XI66" s="55"/>
      <c r="XJ66" s="55"/>
      <c r="XK66" s="55"/>
      <c r="XM66" s="55"/>
      <c r="XN66" s="55"/>
      <c r="XO66" s="55"/>
      <c r="XP66" s="55"/>
      <c r="XQ66" s="55"/>
      <c r="XR66" s="55"/>
      <c r="XS66" s="55"/>
      <c r="XT66" s="55"/>
      <c r="XU66" s="55"/>
      <c r="XV66" s="55"/>
      <c r="XW66" s="55"/>
      <c r="XX66" s="55"/>
      <c r="XY66" s="55"/>
      <c r="XZ66" s="55"/>
      <c r="YA66" s="55"/>
      <c r="YB66" s="55"/>
      <c r="YC66" s="55"/>
      <c r="YD66" s="55"/>
      <c r="YE66" s="55"/>
      <c r="YF66" s="55"/>
      <c r="YG66" s="55"/>
      <c r="YH66" s="55"/>
      <c r="YI66" s="55"/>
      <c r="YJ66" s="55"/>
      <c r="YO66" s="55"/>
      <c r="YP66" s="55"/>
      <c r="YQ66" s="55"/>
      <c r="YR66" s="55"/>
      <c r="YT66" s="55"/>
      <c r="YU66" s="55"/>
      <c r="YV66" s="55"/>
      <c r="YW66" s="55"/>
      <c r="YX66" s="55"/>
      <c r="YY66" s="55"/>
      <c r="YZ66" s="55"/>
      <c r="ZA66" s="55"/>
      <c r="ZB66" s="55"/>
      <c r="ZC66" s="55"/>
      <c r="ZD66" s="55"/>
      <c r="ZE66" s="55"/>
      <c r="ZF66" s="55"/>
      <c r="ZG66" s="55"/>
      <c r="ZH66" s="55"/>
      <c r="ZI66" s="55"/>
      <c r="ZJ66" s="55"/>
      <c r="ZK66" s="55"/>
      <c r="ZL66" s="55"/>
      <c r="ZM66" s="55"/>
      <c r="ZN66" s="55"/>
      <c r="ZO66" s="55"/>
      <c r="ZP66" s="55"/>
      <c r="ZQ66" s="55"/>
      <c r="ZV66" s="55"/>
      <c r="ZW66" s="55"/>
      <c r="ZX66" s="55"/>
      <c r="ZY66" s="55"/>
      <c r="AAA66" s="55"/>
      <c r="AAB66" s="55"/>
      <c r="AAC66" s="55"/>
      <c r="AAD66" s="55"/>
      <c r="AAE66" s="55"/>
      <c r="AAF66" s="55"/>
      <c r="AAG66" s="55"/>
      <c r="AAH66" s="55"/>
      <c r="AAI66" s="55"/>
      <c r="AAJ66" s="55"/>
      <c r="AAK66" s="55"/>
      <c r="AAL66" s="55"/>
      <c r="AAM66" s="55"/>
      <c r="AAN66" s="55"/>
      <c r="AAO66" s="55"/>
      <c r="AAP66" s="55"/>
      <c r="AAQ66" s="55"/>
      <c r="AAR66" s="55"/>
      <c r="AAS66" s="55"/>
      <c r="AAT66" s="55"/>
      <c r="AAU66" s="55"/>
      <c r="AAV66" s="55"/>
      <c r="AAW66" s="55"/>
      <c r="AAX66" s="55"/>
      <c r="ABC66" s="55"/>
      <c r="ABD66" s="55"/>
      <c r="ABE66" s="55"/>
      <c r="ABF66" s="55"/>
      <c r="ABH66" s="55"/>
      <c r="ABI66" s="55"/>
      <c r="ABJ66" s="55"/>
      <c r="ABK66" s="55"/>
      <c r="ABL66" s="55"/>
      <c r="ABM66" s="55"/>
      <c r="ABN66" s="55"/>
      <c r="ABO66" s="55"/>
      <c r="ABP66" s="55"/>
      <c r="ABQ66" s="55"/>
      <c r="ABR66" s="55"/>
      <c r="ABS66" s="55"/>
      <c r="ABT66" s="55"/>
      <c r="ABU66" s="55"/>
      <c r="ABV66" s="55"/>
      <c r="ABW66" s="55"/>
      <c r="ABX66" s="55"/>
      <c r="ABY66" s="55"/>
      <c r="ABZ66" s="55"/>
      <c r="ACA66" s="55"/>
      <c r="ACB66" s="55"/>
      <c r="ACC66" s="55"/>
      <c r="ACD66" s="55"/>
      <c r="ACE66" s="55"/>
      <c r="ACJ66" s="55"/>
      <c r="ACK66" s="55"/>
      <c r="ACL66" s="55"/>
      <c r="ACM66" s="55"/>
      <c r="ACO66" s="55"/>
      <c r="ACP66" s="55"/>
      <c r="ACQ66" s="55"/>
      <c r="ACR66" s="55"/>
      <c r="ACS66" s="55"/>
      <c r="ACT66" s="55"/>
      <c r="ACU66" s="55"/>
      <c r="ACV66" s="55"/>
      <c r="ACW66" s="55"/>
      <c r="ACX66" s="55"/>
      <c r="ACY66" s="55"/>
      <c r="ACZ66" s="55"/>
      <c r="ADA66" s="55"/>
      <c r="ADB66" s="55"/>
      <c r="ADC66" s="55"/>
      <c r="ADD66" s="55"/>
      <c r="ADE66" s="55"/>
      <c r="ADF66" s="55"/>
      <c r="ADG66" s="55"/>
      <c r="ADH66" s="55"/>
      <c r="ADI66" s="55"/>
      <c r="ADJ66" s="55"/>
      <c r="ADK66" s="55"/>
      <c r="ADL66" s="55"/>
      <c r="ADQ66" s="55"/>
      <c r="ADR66" s="55"/>
      <c r="ADS66" s="55"/>
      <c r="ADT66" s="55"/>
      <c r="ADV66" s="55"/>
      <c r="ADW66" s="55"/>
      <c r="ADX66" s="55"/>
      <c r="ADY66" s="55"/>
      <c r="ADZ66" s="55"/>
      <c r="AEA66" s="55"/>
      <c r="AEB66" s="55"/>
      <c r="AEC66" s="55"/>
      <c r="AED66" s="55"/>
      <c r="AEE66" s="55"/>
      <c r="AEF66" s="55"/>
      <c r="AEG66" s="55"/>
      <c r="AEH66" s="55"/>
      <c r="AEI66" s="55"/>
      <c r="AEJ66" s="55"/>
      <c r="AEK66" s="55"/>
      <c r="AEL66" s="55"/>
      <c r="AEM66" s="55"/>
      <c r="AEN66" s="55"/>
      <c r="AEO66" s="55"/>
      <c r="AEP66" s="55"/>
      <c r="AEQ66" s="55"/>
      <c r="AER66" s="55"/>
      <c r="AES66" s="55"/>
      <c r="AEX66" s="55"/>
      <c r="AEY66" s="55"/>
      <c r="AEZ66" s="55"/>
      <c r="AFA66" s="55"/>
      <c r="AFC66" s="55"/>
      <c r="AFD66" s="55"/>
      <c r="AFE66" s="55"/>
      <c r="AFF66" s="55"/>
      <c r="AFG66" s="55"/>
      <c r="AFH66" s="55"/>
      <c r="AFI66" s="55"/>
      <c r="AFJ66" s="55"/>
      <c r="AFK66" s="55"/>
      <c r="AFL66" s="55"/>
      <c r="AFM66" s="55"/>
      <c r="AFN66" s="55"/>
      <c r="AFO66" s="55"/>
      <c r="AFP66" s="55"/>
      <c r="AFQ66" s="55"/>
      <c r="AFR66" s="55"/>
      <c r="AFS66" s="55"/>
      <c r="AFT66" s="55"/>
      <c r="AFU66" s="55"/>
      <c r="AFV66" s="55"/>
      <c r="AFW66" s="55"/>
      <c r="AFX66" s="55"/>
      <c r="AFY66" s="55"/>
      <c r="AFZ66" s="55"/>
      <c r="AGE66" s="55"/>
      <c r="AGF66" s="55"/>
      <c r="AGG66" s="55"/>
      <c r="AGH66" s="55"/>
      <c r="AGJ66" s="55"/>
      <c r="AGK66" s="55"/>
      <c r="AGL66" s="55"/>
      <c r="AGM66" s="55"/>
      <c r="AGN66" s="55"/>
      <c r="AGO66" s="55"/>
      <c r="AGP66" s="55"/>
      <c r="AGQ66" s="55"/>
      <c r="AGR66" s="55"/>
      <c r="AGS66" s="55"/>
      <c r="AGT66" s="55"/>
      <c r="AGU66" s="55"/>
      <c r="AGV66" s="55"/>
      <c r="AGW66" s="55"/>
      <c r="AGX66" s="55"/>
      <c r="AGY66" s="55"/>
      <c r="AGZ66" s="55"/>
      <c r="AHA66" s="55"/>
      <c r="AHB66" s="55"/>
      <c r="AHC66" s="55"/>
      <c r="AHD66" s="55"/>
      <c r="AHE66" s="55"/>
      <c r="AHF66" s="55"/>
      <c r="AHG66" s="55"/>
      <c r="AHL66" s="55"/>
      <c r="AHM66" s="55"/>
      <c r="AHN66" s="55"/>
      <c r="AHO66" s="55"/>
      <c r="AHQ66" s="55"/>
      <c r="AHR66" s="55"/>
      <c r="AHS66" s="55"/>
      <c r="AHT66" s="55"/>
      <c r="AHU66" s="55"/>
      <c r="AHV66" s="55"/>
      <c r="AHW66" s="55"/>
      <c r="AHX66" s="55"/>
      <c r="AHY66" s="55"/>
      <c r="AHZ66" s="55"/>
      <c r="AIA66" s="55"/>
      <c r="AIB66" s="55"/>
      <c r="AIC66" s="55"/>
      <c r="AID66" s="55"/>
      <c r="AIE66" s="55"/>
      <c r="AIF66" s="55"/>
      <c r="AIG66" s="55"/>
      <c r="AIH66" s="55"/>
      <c r="AII66" s="55"/>
      <c r="AIJ66" s="55"/>
      <c r="AIK66" s="55"/>
      <c r="AIL66" s="55"/>
      <c r="AIM66" s="55"/>
      <c r="AIN66" s="55"/>
      <c r="AIS66" s="55"/>
      <c r="AIT66" s="55"/>
      <c r="AIU66" s="55"/>
      <c r="AIV66" s="55"/>
      <c r="AIX66" s="55"/>
      <c r="AIY66" s="55"/>
      <c r="AIZ66" s="55"/>
      <c r="AJA66" s="55"/>
      <c r="AJB66" s="55"/>
      <c r="AJC66" s="55"/>
      <c r="AJD66" s="55"/>
      <c r="AJE66" s="55"/>
      <c r="AJF66" s="55"/>
      <c r="AJG66" s="55"/>
      <c r="AJH66" s="55"/>
      <c r="AJI66" s="55"/>
      <c r="AJJ66" s="55"/>
      <c r="AJK66" s="55"/>
      <c r="AJL66" s="55"/>
      <c r="AJM66" s="55"/>
      <c r="AJN66" s="55"/>
      <c r="AJO66" s="55"/>
      <c r="AJP66" s="55"/>
      <c r="AJQ66" s="55"/>
      <c r="AJR66" s="55"/>
      <c r="AJS66" s="55"/>
      <c r="AJT66" s="55"/>
      <c r="AJU66" s="55"/>
      <c r="AJZ66" s="55"/>
      <c r="AKA66" s="55"/>
      <c r="AKB66" s="55"/>
      <c r="AKC66" s="55"/>
      <c r="AKE66" s="55"/>
      <c r="AKF66" s="55"/>
      <c r="AKG66" s="55"/>
      <c r="AKH66" s="55"/>
      <c r="AKI66" s="55"/>
      <c r="AKJ66" s="55"/>
      <c r="AKK66" s="55"/>
      <c r="AKL66" s="55"/>
      <c r="AKM66" s="55"/>
      <c r="AKN66" s="55"/>
      <c r="AKO66" s="55"/>
      <c r="AKP66" s="55"/>
      <c r="AKQ66" s="55"/>
      <c r="AKR66" s="55"/>
      <c r="AKS66" s="55"/>
      <c r="AKT66" s="55"/>
      <c r="AKU66" s="55"/>
      <c r="AKV66" s="55"/>
      <c r="AKW66" s="55"/>
      <c r="AKX66" s="55"/>
      <c r="AKY66" s="55"/>
      <c r="AKZ66" s="55"/>
      <c r="ALA66" s="55"/>
      <c r="ALB66" s="55"/>
      <c r="ALG66" s="55"/>
      <c r="ALH66" s="55"/>
      <c r="ALI66" s="55"/>
      <c r="ALJ66" s="55"/>
      <c r="ALL66" s="55"/>
      <c r="ALM66" s="55"/>
      <c r="ALN66" s="55"/>
      <c r="ALO66" s="55"/>
      <c r="ALP66" s="55"/>
      <c r="ALQ66" s="55"/>
      <c r="ALR66" s="55"/>
      <c r="ALS66" s="55"/>
      <c r="ALT66" s="55"/>
      <c r="ALU66" s="55"/>
      <c r="ALV66" s="55"/>
      <c r="ALW66" s="55"/>
      <c r="ALX66" s="55"/>
      <c r="ALY66" s="55"/>
      <c r="ALZ66" s="55"/>
      <c r="AMA66" s="55"/>
      <c r="AMB66" s="55"/>
      <c r="AMC66" s="55"/>
      <c r="AMD66" s="55"/>
      <c r="AME66" s="55"/>
      <c r="AMF66" s="55"/>
      <c r="AMG66" s="55"/>
      <c r="AMH66" s="55"/>
      <c r="AMI66" s="55"/>
      <c r="AMN66" s="55"/>
      <c r="AMO66" s="55"/>
      <c r="AMP66" s="55"/>
      <c r="AMQ66" s="55"/>
      <c r="AMS66" s="55"/>
      <c r="AMT66" s="55"/>
      <c r="AMU66" s="55"/>
      <c r="AMV66" s="55"/>
      <c r="AMW66" s="55"/>
      <c r="AMX66" s="55"/>
      <c r="AMY66" s="55"/>
      <c r="AMZ66" s="55"/>
      <c r="ANA66" s="55"/>
      <c r="ANB66" s="55"/>
      <c r="ANC66" s="55"/>
      <c r="AND66" s="55"/>
      <c r="ANE66" s="55"/>
      <c r="ANF66" s="55"/>
      <c r="ANG66" s="55"/>
      <c r="ANH66" s="55"/>
      <c r="ANI66" s="55"/>
      <c r="ANJ66" s="55"/>
      <c r="ANK66" s="55"/>
      <c r="ANL66" s="55"/>
      <c r="ANM66" s="55"/>
      <c r="ANN66" s="55"/>
      <c r="ANO66" s="55"/>
      <c r="ANP66" s="55"/>
      <c r="ANU66" s="55"/>
      <c r="ANV66" s="55"/>
      <c r="ANW66" s="55"/>
      <c r="ANX66" s="55"/>
      <c r="ANZ66" s="55"/>
      <c r="AOA66" s="55"/>
      <c r="AOB66" s="55"/>
      <c r="AOC66" s="55"/>
      <c r="AOD66" s="55"/>
      <c r="AOE66" s="55"/>
      <c r="AOF66" s="55"/>
      <c r="AOG66" s="55"/>
      <c r="AOH66" s="55"/>
      <c r="AOI66" s="55"/>
      <c r="AOJ66" s="55"/>
      <c r="AOK66" s="55"/>
      <c r="AOL66" s="55"/>
      <c r="AOM66" s="55"/>
      <c r="AON66" s="55"/>
      <c r="AOO66" s="55"/>
      <c r="AOP66" s="55"/>
      <c r="AOQ66" s="55"/>
      <c r="AOR66" s="55"/>
      <c r="AOS66" s="55"/>
      <c r="AOT66" s="55"/>
      <c r="AOU66" s="55"/>
      <c r="AOV66" s="55"/>
      <c r="AOW66" s="55"/>
      <c r="APB66" s="55"/>
      <c r="APC66" s="55"/>
      <c r="APD66" s="55"/>
      <c r="APE66" s="55"/>
      <c r="APG66" s="55"/>
      <c r="APH66" s="55"/>
      <c r="API66" s="55"/>
      <c r="APJ66" s="55"/>
      <c r="APK66" s="55"/>
      <c r="APL66" s="55"/>
      <c r="APM66" s="55"/>
      <c r="APN66" s="55"/>
      <c r="APO66" s="55"/>
      <c r="APP66" s="55"/>
      <c r="APQ66" s="55"/>
      <c r="APR66" s="55"/>
      <c r="APS66" s="55"/>
      <c r="APT66" s="55"/>
      <c r="APU66" s="55"/>
      <c r="APV66" s="55"/>
      <c r="APW66" s="55"/>
      <c r="APX66" s="55"/>
      <c r="APY66" s="55"/>
      <c r="APZ66" s="55"/>
      <c r="AQA66" s="55"/>
      <c r="AQB66" s="55"/>
      <c r="AQC66" s="55"/>
      <c r="AQD66" s="55"/>
      <c r="AQI66" s="55"/>
      <c r="AQJ66" s="55"/>
      <c r="AQK66" s="55"/>
      <c r="AQL66" s="55"/>
      <c r="AQN66" s="55"/>
      <c r="AQO66" s="55"/>
      <c r="AQP66" s="55"/>
      <c r="AQQ66" s="55"/>
      <c r="AQR66" s="55"/>
      <c r="AQS66" s="55"/>
      <c r="AQT66" s="55"/>
      <c r="AQU66" s="55"/>
      <c r="AQV66" s="55"/>
      <c r="AQW66" s="55"/>
      <c r="AQX66" s="55"/>
      <c r="AQY66" s="55"/>
      <c r="AQZ66" s="55"/>
      <c r="ARA66" s="55"/>
      <c r="ARB66" s="55"/>
      <c r="ARC66" s="55"/>
      <c r="ARD66" s="55"/>
      <c r="ARE66" s="55"/>
      <c r="ARF66" s="55"/>
      <c r="ARG66" s="55"/>
      <c r="ARH66" s="55"/>
      <c r="ARI66" s="55"/>
      <c r="ARJ66" s="55"/>
      <c r="ARK66" s="55"/>
      <c r="ARP66" s="55"/>
      <c r="ARQ66" s="55"/>
      <c r="ARR66" s="55"/>
      <c r="ARS66" s="55"/>
      <c r="ARU66" s="55"/>
      <c r="ARV66" s="55"/>
      <c r="ARW66" s="55"/>
      <c r="ARX66" s="55"/>
      <c r="ARY66" s="55"/>
      <c r="ARZ66" s="55"/>
      <c r="ASA66" s="55"/>
      <c r="ASB66" s="55"/>
      <c r="ASC66" s="55"/>
      <c r="ASD66" s="55"/>
      <c r="ASE66" s="55"/>
      <c r="ASF66" s="55"/>
      <c r="ASG66" s="55"/>
      <c r="ASH66" s="55"/>
      <c r="ASI66" s="55"/>
      <c r="ASJ66" s="55"/>
      <c r="ASK66" s="55"/>
      <c r="ASL66" s="55"/>
      <c r="ASM66" s="55"/>
      <c r="ASN66" s="55"/>
      <c r="ASO66" s="55"/>
      <c r="ASP66" s="55"/>
      <c r="ASQ66" s="55"/>
      <c r="ASR66" s="55"/>
      <c r="ASW66" s="55"/>
      <c r="ASX66" s="55"/>
      <c r="ASY66" s="55"/>
      <c r="ASZ66" s="55"/>
      <c r="ATB66" s="55"/>
      <c r="ATC66" s="55"/>
      <c r="ATD66" s="55"/>
      <c r="ATE66" s="55"/>
      <c r="ATF66" s="55"/>
      <c r="ATG66" s="55"/>
      <c r="ATH66" s="55"/>
      <c r="ATI66" s="55"/>
      <c r="ATJ66" s="55"/>
      <c r="ATK66" s="55"/>
      <c r="ATL66" s="55"/>
      <c r="ATM66" s="55"/>
      <c r="ATN66" s="55"/>
      <c r="ATO66" s="55"/>
      <c r="ATP66" s="55"/>
      <c r="ATQ66" s="55"/>
      <c r="ATR66" s="55"/>
      <c r="ATS66" s="55"/>
      <c r="ATT66" s="55"/>
      <c r="ATU66" s="55"/>
      <c r="ATV66" s="55"/>
      <c r="ATW66" s="55"/>
      <c r="ATX66" s="55"/>
      <c r="ATY66" s="55"/>
      <c r="AUD66" s="55"/>
      <c r="AUE66" s="55"/>
      <c r="AUF66" s="55"/>
      <c r="AUG66" s="55"/>
      <c r="AUI66" s="55"/>
      <c r="AUJ66" s="55"/>
      <c r="AUK66" s="55"/>
      <c r="AUL66" s="55"/>
      <c r="AUM66" s="55"/>
      <c r="AUN66" s="55"/>
      <c r="AUO66" s="55"/>
      <c r="AUP66" s="55"/>
      <c r="AUQ66" s="55"/>
      <c r="AUR66" s="55"/>
      <c r="AUS66" s="55"/>
      <c r="AUT66" s="55"/>
      <c r="AUU66" s="55"/>
      <c r="AUV66" s="55"/>
      <c r="AUW66" s="55"/>
      <c r="AUX66" s="55"/>
      <c r="AUY66" s="55"/>
      <c r="AUZ66" s="55"/>
      <c r="AVA66" s="55"/>
      <c r="AVB66" s="55"/>
      <c r="AVC66" s="55"/>
      <c r="AVD66" s="55"/>
      <c r="AVE66" s="55"/>
      <c r="AVF66" s="55"/>
      <c r="AVK66" s="55"/>
      <c r="AVL66" s="55"/>
      <c r="AVM66" s="55"/>
      <c r="AVN66" s="55"/>
      <c r="AVP66" s="55"/>
      <c r="AVQ66" s="55"/>
      <c r="AVR66" s="55"/>
      <c r="AVS66" s="55"/>
      <c r="AVT66" s="55"/>
      <c r="AVU66" s="55"/>
      <c r="AVV66" s="55"/>
      <c r="AVW66" s="55"/>
      <c r="AVX66" s="55"/>
      <c r="AVY66" s="55"/>
      <c r="AVZ66" s="55"/>
      <c r="AWA66" s="55"/>
      <c r="AWB66" s="55"/>
      <c r="AWC66" s="55"/>
      <c r="AWD66" s="55"/>
      <c r="AWE66" s="55"/>
      <c r="AWF66" s="55"/>
      <c r="AWG66" s="55"/>
      <c r="AWH66" s="55"/>
      <c r="AWI66" s="55"/>
      <c r="AWJ66" s="55"/>
      <c r="AWK66" s="55"/>
      <c r="AWL66" s="55"/>
      <c r="AWM66" s="55"/>
      <c r="AWR66" s="55"/>
      <c r="AWS66" s="55"/>
      <c r="AWT66" s="55"/>
      <c r="AWU66" s="55"/>
      <c r="AWW66" s="55"/>
      <c r="AWX66" s="55"/>
      <c r="AWY66" s="55"/>
      <c r="AWZ66" s="55"/>
      <c r="AXA66" s="55"/>
      <c r="AXB66" s="55"/>
      <c r="AXC66" s="55"/>
      <c r="AXD66" s="55"/>
      <c r="AXE66" s="55"/>
      <c r="AXF66" s="55"/>
      <c r="AXG66" s="55"/>
      <c r="AXH66" s="55"/>
      <c r="AXI66" s="55"/>
      <c r="AXJ66" s="55"/>
      <c r="AXK66" s="55"/>
      <c r="AXL66" s="55"/>
      <c r="AXM66" s="55"/>
      <c r="AXN66" s="55"/>
      <c r="AXO66" s="55"/>
      <c r="AXP66" s="55"/>
      <c r="AXQ66" s="55"/>
      <c r="AXR66" s="55"/>
      <c r="AXS66" s="55"/>
      <c r="AXT66" s="55"/>
      <c r="AXY66" s="55"/>
      <c r="AXZ66" s="55"/>
      <c r="AYA66" s="55"/>
      <c r="AYB66" s="55"/>
      <c r="AYD66" s="55"/>
      <c r="AYE66" s="55"/>
      <c r="AYF66" s="55"/>
      <c r="AYG66" s="55"/>
      <c r="AYH66" s="55"/>
      <c r="AYI66" s="55"/>
      <c r="AYJ66" s="55"/>
      <c r="AYK66" s="55"/>
      <c r="AYL66" s="55"/>
      <c r="AYM66" s="55"/>
      <c r="AYN66" s="55"/>
      <c r="AYO66" s="55"/>
      <c r="AYP66" s="55"/>
      <c r="AYQ66" s="55"/>
      <c r="AYR66" s="55"/>
      <c r="AYS66" s="55"/>
      <c r="AYT66" s="55"/>
      <c r="AYU66" s="55"/>
      <c r="AYV66" s="55"/>
      <c r="AYW66" s="55"/>
      <c r="AYX66" s="55"/>
      <c r="AYY66" s="55"/>
      <c r="AYZ66" s="55"/>
      <c r="AZA66" s="55"/>
      <c r="AZF66" s="55"/>
      <c r="AZG66" s="55"/>
      <c r="AZH66" s="55"/>
      <c r="AZI66" s="55"/>
      <c r="AZK66" s="55"/>
      <c r="AZL66" s="55"/>
      <c r="AZM66" s="55"/>
      <c r="AZN66" s="55"/>
      <c r="AZO66" s="55"/>
      <c r="AZP66" s="55"/>
      <c r="AZQ66" s="55"/>
      <c r="AZR66" s="55"/>
      <c r="AZS66" s="55"/>
      <c r="AZT66" s="55"/>
      <c r="AZU66" s="55"/>
      <c r="AZV66" s="55"/>
      <c r="AZW66" s="55"/>
      <c r="AZX66" s="55"/>
      <c r="AZY66" s="55"/>
      <c r="AZZ66" s="55"/>
      <c r="BAA66" s="55"/>
      <c r="BAB66" s="55"/>
      <c r="BAC66" s="55"/>
      <c r="BAD66" s="55"/>
      <c r="BAE66" s="55"/>
      <c r="BAF66" s="55"/>
      <c r="BAG66" s="55"/>
      <c r="BAH66" s="55"/>
      <c r="BAM66" s="55"/>
      <c r="BAN66" s="55"/>
      <c r="BAO66" s="55"/>
      <c r="BAP66" s="55"/>
      <c r="BAR66" s="55"/>
      <c r="BAS66" s="55"/>
      <c r="BAT66" s="55"/>
      <c r="BAU66" s="55"/>
      <c r="BAV66" s="55"/>
      <c r="BAW66" s="55"/>
      <c r="BAX66" s="55"/>
      <c r="BAY66" s="55"/>
      <c r="BAZ66" s="55"/>
      <c r="BBA66" s="55"/>
      <c r="BBB66" s="55"/>
      <c r="BBC66" s="55"/>
      <c r="BBD66" s="55"/>
      <c r="BBE66" s="55"/>
      <c r="BBF66" s="55"/>
      <c r="BBG66" s="55"/>
      <c r="BBH66" s="55"/>
      <c r="BBI66" s="55"/>
      <c r="BBJ66" s="55"/>
      <c r="BBK66" s="55"/>
      <c r="BBL66" s="55"/>
      <c r="BBM66" s="55"/>
      <c r="BBN66" s="55"/>
      <c r="BBO66" s="55"/>
      <c r="BBT66" s="55"/>
      <c r="BBU66" s="55"/>
      <c r="BBV66" s="55"/>
      <c r="BBW66" s="55"/>
      <c r="BBY66" s="55"/>
      <c r="BBZ66" s="55"/>
      <c r="BCA66" s="55"/>
      <c r="BCB66" s="55"/>
      <c r="BCC66" s="55"/>
      <c r="BCD66" s="55"/>
      <c r="BCE66" s="55"/>
      <c r="BCF66" s="55"/>
      <c r="BCG66" s="55"/>
      <c r="BCH66" s="55"/>
      <c r="BCI66" s="55"/>
      <c r="BCJ66" s="55"/>
      <c r="BCK66" s="55"/>
      <c r="BCL66" s="55"/>
      <c r="BCM66" s="55"/>
      <c r="BCN66" s="55"/>
      <c r="BCO66" s="55"/>
      <c r="BCP66" s="55"/>
      <c r="BCQ66" s="55"/>
      <c r="BCR66" s="55"/>
      <c r="BCS66" s="55"/>
      <c r="BCT66" s="55"/>
      <c r="BCU66" s="55"/>
      <c r="BCV66" s="55"/>
      <c r="BDA66" s="55"/>
      <c r="BDB66" s="55"/>
      <c r="BDC66" s="55"/>
      <c r="BDD66" s="55"/>
      <c r="BDF66" s="55"/>
      <c r="BDG66" s="55"/>
      <c r="BDH66" s="55"/>
      <c r="BDI66" s="55"/>
      <c r="BDJ66" s="55"/>
      <c r="BDK66" s="55"/>
      <c r="BDL66" s="55"/>
      <c r="BDM66" s="55"/>
      <c r="BDN66" s="55"/>
      <c r="BDO66" s="55"/>
      <c r="BDP66" s="55"/>
      <c r="BDQ66" s="55"/>
      <c r="BDR66" s="55"/>
      <c r="BDS66" s="55"/>
      <c r="BDT66" s="55"/>
      <c r="BDU66" s="55"/>
      <c r="BDV66" s="55"/>
      <c r="BDW66" s="55"/>
      <c r="BDX66" s="55"/>
      <c r="BDY66" s="55"/>
      <c r="BDZ66" s="55"/>
      <c r="BEA66" s="55"/>
      <c r="BEB66" s="55"/>
      <c r="BEC66" s="55"/>
      <c r="BEH66" s="55"/>
      <c r="BEI66" s="55"/>
      <c r="BEJ66" s="55"/>
      <c r="BEK66" s="55"/>
      <c r="BEM66" s="55"/>
      <c r="BEN66" s="55"/>
      <c r="BEO66" s="55"/>
      <c r="BEP66" s="55"/>
      <c r="BEQ66" s="55"/>
      <c r="BER66" s="55"/>
      <c r="BES66" s="55"/>
      <c r="BET66" s="55"/>
      <c r="BEU66" s="55"/>
      <c r="BEV66" s="55"/>
      <c r="BEW66" s="55"/>
      <c r="BEX66" s="55"/>
      <c r="BEY66" s="55"/>
      <c r="BEZ66" s="55"/>
      <c r="BFA66" s="55"/>
      <c r="BFB66" s="55"/>
      <c r="BFC66" s="55"/>
      <c r="BFD66" s="55"/>
      <c r="BFE66" s="55"/>
      <c r="BFF66" s="55"/>
      <c r="BFG66" s="55"/>
      <c r="BFH66" s="55"/>
      <c r="BFI66" s="55"/>
      <c r="BFJ66" s="55"/>
      <c r="BFO66" s="55"/>
      <c r="BFP66" s="55"/>
      <c r="BFQ66" s="55"/>
      <c r="BFR66" s="55"/>
      <c r="BFT66" s="55"/>
      <c r="BFU66" s="55"/>
      <c r="BFV66" s="55"/>
      <c r="BFW66" s="55"/>
      <c r="BFX66" s="55"/>
      <c r="BFY66" s="55"/>
      <c r="BFZ66" s="55"/>
      <c r="BGA66" s="55"/>
      <c r="BGB66" s="55"/>
      <c r="BGC66" s="55"/>
      <c r="BGD66" s="55"/>
      <c r="BGE66" s="55"/>
      <c r="BGF66" s="55"/>
      <c r="BGG66" s="55"/>
      <c r="BGH66" s="55"/>
      <c r="BGI66" s="55"/>
      <c r="BGJ66" s="55"/>
      <c r="BGK66" s="55"/>
      <c r="BGL66" s="55"/>
      <c r="BGM66" s="55"/>
      <c r="BGN66" s="55"/>
      <c r="BGO66" s="55"/>
      <c r="BGP66" s="55"/>
      <c r="BGQ66" s="55"/>
      <c r="BGV66" s="55"/>
      <c r="BGW66" s="55"/>
      <c r="BGX66" s="55"/>
      <c r="BGY66" s="55"/>
      <c r="BHA66" s="55"/>
      <c r="BHB66" s="55"/>
      <c r="BHC66" s="55"/>
      <c r="BHD66" s="55"/>
      <c r="BHE66" s="55"/>
      <c r="BHF66" s="55"/>
      <c r="BHG66" s="55"/>
      <c r="BHH66" s="55"/>
      <c r="BHI66" s="55"/>
      <c r="BHJ66" s="55"/>
      <c r="BHK66" s="55"/>
      <c r="BHL66" s="55"/>
      <c r="BHM66" s="55"/>
      <c r="BHN66" s="55"/>
      <c r="BHO66" s="55"/>
      <c r="BHP66" s="55"/>
      <c r="BHQ66" s="55"/>
      <c r="BHR66" s="55"/>
      <c r="BHS66" s="55"/>
      <c r="BHT66" s="55"/>
      <c r="BHU66" s="55"/>
      <c r="BHV66" s="55"/>
      <c r="BHW66" s="55"/>
      <c r="BHX66" s="55"/>
      <c r="BIC66" s="55"/>
      <c r="BID66" s="55"/>
      <c r="BIE66" s="55"/>
      <c r="BIF66" s="55"/>
      <c r="BIH66" s="55"/>
      <c r="BII66" s="55"/>
      <c r="BIJ66" s="55"/>
      <c r="BIK66" s="55"/>
      <c r="BIL66" s="55"/>
      <c r="BIM66" s="55"/>
      <c r="BIN66" s="55"/>
      <c r="BIO66" s="55"/>
      <c r="BIP66" s="55"/>
      <c r="BIQ66" s="55"/>
      <c r="BIR66" s="55"/>
      <c r="BIS66" s="55"/>
      <c r="BIT66" s="55"/>
      <c r="BIU66" s="55"/>
      <c r="BIV66" s="55"/>
      <c r="BIW66" s="55"/>
      <c r="BIX66" s="55"/>
      <c r="BIY66" s="55"/>
      <c r="BIZ66" s="55"/>
      <c r="BJA66" s="55"/>
      <c r="BJB66" s="55"/>
      <c r="BJC66" s="55"/>
      <c r="BJD66" s="55"/>
      <c r="BJE66" s="55"/>
      <c r="BJJ66" s="55"/>
      <c r="BJK66" s="55"/>
      <c r="BJL66" s="55"/>
      <c r="BJM66" s="55"/>
      <c r="BJO66" s="55"/>
      <c r="BJP66" s="55"/>
      <c r="BJQ66" s="55"/>
      <c r="BJR66" s="55"/>
      <c r="BJS66" s="55"/>
      <c r="BJT66" s="55"/>
      <c r="BJU66" s="55"/>
      <c r="BJV66" s="55"/>
      <c r="BJW66" s="55"/>
      <c r="BJX66" s="55"/>
      <c r="BJY66" s="55"/>
      <c r="BJZ66" s="55"/>
      <c r="BKA66" s="55"/>
      <c r="BKB66" s="55"/>
      <c r="BKC66" s="55"/>
      <c r="BKD66" s="55"/>
      <c r="BKE66" s="55"/>
      <c r="BKF66" s="55"/>
      <c r="BKG66" s="55"/>
      <c r="BKH66" s="55"/>
      <c r="BKI66" s="55"/>
      <c r="BKJ66" s="55"/>
      <c r="BKK66" s="55"/>
      <c r="BKL66" s="55"/>
      <c r="BKQ66" s="55"/>
      <c r="BKR66" s="55"/>
      <c r="BKS66" s="55"/>
      <c r="BKT66" s="55"/>
      <c r="BKV66" s="55"/>
      <c r="BKW66" s="55"/>
      <c r="BKX66" s="55"/>
      <c r="BKY66" s="55"/>
      <c r="BKZ66" s="55"/>
      <c r="BLA66" s="55"/>
      <c r="BLB66" s="55"/>
      <c r="BLC66" s="55"/>
      <c r="BLD66" s="55"/>
      <c r="BLE66" s="55"/>
      <c r="BLF66" s="55"/>
      <c r="BLG66" s="55"/>
      <c r="BLH66" s="55"/>
      <c r="BLI66" s="55"/>
      <c r="BLJ66" s="55"/>
      <c r="BLK66" s="55"/>
      <c r="BLL66" s="55"/>
      <c r="BLM66" s="55"/>
      <c r="BLN66" s="55"/>
      <c r="BLO66" s="55"/>
      <c r="BLP66" s="55"/>
      <c r="BLQ66" s="55"/>
      <c r="BLR66" s="55"/>
      <c r="BLS66" s="55"/>
      <c r="BLX66" s="55"/>
      <c r="BLY66" s="55"/>
      <c r="BLZ66" s="55"/>
      <c r="BMA66" s="55"/>
      <c r="BMC66" s="55"/>
      <c r="BMD66" s="55"/>
      <c r="BME66" s="55"/>
      <c r="BMF66" s="55"/>
      <c r="BMG66" s="55"/>
      <c r="BMH66" s="55"/>
      <c r="BMI66" s="55"/>
      <c r="BMJ66" s="55"/>
      <c r="BMK66" s="55"/>
      <c r="BML66" s="55"/>
      <c r="BMM66" s="55"/>
      <c r="BMN66" s="55"/>
      <c r="BMO66" s="55"/>
      <c r="BMP66" s="55"/>
      <c r="BMQ66" s="55"/>
      <c r="BMR66" s="55"/>
      <c r="BMS66" s="55"/>
      <c r="BMT66" s="55"/>
      <c r="BMU66" s="55"/>
      <c r="BMV66" s="55"/>
      <c r="BMW66" s="55"/>
      <c r="BMX66" s="55"/>
      <c r="BMY66" s="55"/>
      <c r="BMZ66" s="55"/>
      <c r="BNE66" s="55"/>
      <c r="BNF66" s="55"/>
      <c r="BNG66" s="55"/>
      <c r="BNH66" s="55"/>
      <c r="BNJ66" s="55"/>
      <c r="BNK66" s="55"/>
      <c r="BNL66" s="55"/>
      <c r="BNM66" s="55"/>
      <c r="BNN66" s="55"/>
      <c r="BNO66" s="55"/>
      <c r="BNP66" s="55"/>
      <c r="BNQ66" s="55"/>
      <c r="BNR66" s="55"/>
      <c r="BNS66" s="55"/>
      <c r="BNT66" s="55"/>
      <c r="BNU66" s="55"/>
      <c r="BNV66" s="55"/>
      <c r="BNW66" s="55"/>
      <c r="BNX66" s="55"/>
      <c r="BNY66" s="55"/>
      <c r="BNZ66" s="55"/>
      <c r="BOA66" s="55"/>
      <c r="BOB66" s="55"/>
      <c r="BOC66" s="55"/>
      <c r="BOD66" s="55"/>
      <c r="BOE66" s="55"/>
      <c r="BOF66" s="55"/>
      <c r="BOG66" s="55"/>
      <c r="BOL66" s="55"/>
      <c r="BOM66" s="55"/>
      <c r="BON66" s="55"/>
      <c r="BOO66" s="55"/>
      <c r="BOQ66" s="55"/>
      <c r="BOR66" s="55"/>
      <c r="BOS66" s="55"/>
      <c r="BOT66" s="55"/>
      <c r="BOU66" s="55"/>
      <c r="BOV66" s="55"/>
      <c r="BOW66" s="55"/>
      <c r="BOX66" s="55"/>
      <c r="BOY66" s="55"/>
      <c r="BOZ66" s="55"/>
      <c r="BPA66" s="55"/>
      <c r="BPB66" s="55"/>
      <c r="BPC66" s="55"/>
      <c r="BPD66" s="55"/>
      <c r="BPE66" s="55"/>
      <c r="BPF66" s="55"/>
      <c r="BPG66" s="55"/>
      <c r="BPH66" s="55"/>
      <c r="BPI66" s="55"/>
      <c r="BPJ66" s="55"/>
      <c r="BPK66" s="55"/>
      <c r="BPL66" s="55"/>
      <c r="BPM66" s="55"/>
      <c r="BPN66" s="55"/>
      <c r="BPS66" s="55"/>
      <c r="BPT66" s="55"/>
      <c r="BPU66" s="55"/>
      <c r="BPV66" s="55"/>
      <c r="BPX66" s="55"/>
      <c r="BPY66" s="55"/>
      <c r="BPZ66" s="55"/>
      <c r="BQA66" s="55"/>
      <c r="BQB66" s="55"/>
      <c r="BQC66" s="55"/>
      <c r="BQD66" s="55"/>
      <c r="BQE66" s="55"/>
      <c r="BQF66" s="55"/>
      <c r="BQG66" s="55"/>
      <c r="BQH66" s="55"/>
      <c r="BQI66" s="55"/>
      <c r="BQJ66" s="55"/>
      <c r="BQK66" s="55"/>
      <c r="BQL66" s="55"/>
      <c r="BQM66" s="55"/>
      <c r="BQN66" s="55"/>
      <c r="BQO66" s="55"/>
      <c r="BQP66" s="55"/>
      <c r="BQQ66" s="55"/>
      <c r="BQR66" s="55"/>
      <c r="BQS66" s="55"/>
      <c r="BQT66" s="55"/>
      <c r="BQU66" s="55"/>
      <c r="BQZ66" s="55"/>
      <c r="BRA66" s="55"/>
      <c r="BRB66" s="55"/>
      <c r="BRC66" s="55"/>
      <c r="BRE66" s="55"/>
      <c r="BRF66" s="55"/>
      <c r="BRG66" s="55"/>
      <c r="BRH66" s="55"/>
      <c r="BRI66" s="55"/>
      <c r="BRJ66" s="55"/>
      <c r="BRK66" s="55"/>
      <c r="BRL66" s="55"/>
      <c r="BRM66" s="55"/>
      <c r="BRN66" s="55"/>
      <c r="BRO66" s="55"/>
      <c r="BRP66" s="55"/>
      <c r="BRQ66" s="55"/>
      <c r="BRR66" s="55"/>
      <c r="BRS66" s="55"/>
      <c r="BRT66" s="55"/>
      <c r="BRU66" s="55"/>
      <c r="BRV66" s="55"/>
      <c r="BRW66" s="55"/>
      <c r="BRX66" s="55"/>
      <c r="BRY66" s="55"/>
      <c r="BRZ66" s="55"/>
      <c r="BSA66" s="55"/>
      <c r="BSB66" s="55"/>
      <c r="BSG66" s="55"/>
      <c r="BSH66" s="55"/>
      <c r="BSI66" s="55"/>
      <c r="BSJ66" s="55"/>
      <c r="BSL66" s="55"/>
      <c r="BSM66" s="55"/>
      <c r="BSN66" s="55"/>
      <c r="BSO66" s="55"/>
      <c r="BSP66" s="55"/>
      <c r="BSQ66" s="55"/>
      <c r="BSR66" s="55"/>
      <c r="BSS66" s="55"/>
      <c r="BST66" s="55"/>
      <c r="BSU66" s="55"/>
      <c r="BSV66" s="55"/>
      <c r="BSW66" s="55"/>
      <c r="BSX66" s="55"/>
      <c r="BSY66" s="55"/>
      <c r="BSZ66" s="55"/>
      <c r="BTA66" s="55"/>
      <c r="BTB66" s="55"/>
      <c r="BTC66" s="55"/>
      <c r="BTD66" s="55"/>
      <c r="BTE66" s="55"/>
      <c r="BTF66" s="55"/>
      <c r="BTG66" s="55"/>
      <c r="BTH66" s="55"/>
      <c r="BTI66" s="55"/>
      <c r="BTN66" s="55"/>
      <c r="BTO66" s="55"/>
      <c r="BTP66" s="55"/>
      <c r="BTQ66" s="55"/>
      <c r="BTS66" s="55"/>
      <c r="BTT66" s="55"/>
      <c r="BTU66" s="55"/>
      <c r="BTV66" s="55"/>
      <c r="BTW66" s="55"/>
      <c r="BTX66" s="55"/>
      <c r="BTY66" s="55"/>
      <c r="BTZ66" s="55"/>
      <c r="BUA66" s="55"/>
      <c r="BUB66" s="55"/>
      <c r="BUC66" s="55"/>
      <c r="BUD66" s="55"/>
      <c r="BUE66" s="55"/>
      <c r="BUF66" s="55"/>
      <c r="BUG66" s="55"/>
      <c r="BUH66" s="55"/>
      <c r="BUI66" s="55"/>
      <c r="BUJ66" s="55"/>
      <c r="BUK66" s="55"/>
      <c r="BUL66" s="55"/>
      <c r="BUM66" s="55"/>
      <c r="BUN66" s="55"/>
      <c r="BUO66" s="55"/>
      <c r="BUP66" s="55"/>
      <c r="BUU66" s="55"/>
      <c r="BUV66" s="55"/>
      <c r="BUW66" s="55"/>
      <c r="BUX66" s="55"/>
      <c r="BUZ66" s="55"/>
      <c r="BVA66" s="55"/>
      <c r="BVB66" s="55"/>
      <c r="BVC66" s="55"/>
      <c r="BVD66" s="55"/>
      <c r="BVE66" s="55"/>
      <c r="BVF66" s="55"/>
      <c r="BVG66" s="55"/>
      <c r="BVH66" s="55"/>
      <c r="BVI66" s="55"/>
      <c r="BVJ66" s="55"/>
      <c r="BVK66" s="55"/>
      <c r="BVL66" s="55"/>
      <c r="BVM66" s="55"/>
      <c r="BVN66" s="55"/>
      <c r="BVO66" s="55"/>
      <c r="BVP66" s="55"/>
      <c r="BVQ66" s="55"/>
      <c r="BVR66" s="55"/>
      <c r="BVS66" s="55"/>
      <c r="BVT66" s="55"/>
      <c r="BVU66" s="55"/>
      <c r="BVV66" s="55"/>
      <c r="BVW66" s="55"/>
      <c r="BWB66" s="55"/>
      <c r="BWC66" s="55"/>
      <c r="BWD66" s="55"/>
      <c r="BWE66" s="55"/>
      <c r="BWG66" s="55"/>
      <c r="BWH66" s="55"/>
      <c r="BWI66" s="55"/>
      <c r="BWJ66" s="55"/>
      <c r="BWK66" s="55"/>
      <c r="BWL66" s="55"/>
      <c r="BWM66" s="55"/>
      <c r="BWN66" s="55"/>
      <c r="BWO66" s="55"/>
      <c r="BWP66" s="55"/>
      <c r="BWQ66" s="55"/>
      <c r="BWR66" s="55"/>
      <c r="BWS66" s="55"/>
      <c r="BWT66" s="55"/>
      <c r="BWU66" s="55"/>
      <c r="BWV66" s="55"/>
      <c r="BWW66" s="55"/>
      <c r="BWX66" s="55"/>
      <c r="BWY66" s="55"/>
      <c r="BWZ66" s="55"/>
      <c r="BXA66" s="55"/>
      <c r="BXB66" s="55"/>
      <c r="BXC66" s="55"/>
      <c r="BXD66" s="55"/>
      <c r="BXI66" s="55"/>
      <c r="BXJ66" s="55"/>
      <c r="BXK66" s="55"/>
      <c r="BXL66" s="55"/>
      <c r="BXN66" s="55"/>
      <c r="BXO66" s="55"/>
      <c r="BXP66" s="55"/>
      <c r="BXQ66" s="55"/>
      <c r="BXR66" s="55"/>
      <c r="BXS66" s="55"/>
      <c r="BXT66" s="55"/>
      <c r="BXU66" s="55"/>
      <c r="BXV66" s="55"/>
      <c r="BXW66" s="55"/>
      <c r="BXX66" s="55"/>
      <c r="BXY66" s="55"/>
      <c r="BXZ66" s="55"/>
      <c r="BYA66" s="55"/>
      <c r="BYB66" s="55"/>
      <c r="BYC66" s="55"/>
      <c r="BYD66" s="55"/>
      <c r="BYE66" s="55"/>
      <c r="BYF66" s="55"/>
      <c r="BYG66" s="55"/>
      <c r="BYH66" s="55"/>
      <c r="BYI66" s="55"/>
      <c r="BYJ66" s="55"/>
      <c r="BYK66" s="55"/>
      <c r="BYP66" s="55"/>
      <c r="BYQ66" s="55"/>
      <c r="BYR66" s="55"/>
      <c r="BYS66" s="55"/>
      <c r="BYU66" s="55"/>
      <c r="BYV66" s="55"/>
      <c r="BYW66" s="55"/>
      <c r="BYX66" s="55"/>
      <c r="BYY66" s="55"/>
      <c r="BYZ66" s="55"/>
      <c r="BZA66" s="55"/>
      <c r="BZB66" s="55"/>
      <c r="BZC66" s="55"/>
      <c r="BZD66" s="55"/>
      <c r="BZE66" s="55"/>
      <c r="BZF66" s="55"/>
      <c r="BZG66" s="55"/>
      <c r="BZH66" s="55"/>
      <c r="BZI66" s="55"/>
      <c r="BZJ66" s="55"/>
      <c r="BZK66" s="55"/>
      <c r="BZL66" s="55"/>
      <c r="BZM66" s="55"/>
      <c r="BZN66" s="55"/>
      <c r="BZO66" s="55"/>
      <c r="BZP66" s="55"/>
      <c r="BZQ66" s="55"/>
      <c r="BZR66" s="55"/>
      <c r="BZW66" s="55"/>
      <c r="BZX66" s="55"/>
      <c r="BZY66" s="55"/>
      <c r="BZZ66" s="55"/>
      <c r="CAB66" s="55"/>
      <c r="CAC66" s="55"/>
      <c r="CAD66" s="55"/>
      <c r="CAE66" s="55"/>
      <c r="CAF66" s="55"/>
      <c r="CAG66" s="55"/>
      <c r="CAH66" s="55"/>
      <c r="CAI66" s="55"/>
      <c r="CAJ66" s="55"/>
      <c r="CAK66" s="55"/>
      <c r="CAL66" s="55"/>
      <c r="CAM66" s="55"/>
      <c r="CAN66" s="55"/>
      <c r="CAO66" s="55"/>
      <c r="CAP66" s="55"/>
      <c r="CAQ66" s="55"/>
      <c r="CAR66" s="55"/>
      <c r="CAS66" s="55"/>
      <c r="CAT66" s="55"/>
      <c r="CAU66" s="55"/>
      <c r="CAV66" s="55"/>
      <c r="CAW66" s="55"/>
      <c r="CAX66" s="55"/>
      <c r="CAY66" s="55"/>
      <c r="CBD66" s="55"/>
      <c r="CBE66" s="55"/>
      <c r="CBF66" s="55"/>
      <c r="CBG66" s="55"/>
      <c r="CBI66" s="55"/>
      <c r="CBJ66" s="55"/>
      <c r="CBK66" s="55"/>
      <c r="CBL66" s="55"/>
      <c r="CBM66" s="55"/>
      <c r="CBN66" s="55"/>
      <c r="CBO66" s="55"/>
      <c r="CBP66" s="55"/>
      <c r="CBQ66" s="55"/>
      <c r="CBR66" s="55"/>
      <c r="CBS66" s="55"/>
      <c r="CBT66" s="55"/>
      <c r="CBU66" s="55"/>
      <c r="CBV66" s="55"/>
      <c r="CBW66" s="55"/>
      <c r="CBX66" s="55"/>
      <c r="CBY66" s="55"/>
      <c r="CBZ66" s="55"/>
      <c r="CCA66" s="55"/>
      <c r="CCB66" s="55"/>
      <c r="CCC66" s="55"/>
      <c r="CCD66" s="55"/>
      <c r="CCE66" s="55"/>
      <c r="CCF66" s="55"/>
      <c r="CCK66" s="55"/>
      <c r="CCL66" s="55"/>
      <c r="CCM66" s="55"/>
      <c r="CCN66" s="55"/>
      <c r="CCP66" s="55"/>
      <c r="CCQ66" s="55"/>
      <c r="CCR66" s="55"/>
      <c r="CCS66" s="55"/>
      <c r="CCT66" s="55"/>
      <c r="CCU66" s="55"/>
      <c r="CCV66" s="55"/>
      <c r="CCW66" s="55"/>
      <c r="CCX66" s="55"/>
      <c r="CCY66" s="55"/>
      <c r="CCZ66" s="55"/>
      <c r="CDA66" s="55"/>
      <c r="CDB66" s="55"/>
      <c r="CDC66" s="55"/>
      <c r="CDD66" s="55"/>
      <c r="CDE66" s="55"/>
      <c r="CDF66" s="55"/>
      <c r="CDG66" s="55"/>
      <c r="CDH66" s="55"/>
      <c r="CDI66" s="55"/>
      <c r="CDJ66" s="55"/>
      <c r="CDK66" s="55"/>
      <c r="CDL66" s="55"/>
      <c r="CDM66" s="55"/>
      <c r="CDR66" s="55"/>
      <c r="CDS66" s="55"/>
      <c r="CDT66" s="55"/>
      <c r="CDU66" s="55"/>
      <c r="CDW66" s="55"/>
      <c r="CDX66" s="55"/>
      <c r="CDY66" s="55"/>
      <c r="CDZ66" s="55"/>
      <c r="CEA66" s="55"/>
      <c r="CEB66" s="55"/>
      <c r="CEC66" s="55"/>
      <c r="CED66" s="55"/>
      <c r="CEE66" s="55"/>
      <c r="CEF66" s="55"/>
      <c r="CEG66" s="55"/>
      <c r="CEH66" s="55"/>
      <c r="CEI66" s="55"/>
      <c r="CEJ66" s="55"/>
      <c r="CEK66" s="55"/>
      <c r="CEL66" s="55"/>
      <c r="CEM66" s="55"/>
      <c r="CEN66" s="55"/>
      <c r="CEO66" s="55"/>
      <c r="CEP66" s="55"/>
      <c r="CEQ66" s="55"/>
      <c r="CER66" s="55"/>
      <c r="CES66" s="55"/>
      <c r="CET66" s="55"/>
      <c r="CEY66" s="55"/>
      <c r="CEZ66" s="55"/>
      <c r="CFA66" s="55"/>
      <c r="CFB66" s="55"/>
      <c r="CFD66" s="55"/>
      <c r="CFE66" s="55"/>
      <c r="CFF66" s="55"/>
      <c r="CFG66" s="55"/>
      <c r="CFH66" s="55"/>
      <c r="CFI66" s="55"/>
      <c r="CFJ66" s="55"/>
      <c r="CFK66" s="55"/>
      <c r="CFL66" s="55"/>
      <c r="CFM66" s="55"/>
      <c r="CFN66" s="55"/>
      <c r="CFO66" s="55"/>
      <c r="CFP66" s="55"/>
      <c r="CFQ66" s="55"/>
      <c r="CFR66" s="55"/>
      <c r="CFS66" s="55"/>
      <c r="CFT66" s="55"/>
      <c r="CFU66" s="55"/>
      <c r="CFV66" s="55"/>
      <c r="CFW66" s="55"/>
      <c r="CFX66" s="55"/>
      <c r="CFY66" s="55"/>
      <c r="CFZ66" s="55"/>
      <c r="CGA66" s="55"/>
      <c r="CGF66" s="55"/>
      <c r="CGG66" s="55"/>
      <c r="CGH66" s="55"/>
      <c r="CGI66" s="55"/>
      <c r="CGK66" s="55"/>
      <c r="CGL66" s="55"/>
      <c r="CGM66" s="55"/>
      <c r="CGN66" s="55"/>
      <c r="CGO66" s="55"/>
      <c r="CGP66" s="55"/>
      <c r="CGQ66" s="55"/>
      <c r="CGR66" s="55"/>
      <c r="CGS66" s="55"/>
      <c r="CGT66" s="55"/>
      <c r="CGU66" s="55"/>
      <c r="CGV66" s="55"/>
      <c r="CGW66" s="55"/>
      <c r="CGX66" s="55"/>
      <c r="CGY66" s="55"/>
      <c r="CGZ66" s="55"/>
      <c r="CHA66" s="55"/>
      <c r="CHB66" s="55"/>
      <c r="CHC66" s="55"/>
      <c r="CHD66" s="55"/>
      <c r="CHE66" s="55"/>
      <c r="CHF66" s="55"/>
      <c r="CHG66" s="55"/>
      <c r="CHH66" s="55"/>
      <c r="CHM66" s="55"/>
      <c r="CHN66" s="55"/>
      <c r="CHO66" s="55"/>
      <c r="CHP66" s="55"/>
      <c r="CHR66" s="55"/>
      <c r="CHS66" s="55"/>
      <c r="CHT66" s="55"/>
      <c r="CHU66" s="55"/>
      <c r="CHV66" s="55"/>
      <c r="CHW66" s="55"/>
      <c r="CHX66" s="55"/>
      <c r="CHY66" s="55"/>
      <c r="CHZ66" s="55"/>
      <c r="CIA66" s="55"/>
      <c r="CIB66" s="55"/>
      <c r="CIC66" s="55"/>
      <c r="CID66" s="55"/>
      <c r="CIE66" s="55"/>
      <c r="CIF66" s="55"/>
      <c r="CIG66" s="55"/>
      <c r="CIH66" s="55"/>
      <c r="CII66" s="55"/>
      <c r="CIJ66" s="55"/>
      <c r="CIK66" s="55"/>
      <c r="CIL66" s="55"/>
      <c r="CIM66" s="55"/>
      <c r="CIN66" s="55"/>
      <c r="CIO66" s="55"/>
      <c r="CIT66" s="55"/>
      <c r="CIU66" s="55"/>
      <c r="CIV66" s="55"/>
      <c r="CIW66" s="55"/>
      <c r="CIY66" s="55"/>
      <c r="CIZ66" s="55"/>
      <c r="CJA66" s="55"/>
      <c r="CJB66" s="55"/>
      <c r="CJC66" s="55"/>
      <c r="CJD66" s="55"/>
      <c r="CJE66" s="55"/>
      <c r="CJF66" s="55"/>
      <c r="CJG66" s="55"/>
      <c r="CJH66" s="55"/>
      <c r="CJI66" s="55"/>
      <c r="CJJ66" s="55"/>
      <c r="CJK66" s="55"/>
      <c r="CJL66" s="55"/>
      <c r="CJM66" s="55"/>
      <c r="CJN66" s="55"/>
      <c r="CJO66" s="55"/>
      <c r="CJP66" s="55"/>
      <c r="CJQ66" s="55"/>
      <c r="CJR66" s="55"/>
      <c r="CJS66" s="55"/>
      <c r="CJT66" s="55"/>
      <c r="CJU66" s="55"/>
      <c r="CJV66" s="55"/>
      <c r="CKA66" s="55"/>
      <c r="CKB66" s="55"/>
      <c r="CKC66" s="55"/>
      <c r="CKD66" s="55"/>
      <c r="CKF66" s="55"/>
      <c r="CKG66" s="55"/>
      <c r="CKH66" s="55"/>
      <c r="CKI66" s="55"/>
      <c r="CKJ66" s="55"/>
      <c r="CKK66" s="55"/>
      <c r="CKL66" s="55"/>
      <c r="CKM66" s="55"/>
      <c r="CKN66" s="55"/>
      <c r="CKO66" s="55"/>
      <c r="CKP66" s="55"/>
      <c r="CKQ66" s="55"/>
      <c r="CKR66" s="55"/>
      <c r="CKS66" s="55"/>
      <c r="CKT66" s="55"/>
      <c r="CKU66" s="55"/>
      <c r="CKV66" s="55"/>
      <c r="CKW66" s="55"/>
      <c r="CKX66" s="55"/>
      <c r="CKY66" s="55"/>
      <c r="CKZ66" s="55"/>
      <c r="CLA66" s="55"/>
      <c r="CLB66" s="55"/>
      <c r="CLC66" s="55"/>
      <c r="CLH66" s="55"/>
      <c r="CLI66" s="55"/>
      <c r="CLJ66" s="55"/>
      <c r="CLK66" s="55"/>
      <c r="CLM66" s="55"/>
      <c r="CLN66" s="55"/>
      <c r="CLO66" s="55"/>
      <c r="CLP66" s="55"/>
      <c r="CLQ66" s="55"/>
      <c r="CLR66" s="55"/>
      <c r="CLS66" s="55"/>
      <c r="CLT66" s="55"/>
      <c r="CLU66" s="55"/>
      <c r="CLV66" s="55"/>
      <c r="CLW66" s="55"/>
      <c r="CLX66" s="55"/>
      <c r="CLY66" s="55"/>
      <c r="CLZ66" s="55"/>
      <c r="CMA66" s="55"/>
      <c r="CMB66" s="55"/>
      <c r="CMC66" s="55"/>
      <c r="CMD66" s="55"/>
      <c r="CME66" s="55"/>
      <c r="CMF66" s="55"/>
      <c r="CMG66" s="55"/>
      <c r="CMH66" s="55"/>
      <c r="CMI66" s="55"/>
      <c r="CMJ66" s="55"/>
      <c r="CMO66" s="55"/>
      <c r="CMP66" s="55"/>
      <c r="CMQ66" s="55"/>
      <c r="CMR66" s="55"/>
      <c r="CMT66" s="55"/>
      <c r="CMU66" s="55"/>
      <c r="CMV66" s="55"/>
      <c r="CMW66" s="55"/>
      <c r="CMX66" s="55"/>
      <c r="CMY66" s="55"/>
      <c r="CMZ66" s="55"/>
      <c r="CNA66" s="55"/>
      <c r="CNB66" s="55"/>
      <c r="CNC66" s="55"/>
      <c r="CND66" s="55"/>
      <c r="CNE66" s="55"/>
      <c r="CNF66" s="55"/>
      <c r="CNG66" s="55"/>
      <c r="CNH66" s="55"/>
      <c r="CNI66" s="55"/>
      <c r="CNJ66" s="55"/>
      <c r="CNK66" s="55"/>
      <c r="CNL66" s="55"/>
      <c r="CNM66" s="55"/>
      <c r="CNN66" s="55"/>
      <c r="CNO66" s="55"/>
      <c r="CNP66" s="55"/>
      <c r="CNQ66" s="55"/>
      <c r="CNV66" s="55"/>
      <c r="CNW66" s="55"/>
      <c r="CNX66" s="55"/>
      <c r="CNY66" s="55"/>
      <c r="COA66" s="55"/>
      <c r="COB66" s="55"/>
      <c r="COC66" s="55"/>
      <c r="COD66" s="55"/>
      <c r="COE66" s="55"/>
      <c r="COF66" s="55"/>
      <c r="COG66" s="55"/>
      <c r="COH66" s="55"/>
      <c r="COI66" s="55"/>
      <c r="COJ66" s="55"/>
      <c r="COK66" s="55"/>
      <c r="COL66" s="55"/>
      <c r="COM66" s="55"/>
      <c r="CON66" s="55"/>
      <c r="COO66" s="55"/>
      <c r="COP66" s="55"/>
      <c r="COQ66" s="55"/>
      <c r="COR66" s="55"/>
      <c r="COS66" s="55"/>
      <c r="COT66" s="55"/>
      <c r="COU66" s="55"/>
      <c r="COV66" s="55"/>
      <c r="COW66" s="55"/>
      <c r="COX66" s="55"/>
      <c r="CPC66" s="55"/>
      <c r="CPD66" s="55"/>
      <c r="CPE66" s="55"/>
      <c r="CPF66" s="55"/>
      <c r="CPH66" s="55"/>
      <c r="CPI66" s="55"/>
      <c r="CPJ66" s="55"/>
      <c r="CPK66" s="55"/>
      <c r="CPL66" s="55"/>
      <c r="CPM66" s="55"/>
      <c r="CPN66" s="55"/>
      <c r="CPO66" s="55"/>
      <c r="CPP66" s="55"/>
      <c r="CPQ66" s="55"/>
      <c r="CPR66" s="55"/>
      <c r="CPS66" s="55"/>
      <c r="CPT66" s="55"/>
      <c r="CPU66" s="55"/>
      <c r="CPV66" s="55"/>
      <c r="CPW66" s="55"/>
      <c r="CPX66" s="55"/>
      <c r="CPY66" s="55"/>
      <c r="CPZ66" s="55"/>
      <c r="CQA66" s="55"/>
      <c r="CQB66" s="55"/>
      <c r="CQC66" s="55"/>
      <c r="CQD66" s="55"/>
      <c r="CQE66" s="55"/>
      <c r="CQJ66" s="55"/>
      <c r="CQK66" s="55"/>
      <c r="CQL66" s="55"/>
      <c r="CQM66" s="55"/>
      <c r="CQO66" s="55"/>
      <c r="CQP66" s="55"/>
      <c r="CQQ66" s="55"/>
      <c r="CQR66" s="55"/>
      <c r="CQS66" s="55"/>
      <c r="CQT66" s="55"/>
      <c r="CQU66" s="55"/>
      <c r="CQV66" s="55"/>
      <c r="CQW66" s="55"/>
      <c r="CQX66" s="55"/>
      <c r="CQY66" s="55"/>
      <c r="CQZ66" s="55"/>
      <c r="CRA66" s="55"/>
      <c r="CRB66" s="55"/>
      <c r="CRC66" s="55"/>
      <c r="CRD66" s="55"/>
      <c r="CRE66" s="55"/>
      <c r="CRF66" s="55"/>
      <c r="CRG66" s="55"/>
      <c r="CRH66" s="55"/>
      <c r="CRI66" s="55"/>
      <c r="CRJ66" s="55"/>
      <c r="CRK66" s="55"/>
      <c r="CRL66" s="55"/>
      <c r="CRQ66" s="55"/>
      <c r="CRR66" s="55"/>
      <c r="CRS66" s="55"/>
      <c r="CRT66" s="55"/>
      <c r="CRV66" s="55"/>
      <c r="CRW66" s="55"/>
      <c r="CRX66" s="55"/>
      <c r="CRY66" s="55"/>
      <c r="CRZ66" s="55"/>
      <c r="CSA66" s="55"/>
      <c r="CSB66" s="55"/>
      <c r="CSC66" s="55"/>
      <c r="CSD66" s="55"/>
      <c r="CSE66" s="55"/>
      <c r="CSF66" s="55"/>
      <c r="CSG66" s="55"/>
      <c r="CSH66" s="55"/>
      <c r="CSI66" s="55"/>
      <c r="CSJ66" s="55"/>
      <c r="CSK66" s="55"/>
      <c r="CSL66" s="55"/>
      <c r="CSM66" s="55"/>
      <c r="CSN66" s="55"/>
      <c r="CSO66" s="55"/>
      <c r="CSP66" s="55"/>
      <c r="CSQ66" s="55"/>
      <c r="CSR66" s="55"/>
      <c r="CSS66" s="55"/>
      <c r="CSX66" s="55"/>
      <c r="CSY66" s="55"/>
      <c r="CSZ66" s="55"/>
      <c r="CTA66" s="55"/>
      <c r="CTC66" s="55"/>
      <c r="CTD66" s="55"/>
      <c r="CTE66" s="55"/>
      <c r="CTF66" s="55"/>
      <c r="CTG66" s="55"/>
      <c r="CTH66" s="55"/>
      <c r="CTI66" s="55"/>
      <c r="CTJ66" s="55"/>
      <c r="CTK66" s="55"/>
      <c r="CTL66" s="55"/>
      <c r="CTM66" s="55"/>
      <c r="CTN66" s="55"/>
      <c r="CTO66" s="55"/>
      <c r="CTP66" s="55"/>
      <c r="CTQ66" s="55"/>
      <c r="CTR66" s="55"/>
      <c r="CTS66" s="55"/>
      <c r="CTT66" s="55"/>
      <c r="CTU66" s="55"/>
      <c r="CTV66" s="55"/>
      <c r="CTW66" s="55"/>
      <c r="CTX66" s="55"/>
      <c r="CTY66" s="55"/>
      <c r="CTZ66" s="55"/>
      <c r="CUE66" s="55"/>
      <c r="CUF66" s="55"/>
      <c r="CUG66" s="55"/>
      <c r="CUH66" s="55"/>
      <c r="CUJ66" s="55"/>
      <c r="CUK66" s="55"/>
      <c r="CUL66" s="55"/>
      <c r="CUM66" s="55"/>
      <c r="CUN66" s="55"/>
      <c r="CUO66" s="55"/>
      <c r="CUP66" s="55"/>
      <c r="CUQ66" s="55"/>
      <c r="CUR66" s="55"/>
      <c r="CUS66" s="55"/>
      <c r="CUT66" s="55"/>
      <c r="CUU66" s="55"/>
      <c r="CUV66" s="55"/>
      <c r="CUW66" s="55"/>
      <c r="CUX66" s="55"/>
      <c r="CUY66" s="55"/>
      <c r="CUZ66" s="55"/>
      <c r="CVA66" s="55"/>
      <c r="CVB66" s="55"/>
      <c r="CVC66" s="55"/>
      <c r="CVD66" s="55"/>
      <c r="CVE66" s="55"/>
      <c r="CVF66" s="55"/>
      <c r="CVG66" s="55"/>
      <c r="CVL66" s="55"/>
      <c r="CVM66" s="55"/>
      <c r="CVN66" s="55"/>
      <c r="CVO66" s="55"/>
      <c r="CVQ66" s="55"/>
      <c r="CVR66" s="55"/>
      <c r="CVS66" s="55"/>
      <c r="CVT66" s="55"/>
      <c r="CVU66" s="55"/>
      <c r="CVV66" s="55"/>
      <c r="CVW66" s="55"/>
      <c r="CVX66" s="55"/>
      <c r="CVY66" s="55"/>
      <c r="CVZ66" s="55"/>
      <c r="CWA66" s="55"/>
      <c r="CWB66" s="55"/>
      <c r="CWC66" s="55"/>
      <c r="CWD66" s="55"/>
      <c r="CWE66" s="55"/>
      <c r="CWF66" s="55"/>
      <c r="CWG66" s="55"/>
      <c r="CWH66" s="55"/>
      <c r="CWI66" s="55"/>
      <c r="CWJ66" s="55"/>
      <c r="CWK66" s="55"/>
      <c r="CWL66" s="55"/>
      <c r="CWM66" s="55"/>
      <c r="CWN66" s="55"/>
      <c r="CWS66" s="55"/>
      <c r="CWT66" s="55"/>
      <c r="CWU66" s="55"/>
      <c r="CWV66" s="55"/>
      <c r="CWX66" s="55"/>
      <c r="CWY66" s="55"/>
      <c r="CWZ66" s="55"/>
      <c r="CXA66" s="55"/>
      <c r="CXB66" s="55"/>
      <c r="CXC66" s="55"/>
      <c r="CXD66" s="55"/>
      <c r="CXE66" s="55"/>
      <c r="CXF66" s="55"/>
      <c r="CXG66" s="55"/>
      <c r="CXH66" s="55"/>
      <c r="CXI66" s="55"/>
      <c r="CXJ66" s="55"/>
      <c r="CXK66" s="55"/>
      <c r="CXL66" s="55"/>
      <c r="CXM66" s="55"/>
      <c r="CXN66" s="55"/>
      <c r="CXO66" s="55"/>
      <c r="CXP66" s="55"/>
      <c r="CXQ66" s="55"/>
      <c r="CXR66" s="55"/>
      <c r="CXS66" s="55"/>
      <c r="CXT66" s="55"/>
      <c r="CXU66" s="55"/>
      <c r="CXZ66" s="55"/>
      <c r="CYA66" s="55"/>
      <c r="CYB66" s="55"/>
      <c r="CYC66" s="55"/>
      <c r="CYE66" s="55"/>
      <c r="CYF66" s="55"/>
      <c r="CYG66" s="55"/>
      <c r="CYH66" s="55"/>
      <c r="CYI66" s="55"/>
      <c r="CYJ66" s="55"/>
      <c r="CYK66" s="55"/>
      <c r="CYL66" s="55"/>
      <c r="CYM66" s="55"/>
      <c r="CYN66" s="55"/>
      <c r="CYO66" s="55"/>
      <c r="CYP66" s="55"/>
      <c r="CYQ66" s="55"/>
      <c r="CYR66" s="55"/>
      <c r="CYS66" s="55"/>
      <c r="CYT66" s="55"/>
      <c r="CYU66" s="55"/>
      <c r="CYV66" s="55"/>
      <c r="CYW66" s="55"/>
      <c r="CYX66" s="55"/>
      <c r="CYY66" s="55"/>
      <c r="CYZ66" s="55"/>
      <c r="CZA66" s="55"/>
      <c r="CZB66" s="55"/>
      <c r="CZG66" s="55"/>
      <c r="CZH66" s="55"/>
      <c r="CZI66" s="55"/>
      <c r="CZJ66" s="55"/>
      <c r="CZL66" s="55"/>
      <c r="CZM66" s="55"/>
      <c r="CZN66" s="55"/>
      <c r="CZO66" s="55"/>
      <c r="CZP66" s="55"/>
      <c r="CZQ66" s="55"/>
      <c r="CZR66" s="55"/>
      <c r="CZS66" s="55"/>
      <c r="CZT66" s="55"/>
      <c r="CZU66" s="55"/>
      <c r="CZV66" s="55"/>
      <c r="CZW66" s="55"/>
      <c r="CZX66" s="55"/>
      <c r="CZY66" s="55"/>
      <c r="CZZ66" s="55"/>
      <c r="DAA66" s="55"/>
      <c r="DAB66" s="55"/>
      <c r="DAC66" s="55"/>
      <c r="DAD66" s="55"/>
      <c r="DAE66" s="55"/>
      <c r="DAF66" s="55"/>
      <c r="DAG66" s="55"/>
      <c r="DAH66" s="55"/>
      <c r="DAI66" s="55"/>
      <c r="DAN66" s="55"/>
      <c r="DAO66" s="55"/>
      <c r="DAP66" s="55"/>
      <c r="DAQ66" s="55"/>
      <c r="DAS66" s="55"/>
      <c r="DAT66" s="55"/>
      <c r="DAU66" s="55"/>
      <c r="DAV66" s="55"/>
      <c r="DAW66" s="55"/>
      <c r="DAX66" s="55"/>
      <c r="DAY66" s="55"/>
      <c r="DAZ66" s="55"/>
      <c r="DBA66" s="55"/>
      <c r="DBB66" s="55"/>
      <c r="DBC66" s="55"/>
      <c r="DBD66" s="55"/>
      <c r="DBE66" s="55"/>
      <c r="DBF66" s="55"/>
      <c r="DBG66" s="55"/>
      <c r="DBH66" s="55"/>
      <c r="DBI66" s="55"/>
      <c r="DBJ66" s="55"/>
      <c r="DBK66" s="55"/>
      <c r="DBL66" s="55"/>
      <c r="DBM66" s="55"/>
      <c r="DBN66" s="55"/>
      <c r="DBO66" s="55"/>
      <c r="DBP66" s="55"/>
      <c r="DBU66" s="55"/>
      <c r="DBV66" s="55"/>
      <c r="DBW66" s="55"/>
      <c r="DBX66" s="55"/>
      <c r="DBZ66" s="55"/>
      <c r="DCA66" s="55"/>
      <c r="DCB66" s="55"/>
      <c r="DCC66" s="55"/>
      <c r="DCD66" s="55"/>
      <c r="DCE66" s="55"/>
      <c r="DCF66" s="55"/>
      <c r="DCG66" s="55"/>
      <c r="DCH66" s="55"/>
      <c r="DCI66" s="55"/>
      <c r="DCJ66" s="55"/>
      <c r="DCK66" s="55"/>
      <c r="DCL66" s="55"/>
      <c r="DCM66" s="55"/>
      <c r="DCN66" s="55"/>
      <c r="DCO66" s="55"/>
      <c r="DCP66" s="55"/>
      <c r="DCQ66" s="55"/>
      <c r="DCR66" s="55"/>
      <c r="DCS66" s="55"/>
      <c r="DCT66" s="55"/>
      <c r="DCU66" s="55"/>
      <c r="DCV66" s="55"/>
      <c r="DCW66" s="55"/>
      <c r="DDB66" s="55"/>
      <c r="DDC66" s="55"/>
      <c r="DDD66" s="55"/>
      <c r="DDE66" s="55"/>
      <c r="DDG66" s="55"/>
      <c r="DDH66" s="55"/>
      <c r="DDI66" s="55"/>
      <c r="DDJ66" s="55"/>
      <c r="DDK66" s="55"/>
      <c r="DDL66" s="55"/>
      <c r="DDM66" s="55"/>
      <c r="DDN66" s="55"/>
      <c r="DDO66" s="55"/>
      <c r="DDP66" s="55"/>
      <c r="DDQ66" s="55"/>
      <c r="DDR66" s="55"/>
      <c r="DDS66" s="55"/>
      <c r="DDT66" s="55"/>
      <c r="DDU66" s="55"/>
      <c r="DDV66" s="55"/>
      <c r="DDW66" s="55"/>
      <c r="DDX66" s="55"/>
      <c r="DDY66" s="55"/>
      <c r="DDZ66" s="55"/>
      <c r="DEA66" s="55"/>
      <c r="DEB66" s="55"/>
      <c r="DEC66" s="55"/>
      <c r="DED66" s="55"/>
      <c r="DEI66" s="55"/>
      <c r="DEJ66" s="55"/>
      <c r="DEK66" s="55"/>
      <c r="DEL66" s="55"/>
      <c r="DEN66" s="55"/>
      <c r="DEO66" s="55"/>
      <c r="DEP66" s="55"/>
      <c r="DEQ66" s="55"/>
      <c r="DER66" s="55"/>
      <c r="DES66" s="55"/>
      <c r="DET66" s="55"/>
      <c r="DEU66" s="55"/>
      <c r="DEV66" s="55"/>
      <c r="DEW66" s="55"/>
      <c r="DEX66" s="55"/>
      <c r="DEY66" s="55"/>
      <c r="DEZ66" s="55"/>
      <c r="DFA66" s="55"/>
      <c r="DFB66" s="55"/>
      <c r="DFC66" s="55"/>
      <c r="DFD66" s="55"/>
      <c r="DFE66" s="55"/>
      <c r="DFF66" s="55"/>
      <c r="DFG66" s="55"/>
      <c r="DFH66" s="55"/>
      <c r="DFI66" s="55"/>
      <c r="DFJ66" s="55"/>
      <c r="DFK66" s="55"/>
      <c r="DFP66" s="55"/>
      <c r="DFQ66" s="55"/>
      <c r="DFR66" s="55"/>
      <c r="DFS66" s="55"/>
      <c r="DFU66" s="55"/>
      <c r="DFV66" s="55"/>
      <c r="DFW66" s="55"/>
      <c r="DFX66" s="55"/>
      <c r="DFY66" s="55"/>
      <c r="DFZ66" s="55"/>
      <c r="DGA66" s="55"/>
      <c r="DGB66" s="55"/>
      <c r="DGC66" s="55"/>
      <c r="DGD66" s="55"/>
      <c r="DGE66" s="55"/>
      <c r="DGF66" s="55"/>
      <c r="DGG66" s="55"/>
      <c r="DGH66" s="55"/>
      <c r="DGI66" s="55"/>
      <c r="DGJ66" s="55"/>
      <c r="DGK66" s="55"/>
      <c r="DGL66" s="55"/>
      <c r="DGM66" s="55"/>
      <c r="DGN66" s="55"/>
      <c r="DGO66" s="55"/>
      <c r="DGP66" s="55"/>
      <c r="DGQ66" s="55"/>
      <c r="DGR66" s="55"/>
      <c r="DGW66" s="55"/>
      <c r="DGX66" s="55"/>
      <c r="DGY66" s="55"/>
      <c r="DGZ66" s="55"/>
      <c r="DHB66" s="55"/>
      <c r="DHC66" s="55"/>
      <c r="DHD66" s="55"/>
      <c r="DHE66" s="55"/>
      <c r="DHF66" s="55"/>
      <c r="DHG66" s="55"/>
      <c r="DHH66" s="55"/>
      <c r="DHI66" s="55"/>
      <c r="DHJ66" s="55"/>
      <c r="DHK66" s="55"/>
      <c r="DHL66" s="55"/>
      <c r="DHM66" s="55"/>
      <c r="DHN66" s="55"/>
      <c r="DHO66" s="55"/>
      <c r="DHP66" s="55"/>
      <c r="DHQ66" s="55"/>
      <c r="DHR66" s="55"/>
      <c r="DHS66" s="55"/>
      <c r="DHT66" s="55"/>
      <c r="DHU66" s="55"/>
      <c r="DHV66" s="55"/>
      <c r="DHW66" s="55"/>
      <c r="DHX66" s="55"/>
      <c r="DHY66" s="55"/>
      <c r="DID66" s="55"/>
      <c r="DIE66" s="55"/>
      <c r="DIF66" s="55"/>
      <c r="DIG66" s="55"/>
      <c r="DII66" s="55"/>
      <c r="DIJ66" s="55"/>
      <c r="DIK66" s="55"/>
      <c r="DIL66" s="55"/>
      <c r="DIM66" s="55"/>
      <c r="DIN66" s="55"/>
      <c r="DIO66" s="55"/>
      <c r="DIP66" s="55"/>
      <c r="DIQ66" s="55"/>
      <c r="DIR66" s="55"/>
      <c r="DIS66" s="55"/>
      <c r="DIT66" s="55"/>
      <c r="DIU66" s="55"/>
      <c r="DIV66" s="55"/>
      <c r="DIW66" s="55"/>
      <c r="DIX66" s="55"/>
      <c r="DIY66" s="55"/>
      <c r="DIZ66" s="55"/>
      <c r="DJA66" s="55"/>
      <c r="DJB66" s="55"/>
      <c r="DJC66" s="55"/>
      <c r="DJD66" s="55"/>
      <c r="DJE66" s="55"/>
      <c r="DJF66" s="55"/>
      <c r="DJK66" s="55"/>
      <c r="DJL66" s="55"/>
      <c r="DJM66" s="55"/>
      <c r="DJN66" s="55"/>
      <c r="DJP66" s="55"/>
      <c r="DJQ66" s="55"/>
      <c r="DJR66" s="55"/>
      <c r="DJS66" s="55"/>
      <c r="DJT66" s="55"/>
      <c r="DJU66" s="55"/>
      <c r="DJV66" s="55"/>
      <c r="DJW66" s="55"/>
      <c r="DJX66" s="55"/>
      <c r="DJY66" s="55"/>
      <c r="DJZ66" s="55"/>
      <c r="DKA66" s="55"/>
      <c r="DKB66" s="55"/>
      <c r="DKC66" s="55"/>
      <c r="DKD66" s="55"/>
      <c r="DKE66" s="55"/>
      <c r="DKF66" s="55"/>
      <c r="DKG66" s="55"/>
      <c r="DKH66" s="55"/>
      <c r="DKI66" s="55"/>
      <c r="DKJ66" s="55"/>
      <c r="DKK66" s="55"/>
      <c r="DKL66" s="55"/>
      <c r="DKM66" s="55"/>
      <c r="DKR66" s="55"/>
      <c r="DKS66" s="55"/>
      <c r="DKT66" s="55"/>
      <c r="DKU66" s="55"/>
      <c r="DKW66" s="55"/>
      <c r="DKX66" s="55"/>
      <c r="DKY66" s="55"/>
      <c r="DKZ66" s="55"/>
      <c r="DLA66" s="55"/>
      <c r="DLB66" s="55"/>
      <c r="DLC66" s="55"/>
      <c r="DLD66" s="55"/>
      <c r="DLE66" s="55"/>
      <c r="DLF66" s="55"/>
      <c r="DLG66" s="55"/>
      <c r="DLH66" s="55"/>
      <c r="DLI66" s="55"/>
      <c r="DLJ66" s="55"/>
      <c r="DLK66" s="55"/>
      <c r="DLL66" s="55"/>
      <c r="DLM66" s="55"/>
      <c r="DLN66" s="55"/>
      <c r="DLO66" s="55"/>
      <c r="DLP66" s="55"/>
      <c r="DLQ66" s="55"/>
      <c r="DLR66" s="55"/>
      <c r="DLS66" s="55"/>
      <c r="DLT66" s="55"/>
      <c r="DLY66" s="55"/>
      <c r="DLZ66" s="55"/>
      <c r="DMA66" s="55"/>
      <c r="DMB66" s="55"/>
      <c r="DMD66" s="55"/>
      <c r="DME66" s="55"/>
      <c r="DMF66" s="55"/>
      <c r="DMG66" s="55"/>
      <c r="DMH66" s="55"/>
      <c r="DMI66" s="55"/>
      <c r="DMJ66" s="55"/>
      <c r="DMK66" s="55"/>
      <c r="DML66" s="55"/>
      <c r="DMM66" s="55"/>
      <c r="DMN66" s="55"/>
      <c r="DMO66" s="55"/>
      <c r="DMP66" s="55"/>
      <c r="DMQ66" s="55"/>
      <c r="DMR66" s="55"/>
      <c r="DMS66" s="55"/>
      <c r="DMT66" s="55"/>
      <c r="DMU66" s="55"/>
      <c r="DMV66" s="55"/>
      <c r="DMW66" s="55"/>
      <c r="DMX66" s="55"/>
      <c r="DMY66" s="55"/>
      <c r="DMZ66" s="55"/>
      <c r="DNA66" s="55"/>
      <c r="DNF66" s="55"/>
      <c r="DNG66" s="55"/>
      <c r="DNH66" s="55"/>
      <c r="DNI66" s="55"/>
      <c r="DNK66" s="55"/>
      <c r="DNL66" s="55"/>
      <c r="DNM66" s="55"/>
      <c r="DNN66" s="55"/>
      <c r="DNO66" s="55"/>
      <c r="DNP66" s="55"/>
      <c r="DNQ66" s="55"/>
      <c r="DNR66" s="55"/>
      <c r="DNS66" s="55"/>
      <c r="DNT66" s="55"/>
      <c r="DNU66" s="55"/>
      <c r="DNV66" s="55"/>
      <c r="DNW66" s="55"/>
      <c r="DNX66" s="55"/>
      <c r="DNY66" s="55"/>
      <c r="DNZ66" s="55"/>
      <c r="DOA66" s="55"/>
      <c r="DOB66" s="55"/>
      <c r="DOC66" s="55"/>
      <c r="DOD66" s="55"/>
      <c r="DOE66" s="55"/>
      <c r="DOF66" s="55"/>
      <c r="DOG66" s="55"/>
      <c r="DOH66" s="55"/>
      <c r="DOM66" s="55"/>
      <c r="DON66" s="55"/>
      <c r="DOO66" s="55"/>
      <c r="DOP66" s="55"/>
      <c r="DOR66" s="55"/>
      <c r="DOS66" s="55"/>
      <c r="DOT66" s="55"/>
      <c r="DOU66" s="55"/>
      <c r="DOV66" s="55"/>
      <c r="DOW66" s="55"/>
      <c r="DOX66" s="55"/>
      <c r="DOY66" s="55"/>
      <c r="DOZ66" s="55"/>
      <c r="DPA66" s="55"/>
      <c r="DPB66" s="55"/>
      <c r="DPC66" s="55"/>
      <c r="DPD66" s="55"/>
      <c r="DPE66" s="55"/>
      <c r="DPF66" s="55"/>
      <c r="DPG66" s="55"/>
      <c r="DPH66" s="55"/>
      <c r="DPI66" s="55"/>
      <c r="DPJ66" s="55"/>
      <c r="DPK66" s="55"/>
      <c r="DPL66" s="55"/>
      <c r="DPM66" s="55"/>
      <c r="DPN66" s="55"/>
      <c r="DPO66" s="55"/>
      <c r="DPT66" s="55"/>
      <c r="DPU66" s="55"/>
      <c r="DPV66" s="55"/>
      <c r="DPW66" s="55"/>
      <c r="DPY66" s="55"/>
      <c r="DPZ66" s="55"/>
      <c r="DQA66" s="55"/>
      <c r="DQB66" s="55"/>
      <c r="DQC66" s="55"/>
      <c r="DQD66" s="55"/>
      <c r="DQE66" s="55"/>
      <c r="DQF66" s="55"/>
      <c r="DQG66" s="55"/>
      <c r="DQH66" s="55"/>
      <c r="DQI66" s="55"/>
      <c r="DQJ66" s="55"/>
      <c r="DQK66" s="55"/>
      <c r="DQL66" s="55"/>
      <c r="DQM66" s="55"/>
      <c r="DQN66" s="55"/>
      <c r="DQO66" s="55"/>
      <c r="DQP66" s="55"/>
      <c r="DQQ66" s="55"/>
      <c r="DQR66" s="55"/>
      <c r="DQS66" s="55"/>
      <c r="DQT66" s="55"/>
      <c r="DQU66" s="55"/>
      <c r="DQV66" s="55"/>
      <c r="DRA66" s="55"/>
      <c r="DRB66" s="55"/>
      <c r="DRC66" s="55"/>
      <c r="DRD66" s="55"/>
      <c r="DRF66" s="55"/>
      <c r="DRG66" s="55"/>
      <c r="DRH66" s="55"/>
      <c r="DRI66" s="55"/>
      <c r="DRJ66" s="55"/>
      <c r="DRK66" s="55"/>
      <c r="DRL66" s="55"/>
      <c r="DRM66" s="55"/>
      <c r="DRN66" s="55"/>
      <c r="DRO66" s="55"/>
      <c r="DRP66" s="55"/>
      <c r="DRQ66" s="55"/>
      <c r="DRR66" s="55"/>
      <c r="DRS66" s="55"/>
      <c r="DRT66" s="55"/>
      <c r="DRU66" s="55"/>
      <c r="DRV66" s="55"/>
      <c r="DRW66" s="55"/>
      <c r="DRX66" s="55"/>
      <c r="DRY66" s="55"/>
      <c r="DRZ66" s="55"/>
      <c r="DSA66" s="55"/>
      <c r="DSB66" s="55"/>
      <c r="DSC66" s="55"/>
      <c r="DSH66" s="55"/>
      <c r="DSI66" s="55"/>
      <c r="DSJ66" s="55"/>
      <c r="DSK66" s="55"/>
      <c r="DSM66" s="55"/>
      <c r="DSN66" s="55"/>
      <c r="DSO66" s="55"/>
      <c r="DSP66" s="55"/>
      <c r="DSQ66" s="55"/>
      <c r="DSR66" s="55"/>
      <c r="DSS66" s="55"/>
      <c r="DST66" s="55"/>
      <c r="DSU66" s="55"/>
      <c r="DSV66" s="55"/>
      <c r="DSW66" s="55"/>
      <c r="DSX66" s="55"/>
      <c r="DSY66" s="55"/>
      <c r="DSZ66" s="55"/>
      <c r="DTA66" s="55"/>
      <c r="DTB66" s="55"/>
      <c r="DTC66" s="55"/>
      <c r="DTD66" s="55"/>
      <c r="DTE66" s="55"/>
      <c r="DTF66" s="55"/>
      <c r="DTG66" s="55"/>
      <c r="DTH66" s="55"/>
      <c r="DTI66" s="55"/>
      <c r="DTJ66" s="55"/>
      <c r="DTO66" s="55"/>
      <c r="DTP66" s="55"/>
      <c r="DTQ66" s="55"/>
      <c r="DTR66" s="55"/>
      <c r="DTT66" s="55"/>
      <c r="DTU66" s="55"/>
      <c r="DTV66" s="55"/>
      <c r="DTW66" s="55"/>
      <c r="DTX66" s="55"/>
      <c r="DTY66" s="55"/>
      <c r="DTZ66" s="55"/>
      <c r="DUA66" s="55"/>
      <c r="DUB66" s="55"/>
      <c r="DUC66" s="55"/>
      <c r="DUD66" s="55"/>
      <c r="DUE66" s="55"/>
      <c r="DUF66" s="55"/>
      <c r="DUG66" s="55"/>
      <c r="DUH66" s="55"/>
      <c r="DUI66" s="55"/>
      <c r="DUJ66" s="55"/>
      <c r="DUK66" s="55"/>
      <c r="DUL66" s="55"/>
      <c r="DUM66" s="55"/>
      <c r="DUN66" s="55"/>
      <c r="DUO66" s="55"/>
      <c r="DUP66" s="55"/>
      <c r="DUQ66" s="55"/>
      <c r="DUV66" s="55"/>
      <c r="DUW66" s="55"/>
      <c r="DUX66" s="55"/>
      <c r="DUY66" s="55"/>
      <c r="DVA66" s="55"/>
      <c r="DVB66" s="55"/>
      <c r="DVC66" s="55"/>
      <c r="DVD66" s="55"/>
      <c r="DVE66" s="55"/>
      <c r="DVF66" s="55"/>
      <c r="DVG66" s="55"/>
      <c r="DVH66" s="55"/>
      <c r="DVI66" s="55"/>
      <c r="DVJ66" s="55"/>
      <c r="DVK66" s="55"/>
      <c r="DVL66" s="55"/>
      <c r="DVM66" s="55"/>
      <c r="DVN66" s="55"/>
      <c r="DVO66" s="55"/>
      <c r="DVP66" s="55"/>
      <c r="DVQ66" s="55"/>
      <c r="DVR66" s="55"/>
      <c r="DVS66" s="55"/>
      <c r="DVT66" s="55"/>
      <c r="DVU66" s="55"/>
      <c r="DVV66" s="55"/>
      <c r="DVW66" s="55"/>
      <c r="DVX66" s="55"/>
      <c r="DWC66" s="55"/>
      <c r="DWD66" s="55"/>
      <c r="DWE66" s="55"/>
      <c r="DWF66" s="55"/>
      <c r="DWH66" s="55"/>
      <c r="DWI66" s="55"/>
      <c r="DWJ66" s="55"/>
      <c r="DWK66" s="55"/>
      <c r="DWL66" s="55"/>
      <c r="DWM66" s="55"/>
      <c r="DWN66" s="55"/>
      <c r="DWO66" s="55"/>
      <c r="DWP66" s="55"/>
      <c r="DWQ66" s="55"/>
      <c r="DWR66" s="55"/>
      <c r="DWS66" s="55"/>
      <c r="DWT66" s="55"/>
      <c r="DWU66" s="55"/>
      <c r="DWV66" s="55"/>
      <c r="DWW66" s="55"/>
      <c r="DWX66" s="55"/>
      <c r="DWY66" s="55"/>
      <c r="DWZ66" s="55"/>
      <c r="DXA66" s="55"/>
      <c r="DXB66" s="55"/>
      <c r="DXC66" s="55"/>
      <c r="DXD66" s="55"/>
      <c r="DXE66" s="55"/>
      <c r="DXJ66" s="55"/>
      <c r="DXK66" s="55"/>
      <c r="DXL66" s="55"/>
      <c r="DXM66" s="55"/>
      <c r="DXO66" s="55"/>
      <c r="DXP66" s="55"/>
      <c r="DXQ66" s="55"/>
      <c r="DXR66" s="55"/>
      <c r="DXS66" s="55"/>
      <c r="DXT66" s="55"/>
      <c r="DXU66" s="55"/>
      <c r="DXV66" s="55"/>
      <c r="DXW66" s="55"/>
      <c r="DXX66" s="55"/>
      <c r="DXY66" s="55"/>
      <c r="DXZ66" s="55"/>
      <c r="DYA66" s="55"/>
      <c r="DYB66" s="55"/>
      <c r="DYC66" s="55"/>
      <c r="DYD66" s="55"/>
      <c r="DYE66" s="55"/>
      <c r="DYF66" s="55"/>
      <c r="DYG66" s="55"/>
      <c r="DYH66" s="55"/>
      <c r="DYI66" s="55"/>
      <c r="DYJ66" s="55"/>
      <c r="DYK66" s="55"/>
      <c r="DYL66" s="55"/>
      <c r="DYQ66" s="55"/>
      <c r="DYR66" s="55"/>
      <c r="DYS66" s="55"/>
      <c r="DYT66" s="55"/>
      <c r="DYV66" s="55"/>
      <c r="DYW66" s="55"/>
      <c r="DYX66" s="55"/>
      <c r="DYY66" s="55"/>
      <c r="DYZ66" s="55"/>
      <c r="DZA66" s="55"/>
      <c r="DZB66" s="55"/>
      <c r="DZC66" s="55"/>
      <c r="DZD66" s="55"/>
      <c r="DZE66" s="55"/>
      <c r="DZF66" s="55"/>
      <c r="DZG66" s="55"/>
      <c r="DZH66" s="55"/>
      <c r="DZI66" s="55"/>
      <c r="DZJ66" s="55"/>
      <c r="DZK66" s="55"/>
      <c r="DZL66" s="55"/>
      <c r="DZM66" s="55"/>
      <c r="DZN66" s="55"/>
      <c r="DZO66" s="55"/>
      <c r="DZP66" s="55"/>
      <c r="DZQ66" s="55"/>
      <c r="DZR66" s="55"/>
      <c r="DZS66" s="55"/>
      <c r="DZX66" s="55"/>
      <c r="DZY66" s="55"/>
      <c r="DZZ66" s="55"/>
      <c r="EAA66" s="55"/>
      <c r="EAC66" s="55"/>
      <c r="EAD66" s="55"/>
      <c r="EAE66" s="55"/>
      <c r="EAF66" s="55"/>
      <c r="EAG66" s="55"/>
      <c r="EAH66" s="55"/>
      <c r="EAI66" s="55"/>
      <c r="EAJ66" s="55"/>
      <c r="EAK66" s="55"/>
      <c r="EAL66" s="55"/>
      <c r="EAM66" s="55"/>
      <c r="EAN66" s="55"/>
      <c r="EAO66" s="55"/>
      <c r="EAP66" s="55"/>
      <c r="EAQ66" s="55"/>
      <c r="EAR66" s="55"/>
      <c r="EAS66" s="55"/>
      <c r="EAT66" s="55"/>
      <c r="EAU66" s="55"/>
      <c r="EAV66" s="55"/>
      <c r="EAW66" s="55"/>
      <c r="EAX66" s="55"/>
      <c r="EAY66" s="55"/>
      <c r="EAZ66" s="55"/>
      <c r="EBE66" s="55"/>
      <c r="EBF66" s="55"/>
      <c r="EBG66" s="55"/>
      <c r="EBH66" s="55"/>
      <c r="EBJ66" s="55"/>
      <c r="EBK66" s="55"/>
      <c r="EBL66" s="55"/>
      <c r="EBM66" s="55"/>
      <c r="EBN66" s="55"/>
      <c r="EBO66" s="55"/>
      <c r="EBP66" s="55"/>
      <c r="EBQ66" s="55"/>
      <c r="EBR66" s="55"/>
      <c r="EBS66" s="55"/>
      <c r="EBT66" s="55"/>
      <c r="EBU66" s="55"/>
      <c r="EBV66" s="55"/>
      <c r="EBW66" s="55"/>
      <c r="EBX66" s="55"/>
      <c r="EBY66" s="55"/>
      <c r="EBZ66" s="55"/>
      <c r="ECA66" s="55"/>
      <c r="ECB66" s="55"/>
      <c r="ECC66" s="55"/>
      <c r="ECD66" s="55"/>
      <c r="ECE66" s="55"/>
      <c r="ECF66" s="55"/>
      <c r="ECG66" s="55"/>
      <c r="ECL66" s="55"/>
      <c r="ECM66" s="55"/>
      <c r="ECN66" s="55"/>
      <c r="ECO66" s="55"/>
      <c r="ECQ66" s="55"/>
      <c r="ECR66" s="55"/>
      <c r="ECS66" s="55"/>
      <c r="ECT66" s="55"/>
      <c r="ECU66" s="55"/>
      <c r="ECV66" s="55"/>
      <c r="ECW66" s="55"/>
      <c r="ECX66" s="55"/>
      <c r="ECY66" s="55"/>
      <c r="ECZ66" s="55"/>
      <c r="EDA66" s="55"/>
      <c r="EDB66" s="55"/>
      <c r="EDC66" s="55"/>
      <c r="EDD66" s="55"/>
      <c r="EDE66" s="55"/>
      <c r="EDF66" s="55"/>
      <c r="EDG66" s="55"/>
      <c r="EDH66" s="55"/>
      <c r="EDI66" s="55"/>
      <c r="EDJ66" s="55"/>
      <c r="EDK66" s="55"/>
      <c r="EDL66" s="55"/>
      <c r="EDM66" s="55"/>
      <c r="EDN66" s="55"/>
      <c r="EDS66" s="55"/>
      <c r="EDT66" s="55"/>
      <c r="EDU66" s="55"/>
      <c r="EDV66" s="55"/>
      <c r="EDX66" s="55"/>
      <c r="EDY66" s="55"/>
      <c r="EDZ66" s="55"/>
      <c r="EEA66" s="55"/>
      <c r="EEB66" s="55"/>
      <c r="EEC66" s="55"/>
      <c r="EED66" s="55"/>
      <c r="EEE66" s="55"/>
      <c r="EEF66" s="55"/>
      <c r="EEG66" s="55"/>
      <c r="EEH66" s="55"/>
      <c r="EEI66" s="55"/>
      <c r="EEJ66" s="55"/>
      <c r="EEK66" s="55"/>
      <c r="EEL66" s="55"/>
      <c r="EEM66" s="55"/>
      <c r="EEN66" s="55"/>
      <c r="EEO66" s="55"/>
      <c r="EEP66" s="55"/>
      <c r="EEQ66" s="55"/>
      <c r="EER66" s="55"/>
      <c r="EES66" s="55"/>
      <c r="EET66" s="55"/>
      <c r="EEU66" s="55"/>
      <c r="EEZ66" s="55"/>
      <c r="EFA66" s="55"/>
      <c r="EFB66" s="55"/>
      <c r="EFC66" s="55"/>
      <c r="EFE66" s="55"/>
      <c r="EFF66" s="55"/>
      <c r="EFG66" s="55"/>
      <c r="EFH66" s="55"/>
      <c r="EFI66" s="55"/>
      <c r="EFJ66" s="55"/>
      <c r="EFK66" s="55"/>
      <c r="EFL66" s="55"/>
      <c r="EFM66" s="55"/>
      <c r="EFN66" s="55"/>
      <c r="EFO66" s="55"/>
      <c r="EFP66" s="55"/>
      <c r="EFQ66" s="55"/>
      <c r="EFR66" s="55"/>
      <c r="EFS66" s="55"/>
      <c r="EFT66" s="55"/>
      <c r="EFU66" s="55"/>
      <c r="EFV66" s="55"/>
      <c r="EFW66" s="55"/>
      <c r="EFX66" s="55"/>
      <c r="EFY66" s="55"/>
      <c r="EFZ66" s="55"/>
      <c r="EGA66" s="55"/>
      <c r="EGB66" s="55"/>
      <c r="EGG66" s="55"/>
      <c r="EGH66" s="55"/>
      <c r="EGI66" s="55"/>
      <c r="EGJ66" s="55"/>
      <c r="EGL66" s="55"/>
      <c r="EGM66" s="55"/>
      <c r="EGN66" s="55"/>
      <c r="EGO66" s="55"/>
      <c r="EGP66" s="55"/>
      <c r="EGQ66" s="55"/>
      <c r="EGR66" s="55"/>
      <c r="EGS66" s="55"/>
      <c r="EGT66" s="55"/>
      <c r="EGU66" s="55"/>
      <c r="EGV66" s="55"/>
      <c r="EGW66" s="55"/>
      <c r="EGX66" s="55"/>
      <c r="EGY66" s="55"/>
      <c r="EGZ66" s="55"/>
      <c r="EHA66" s="55"/>
      <c r="EHB66" s="55"/>
      <c r="EHC66" s="55"/>
      <c r="EHD66" s="55"/>
      <c r="EHE66" s="55"/>
      <c r="EHF66" s="55"/>
      <c r="EHG66" s="55"/>
      <c r="EHH66" s="55"/>
      <c r="EHI66" s="55"/>
      <c r="EHN66" s="55"/>
      <c r="EHO66" s="55"/>
      <c r="EHP66" s="55"/>
      <c r="EHQ66" s="55"/>
      <c r="EHS66" s="55"/>
      <c r="EHT66" s="55"/>
      <c r="EHU66" s="55"/>
      <c r="EHV66" s="55"/>
      <c r="EHW66" s="55"/>
      <c r="EHX66" s="55"/>
      <c r="EHY66" s="55"/>
      <c r="EHZ66" s="55"/>
      <c r="EIA66" s="55"/>
      <c r="EIB66" s="55"/>
      <c r="EIC66" s="55"/>
      <c r="EID66" s="55"/>
      <c r="EIE66" s="55"/>
      <c r="EIF66" s="55"/>
      <c r="EIG66" s="55"/>
      <c r="EIH66" s="55"/>
      <c r="EII66" s="55"/>
      <c r="EIJ66" s="55"/>
      <c r="EIK66" s="55"/>
      <c r="EIL66" s="55"/>
      <c r="EIM66" s="55"/>
      <c r="EIN66" s="55"/>
      <c r="EIO66" s="55"/>
      <c r="EIP66" s="55"/>
      <c r="EIU66" s="55"/>
      <c r="EIV66" s="55"/>
      <c r="EIW66" s="55"/>
      <c r="EIX66" s="55"/>
      <c r="EIZ66" s="55"/>
      <c r="EJA66" s="55"/>
      <c r="EJB66" s="55"/>
      <c r="EJC66" s="55"/>
      <c r="EJD66" s="55"/>
      <c r="EJE66" s="55"/>
      <c r="EJF66" s="55"/>
      <c r="EJG66" s="55"/>
      <c r="EJH66" s="55"/>
      <c r="EJI66" s="55"/>
      <c r="EJJ66" s="55"/>
      <c r="EJK66" s="55"/>
      <c r="EJL66" s="55"/>
      <c r="EJM66" s="55"/>
      <c r="EJN66" s="55"/>
      <c r="EJO66" s="55"/>
      <c r="EJP66" s="55"/>
      <c r="EJQ66" s="55"/>
      <c r="EJR66" s="55"/>
      <c r="EJS66" s="55"/>
      <c r="EJT66" s="55"/>
      <c r="EJU66" s="55"/>
      <c r="EJV66" s="55"/>
      <c r="EJW66" s="55"/>
      <c r="EKB66" s="55"/>
      <c r="EKC66" s="55"/>
      <c r="EKD66" s="55"/>
      <c r="EKE66" s="55"/>
      <c r="EKG66" s="55"/>
      <c r="EKH66" s="55"/>
      <c r="EKI66" s="55"/>
      <c r="EKJ66" s="55"/>
      <c r="EKK66" s="55"/>
      <c r="EKL66" s="55"/>
      <c r="EKM66" s="55"/>
      <c r="EKN66" s="55"/>
      <c r="EKO66" s="55"/>
      <c r="EKP66" s="55"/>
      <c r="EKQ66" s="55"/>
      <c r="EKR66" s="55"/>
      <c r="EKS66" s="55"/>
      <c r="EKT66" s="55"/>
      <c r="EKU66" s="55"/>
      <c r="EKV66" s="55"/>
      <c r="EKW66" s="55"/>
      <c r="EKX66" s="55"/>
      <c r="EKY66" s="55"/>
      <c r="EKZ66" s="55"/>
      <c r="ELA66" s="55"/>
      <c r="ELB66" s="55"/>
      <c r="ELC66" s="55"/>
      <c r="ELD66" s="55"/>
      <c r="ELI66" s="55"/>
      <c r="ELJ66" s="55"/>
      <c r="ELK66" s="55"/>
      <c r="ELL66" s="55"/>
      <c r="ELN66" s="55"/>
      <c r="ELO66" s="55"/>
      <c r="ELP66" s="55"/>
      <c r="ELQ66" s="55"/>
      <c r="ELR66" s="55"/>
      <c r="ELS66" s="55"/>
      <c r="ELT66" s="55"/>
      <c r="ELU66" s="55"/>
      <c r="ELV66" s="55"/>
      <c r="ELW66" s="55"/>
      <c r="ELX66" s="55"/>
      <c r="ELY66" s="55"/>
      <c r="ELZ66" s="55"/>
      <c r="EMA66" s="55"/>
      <c r="EMB66" s="55"/>
      <c r="EMC66" s="55"/>
      <c r="EMD66" s="55"/>
      <c r="EME66" s="55"/>
      <c r="EMF66" s="55"/>
      <c r="EMG66" s="55"/>
      <c r="EMH66" s="55"/>
      <c r="EMI66" s="55"/>
      <c r="EMJ66" s="55"/>
      <c r="EMK66" s="55"/>
      <c r="EMP66" s="55"/>
      <c r="EMQ66" s="55"/>
      <c r="EMR66" s="55"/>
      <c r="EMS66" s="55"/>
      <c r="EMU66" s="55"/>
      <c r="EMV66" s="55"/>
      <c r="EMW66" s="55"/>
      <c r="EMX66" s="55"/>
      <c r="EMY66" s="55"/>
      <c r="EMZ66" s="55"/>
      <c r="ENA66" s="55"/>
      <c r="ENB66" s="55"/>
      <c r="ENC66" s="55"/>
      <c r="END66" s="55"/>
      <c r="ENE66" s="55"/>
      <c r="ENF66" s="55"/>
      <c r="ENG66" s="55"/>
      <c r="ENH66" s="55"/>
      <c r="ENI66" s="55"/>
      <c r="ENJ66" s="55"/>
      <c r="ENK66" s="55"/>
      <c r="ENL66" s="55"/>
      <c r="ENM66" s="55"/>
      <c r="ENN66" s="55"/>
      <c r="ENO66" s="55"/>
      <c r="ENP66" s="55"/>
      <c r="ENQ66" s="55"/>
      <c r="ENR66" s="55"/>
      <c r="ENW66" s="55"/>
      <c r="ENX66" s="55"/>
      <c r="ENY66" s="55"/>
      <c r="ENZ66" s="55"/>
      <c r="EOB66" s="55"/>
      <c r="EOC66" s="55"/>
      <c r="EOD66" s="55"/>
      <c r="EOE66" s="55"/>
      <c r="EOF66" s="55"/>
      <c r="EOG66" s="55"/>
      <c r="EOH66" s="55"/>
      <c r="EOI66" s="55"/>
      <c r="EOJ66" s="55"/>
      <c r="EOK66" s="55"/>
      <c r="EOL66" s="55"/>
      <c r="EOM66" s="55"/>
      <c r="EON66" s="55"/>
      <c r="EOO66" s="55"/>
      <c r="EOP66" s="55"/>
      <c r="EOQ66" s="55"/>
      <c r="EOR66" s="55"/>
      <c r="EOS66" s="55"/>
      <c r="EOT66" s="55"/>
      <c r="EOU66" s="55"/>
      <c r="EOV66" s="55"/>
      <c r="EOW66" s="55"/>
      <c r="EOX66" s="55"/>
      <c r="EOY66" s="55"/>
      <c r="EPD66" s="55"/>
      <c r="EPE66" s="55"/>
      <c r="EPF66" s="55"/>
      <c r="EPG66" s="55"/>
      <c r="EPI66" s="55"/>
      <c r="EPJ66" s="55"/>
      <c r="EPK66" s="55"/>
      <c r="EPL66" s="55"/>
      <c r="EPM66" s="55"/>
      <c r="EPN66" s="55"/>
      <c r="EPO66" s="55"/>
      <c r="EPP66" s="55"/>
      <c r="EPQ66" s="55"/>
      <c r="EPR66" s="55"/>
      <c r="EPS66" s="55"/>
      <c r="EPT66" s="55"/>
      <c r="EPU66" s="55"/>
      <c r="EPV66" s="55"/>
      <c r="EPW66" s="55"/>
      <c r="EPX66" s="55"/>
      <c r="EPY66" s="55"/>
      <c r="EPZ66" s="55"/>
      <c r="EQA66" s="55"/>
      <c r="EQB66" s="55"/>
      <c r="EQC66" s="55"/>
      <c r="EQD66" s="55"/>
      <c r="EQE66" s="55"/>
      <c r="EQF66" s="55"/>
      <c r="EQK66" s="55"/>
      <c r="EQL66" s="55"/>
      <c r="EQM66" s="55"/>
      <c r="EQN66" s="55"/>
      <c r="EQP66" s="55"/>
      <c r="EQQ66" s="55"/>
      <c r="EQR66" s="55"/>
      <c r="EQS66" s="55"/>
      <c r="EQT66" s="55"/>
      <c r="EQU66" s="55"/>
      <c r="EQV66" s="55"/>
      <c r="EQW66" s="55"/>
      <c r="EQX66" s="55"/>
      <c r="EQY66" s="55"/>
      <c r="EQZ66" s="55"/>
      <c r="ERA66" s="55"/>
      <c r="ERB66" s="55"/>
      <c r="ERC66" s="55"/>
      <c r="ERD66" s="55"/>
      <c r="ERE66" s="55"/>
      <c r="ERF66" s="55"/>
      <c r="ERG66" s="55"/>
      <c r="ERH66" s="55"/>
      <c r="ERI66" s="55"/>
      <c r="ERJ66" s="55"/>
      <c r="ERK66" s="55"/>
      <c r="ERL66" s="55"/>
      <c r="ERM66" s="55"/>
      <c r="ERR66" s="55"/>
      <c r="ERS66" s="55"/>
      <c r="ERT66" s="55"/>
      <c r="ERU66" s="55"/>
      <c r="ERW66" s="55"/>
      <c r="ERX66" s="55"/>
      <c r="ERY66" s="55"/>
      <c r="ERZ66" s="55"/>
      <c r="ESA66" s="55"/>
      <c r="ESB66" s="55"/>
      <c r="ESC66" s="55"/>
      <c r="ESD66" s="55"/>
      <c r="ESE66" s="55"/>
      <c r="ESF66" s="55"/>
      <c r="ESG66" s="55"/>
      <c r="ESH66" s="55"/>
      <c r="ESI66" s="55"/>
      <c r="ESJ66" s="55"/>
      <c r="ESK66" s="55"/>
      <c r="ESL66" s="55"/>
      <c r="ESM66" s="55"/>
      <c r="ESN66" s="55"/>
      <c r="ESO66" s="55"/>
      <c r="ESP66" s="55"/>
      <c r="ESQ66" s="55"/>
      <c r="ESR66" s="55"/>
      <c r="ESS66" s="55"/>
      <c r="EST66" s="55"/>
      <c r="ESY66" s="55"/>
      <c r="ESZ66" s="55"/>
      <c r="ETA66" s="55"/>
      <c r="ETB66" s="55"/>
      <c r="ETD66" s="55"/>
      <c r="ETE66" s="55"/>
      <c r="ETF66" s="55"/>
      <c r="ETG66" s="55"/>
      <c r="ETH66" s="55"/>
      <c r="ETI66" s="55"/>
      <c r="ETJ66" s="55"/>
      <c r="ETK66" s="55"/>
      <c r="ETL66" s="55"/>
      <c r="ETM66" s="55"/>
      <c r="ETN66" s="55"/>
      <c r="ETO66" s="55"/>
      <c r="ETP66" s="55"/>
      <c r="ETQ66" s="55"/>
      <c r="ETR66" s="55"/>
      <c r="ETS66" s="55"/>
      <c r="ETT66" s="55"/>
      <c r="ETU66" s="55"/>
      <c r="ETV66" s="55"/>
      <c r="ETW66" s="55"/>
      <c r="ETX66" s="55"/>
      <c r="ETY66" s="55"/>
      <c r="ETZ66" s="55"/>
      <c r="EUA66" s="55"/>
      <c r="EUF66" s="55"/>
      <c r="EUG66" s="55"/>
      <c r="EUH66" s="55"/>
      <c r="EUI66" s="55"/>
      <c r="EUK66" s="55"/>
      <c r="EUL66" s="55"/>
      <c r="EUM66" s="55"/>
      <c r="EUN66" s="55"/>
      <c r="EUO66" s="55"/>
      <c r="EUP66" s="55"/>
      <c r="EUQ66" s="55"/>
      <c r="EUR66" s="55"/>
      <c r="EUS66" s="55"/>
      <c r="EUT66" s="55"/>
      <c r="EUU66" s="55"/>
      <c r="EUV66" s="55"/>
      <c r="EUW66" s="55"/>
      <c r="EUX66" s="55"/>
      <c r="EUY66" s="55"/>
      <c r="EUZ66" s="55"/>
      <c r="EVA66" s="55"/>
      <c r="EVB66" s="55"/>
      <c r="EVC66" s="55"/>
      <c r="EVD66" s="55"/>
      <c r="EVE66" s="55"/>
      <c r="EVF66" s="55"/>
      <c r="EVG66" s="55"/>
      <c r="EVH66" s="55"/>
      <c r="EVM66" s="55"/>
      <c r="EVN66" s="55"/>
      <c r="EVO66" s="55"/>
      <c r="EVP66" s="55"/>
      <c r="EVR66" s="55"/>
      <c r="EVS66" s="55"/>
      <c r="EVT66" s="55"/>
      <c r="EVU66" s="55"/>
      <c r="EVV66" s="55"/>
      <c r="EVW66" s="55"/>
      <c r="EVX66" s="55"/>
      <c r="EVY66" s="55"/>
      <c r="EVZ66" s="55"/>
      <c r="EWA66" s="55"/>
      <c r="EWB66" s="55"/>
      <c r="EWC66" s="55"/>
      <c r="EWD66" s="55"/>
      <c r="EWE66" s="55"/>
      <c r="EWF66" s="55"/>
      <c r="EWG66" s="55"/>
      <c r="EWH66" s="55"/>
      <c r="EWI66" s="55"/>
      <c r="EWJ66" s="55"/>
      <c r="EWK66" s="55"/>
      <c r="EWL66" s="55"/>
      <c r="EWM66" s="55"/>
      <c r="EWN66" s="55"/>
      <c r="EWO66" s="55"/>
      <c r="EWT66" s="55"/>
      <c r="EWU66" s="55"/>
      <c r="EWV66" s="55"/>
      <c r="EWW66" s="55"/>
      <c r="EWY66" s="55"/>
      <c r="EWZ66" s="55"/>
      <c r="EXA66" s="55"/>
      <c r="EXB66" s="55"/>
      <c r="EXC66" s="55"/>
      <c r="EXD66" s="55"/>
      <c r="EXE66" s="55"/>
      <c r="EXF66" s="55"/>
      <c r="EXG66" s="55"/>
      <c r="EXH66" s="55"/>
      <c r="EXI66" s="55"/>
      <c r="EXJ66" s="55"/>
      <c r="EXK66" s="55"/>
      <c r="EXL66" s="55"/>
      <c r="EXM66" s="55"/>
      <c r="EXN66" s="55"/>
      <c r="EXO66" s="55"/>
      <c r="EXP66" s="55"/>
      <c r="EXQ66" s="55"/>
      <c r="EXR66" s="55"/>
      <c r="EXS66" s="55"/>
      <c r="EXT66" s="55"/>
      <c r="EXU66" s="55"/>
      <c r="EXV66" s="55"/>
      <c r="EYA66" s="55"/>
      <c r="EYB66" s="55"/>
      <c r="EYC66" s="55"/>
      <c r="EYD66" s="55"/>
      <c r="EYF66" s="55"/>
      <c r="EYG66" s="55"/>
      <c r="EYH66" s="55"/>
      <c r="EYI66" s="55"/>
      <c r="EYJ66" s="55"/>
      <c r="EYK66" s="55"/>
      <c r="EYL66" s="55"/>
      <c r="EYM66" s="55"/>
      <c r="EYN66" s="55"/>
      <c r="EYO66" s="55"/>
      <c r="EYP66" s="55"/>
      <c r="EYQ66" s="55"/>
      <c r="EYR66" s="55"/>
      <c r="EYS66" s="55"/>
      <c r="EYT66" s="55"/>
      <c r="EYU66" s="55"/>
      <c r="EYV66" s="55"/>
      <c r="EYW66" s="55"/>
      <c r="EYX66" s="55"/>
      <c r="EYY66" s="55"/>
      <c r="EYZ66" s="55"/>
      <c r="EZA66" s="55"/>
      <c r="EZB66" s="55"/>
      <c r="EZC66" s="55"/>
      <c r="EZH66" s="55"/>
      <c r="EZI66" s="55"/>
      <c r="EZJ66" s="55"/>
      <c r="EZK66" s="55"/>
      <c r="EZM66" s="55"/>
      <c r="EZN66" s="55"/>
      <c r="EZO66" s="55"/>
      <c r="EZP66" s="55"/>
      <c r="EZQ66" s="55"/>
      <c r="EZR66" s="55"/>
      <c r="EZS66" s="55"/>
      <c r="EZT66" s="55"/>
      <c r="EZU66" s="55"/>
      <c r="EZV66" s="55"/>
      <c r="EZW66" s="55"/>
      <c r="EZX66" s="55"/>
      <c r="EZY66" s="55"/>
      <c r="EZZ66" s="55"/>
      <c r="FAA66" s="55"/>
      <c r="FAB66" s="55"/>
      <c r="FAC66" s="55"/>
      <c r="FAD66" s="55"/>
      <c r="FAE66" s="55"/>
      <c r="FAF66" s="55"/>
      <c r="FAG66" s="55"/>
      <c r="FAH66" s="55"/>
      <c r="FAI66" s="55"/>
      <c r="FAJ66" s="55"/>
      <c r="FAO66" s="55"/>
      <c r="FAP66" s="55"/>
      <c r="FAQ66" s="55"/>
      <c r="FAR66" s="55"/>
      <c r="FAT66" s="55"/>
      <c r="FAU66" s="55"/>
      <c r="FAV66" s="55"/>
      <c r="FAW66" s="55"/>
      <c r="FAX66" s="55"/>
      <c r="FAY66" s="55"/>
      <c r="FAZ66" s="55"/>
      <c r="FBA66" s="55"/>
      <c r="FBB66" s="55"/>
      <c r="FBC66" s="55"/>
      <c r="FBD66" s="55"/>
      <c r="FBE66" s="55"/>
      <c r="FBF66" s="55"/>
      <c r="FBG66" s="55"/>
      <c r="FBH66" s="55"/>
      <c r="FBI66" s="55"/>
      <c r="FBJ66" s="55"/>
      <c r="FBK66" s="55"/>
      <c r="FBL66" s="55"/>
      <c r="FBM66" s="55"/>
      <c r="FBN66" s="55"/>
      <c r="FBO66" s="55"/>
      <c r="FBP66" s="55"/>
      <c r="FBQ66" s="55"/>
      <c r="FBV66" s="55"/>
      <c r="FBW66" s="55"/>
      <c r="FBX66" s="55"/>
      <c r="FBY66" s="55"/>
      <c r="FCA66" s="55"/>
      <c r="FCB66" s="55"/>
      <c r="FCC66" s="55"/>
      <c r="FCD66" s="55"/>
      <c r="FCE66" s="55"/>
      <c r="FCF66" s="55"/>
      <c r="FCG66" s="55"/>
      <c r="FCH66" s="55"/>
      <c r="FCI66" s="55"/>
      <c r="FCJ66" s="55"/>
      <c r="FCK66" s="55"/>
      <c r="FCL66" s="55"/>
      <c r="FCM66" s="55"/>
      <c r="FCN66" s="55"/>
      <c r="FCO66" s="55"/>
      <c r="FCP66" s="55"/>
      <c r="FCQ66" s="55"/>
      <c r="FCR66" s="55"/>
      <c r="FCS66" s="55"/>
      <c r="FCT66" s="55"/>
      <c r="FCU66" s="55"/>
      <c r="FCV66" s="55"/>
      <c r="FCW66" s="55"/>
      <c r="FCX66" s="55"/>
      <c r="FDC66" s="55"/>
      <c r="FDD66" s="55"/>
      <c r="FDE66" s="55"/>
      <c r="FDF66" s="55"/>
      <c r="FDH66" s="55"/>
      <c r="FDI66" s="55"/>
      <c r="FDJ66" s="55"/>
      <c r="FDK66" s="55"/>
      <c r="FDL66" s="55"/>
      <c r="FDM66" s="55"/>
      <c r="FDN66" s="55"/>
      <c r="FDO66" s="55"/>
      <c r="FDP66" s="55"/>
      <c r="FDQ66" s="55"/>
      <c r="FDR66" s="55"/>
      <c r="FDS66" s="55"/>
      <c r="FDT66" s="55"/>
      <c r="FDU66" s="55"/>
      <c r="FDV66" s="55"/>
      <c r="FDW66" s="55"/>
      <c r="FDX66" s="55"/>
      <c r="FDY66" s="55"/>
      <c r="FDZ66" s="55"/>
      <c r="FEA66" s="55"/>
      <c r="FEB66" s="55"/>
      <c r="FEC66" s="55"/>
      <c r="FED66" s="55"/>
      <c r="FEE66" s="55"/>
      <c r="FEJ66" s="55"/>
      <c r="FEK66" s="55"/>
      <c r="FEL66" s="55"/>
      <c r="FEM66" s="55"/>
      <c r="FEO66" s="55"/>
      <c r="FEP66" s="55"/>
      <c r="FEQ66" s="55"/>
      <c r="FER66" s="55"/>
      <c r="FES66" s="55"/>
      <c r="FET66" s="55"/>
      <c r="FEU66" s="55"/>
      <c r="FEV66" s="55"/>
      <c r="FEW66" s="55"/>
      <c r="FEX66" s="55"/>
      <c r="FEY66" s="55"/>
      <c r="FEZ66" s="55"/>
      <c r="FFA66" s="55"/>
      <c r="FFB66" s="55"/>
      <c r="FFC66" s="55"/>
      <c r="FFD66" s="55"/>
      <c r="FFE66" s="55"/>
      <c r="FFF66" s="55"/>
      <c r="FFG66" s="55"/>
      <c r="FFH66" s="55"/>
      <c r="FFI66" s="55"/>
      <c r="FFJ66" s="55"/>
      <c r="FFK66" s="55"/>
      <c r="FFL66" s="55"/>
      <c r="FFQ66" s="55"/>
      <c r="FFR66" s="55"/>
      <c r="FFS66" s="55"/>
      <c r="FFT66" s="55"/>
      <c r="FFV66" s="55"/>
      <c r="FFW66" s="55"/>
      <c r="FFX66" s="55"/>
      <c r="FFY66" s="55"/>
      <c r="FFZ66" s="55"/>
      <c r="FGA66" s="55"/>
      <c r="FGB66" s="55"/>
      <c r="FGC66" s="55"/>
      <c r="FGD66" s="55"/>
      <c r="FGE66" s="55"/>
      <c r="FGF66" s="55"/>
      <c r="FGG66" s="55"/>
      <c r="FGH66" s="55"/>
      <c r="FGI66" s="55"/>
      <c r="FGJ66" s="55"/>
      <c r="FGK66" s="55"/>
      <c r="FGL66" s="55"/>
      <c r="FGM66" s="55"/>
      <c r="FGN66" s="55"/>
      <c r="FGO66" s="55"/>
      <c r="FGP66" s="55"/>
      <c r="FGQ66" s="55"/>
      <c r="FGR66" s="55"/>
      <c r="FGS66" s="55"/>
      <c r="FGX66" s="55"/>
      <c r="FGY66" s="55"/>
      <c r="FGZ66" s="55"/>
      <c r="FHA66" s="55"/>
      <c r="FHC66" s="55"/>
      <c r="FHD66" s="55"/>
      <c r="FHE66" s="55"/>
      <c r="FHF66" s="55"/>
      <c r="FHG66" s="55"/>
      <c r="FHH66" s="55"/>
      <c r="FHI66" s="55"/>
      <c r="FHJ66" s="55"/>
      <c r="FHK66" s="55"/>
      <c r="FHL66" s="55"/>
      <c r="FHM66" s="55"/>
      <c r="FHN66" s="55"/>
      <c r="FHO66" s="55"/>
      <c r="FHP66" s="55"/>
      <c r="FHQ66" s="55"/>
      <c r="FHR66" s="55"/>
      <c r="FHS66" s="55"/>
      <c r="FHT66" s="55"/>
      <c r="FHU66" s="55"/>
      <c r="FHV66" s="55"/>
      <c r="FHW66" s="55"/>
      <c r="FHX66" s="55"/>
      <c r="FHY66" s="55"/>
      <c r="FHZ66" s="55"/>
      <c r="FIE66" s="55"/>
      <c r="FIF66" s="55"/>
      <c r="FIG66" s="55"/>
      <c r="FIH66" s="55"/>
      <c r="FIJ66" s="55"/>
      <c r="FIK66" s="55"/>
      <c r="FIL66" s="55"/>
      <c r="FIM66" s="55"/>
      <c r="FIN66" s="55"/>
      <c r="FIO66" s="55"/>
      <c r="FIP66" s="55"/>
      <c r="FIQ66" s="55"/>
      <c r="FIR66" s="55"/>
      <c r="FIS66" s="55"/>
      <c r="FIT66" s="55"/>
      <c r="FIU66" s="55"/>
      <c r="FIV66" s="55"/>
      <c r="FIW66" s="55"/>
      <c r="FIX66" s="55"/>
      <c r="FIY66" s="55"/>
      <c r="FIZ66" s="55"/>
      <c r="FJA66" s="55"/>
      <c r="FJB66" s="55"/>
      <c r="FJC66" s="55"/>
      <c r="FJD66" s="55"/>
      <c r="FJE66" s="55"/>
      <c r="FJF66" s="55"/>
      <c r="FJG66" s="55"/>
      <c r="FJL66" s="55"/>
      <c r="FJM66" s="55"/>
      <c r="FJN66" s="55"/>
      <c r="FJO66" s="55"/>
      <c r="FJQ66" s="55"/>
      <c r="FJR66" s="55"/>
      <c r="FJS66" s="55"/>
      <c r="FJT66" s="55"/>
      <c r="FJU66" s="55"/>
      <c r="FJV66" s="55"/>
      <c r="FJW66" s="55"/>
      <c r="FJX66" s="55"/>
      <c r="FJY66" s="55"/>
      <c r="FJZ66" s="55"/>
      <c r="FKA66" s="55"/>
      <c r="FKB66" s="55"/>
      <c r="FKC66" s="55"/>
      <c r="FKD66" s="55"/>
      <c r="FKE66" s="55"/>
      <c r="FKF66" s="55"/>
      <c r="FKG66" s="55"/>
      <c r="FKH66" s="55"/>
      <c r="FKI66" s="55"/>
      <c r="FKJ66" s="55"/>
      <c r="FKK66" s="55"/>
      <c r="FKL66" s="55"/>
      <c r="FKM66" s="55"/>
      <c r="FKN66" s="55"/>
      <c r="FKS66" s="55"/>
      <c r="FKT66" s="55"/>
      <c r="FKU66" s="55"/>
      <c r="FKV66" s="55"/>
      <c r="FKX66" s="55"/>
      <c r="FKY66" s="55"/>
      <c r="FKZ66" s="55"/>
      <c r="FLA66" s="55"/>
      <c r="FLB66" s="55"/>
      <c r="FLC66" s="55"/>
      <c r="FLD66" s="55"/>
      <c r="FLE66" s="55"/>
      <c r="FLF66" s="55"/>
      <c r="FLG66" s="55"/>
      <c r="FLH66" s="55"/>
      <c r="FLI66" s="55"/>
      <c r="FLJ66" s="55"/>
      <c r="FLK66" s="55"/>
      <c r="FLL66" s="55"/>
      <c r="FLM66" s="55"/>
      <c r="FLN66" s="55"/>
      <c r="FLO66" s="55"/>
      <c r="FLP66" s="55"/>
      <c r="FLQ66" s="55"/>
      <c r="FLR66" s="55"/>
      <c r="FLS66" s="55"/>
      <c r="FLT66" s="55"/>
      <c r="FLU66" s="55"/>
      <c r="FLZ66" s="55"/>
      <c r="FMA66" s="55"/>
      <c r="FMB66" s="55"/>
      <c r="FMC66" s="55"/>
      <c r="FME66" s="55"/>
      <c r="FMF66" s="55"/>
      <c r="FMG66" s="55"/>
      <c r="FMH66" s="55"/>
      <c r="FMI66" s="55"/>
      <c r="FMJ66" s="55"/>
      <c r="FMK66" s="55"/>
      <c r="FML66" s="55"/>
      <c r="FMM66" s="55"/>
      <c r="FMN66" s="55"/>
      <c r="FMO66" s="55"/>
      <c r="FMP66" s="55"/>
      <c r="FMQ66" s="55"/>
      <c r="FMR66" s="55"/>
      <c r="FMS66" s="55"/>
      <c r="FMT66" s="55"/>
      <c r="FMU66" s="55"/>
      <c r="FMV66" s="55"/>
      <c r="FMW66" s="55"/>
      <c r="FMX66" s="55"/>
      <c r="FMY66" s="55"/>
      <c r="FMZ66" s="55"/>
      <c r="FNA66" s="55"/>
      <c r="FNB66" s="55"/>
      <c r="FNG66" s="55"/>
      <c r="FNH66" s="55"/>
      <c r="FNI66" s="55"/>
      <c r="FNJ66" s="55"/>
      <c r="FNL66" s="55"/>
      <c r="FNM66" s="55"/>
      <c r="FNN66" s="55"/>
      <c r="FNO66" s="55"/>
      <c r="FNP66" s="55"/>
      <c r="FNQ66" s="55"/>
      <c r="FNR66" s="55"/>
      <c r="FNS66" s="55"/>
      <c r="FNT66" s="55"/>
      <c r="FNU66" s="55"/>
      <c r="FNV66" s="55"/>
      <c r="FNW66" s="55"/>
      <c r="FNX66" s="55"/>
      <c r="FNY66" s="55"/>
      <c r="FNZ66" s="55"/>
      <c r="FOA66" s="55"/>
      <c r="FOB66" s="55"/>
      <c r="FOC66" s="55"/>
      <c r="FOD66" s="55"/>
      <c r="FOE66" s="55"/>
      <c r="FOF66" s="55"/>
      <c r="FOG66" s="55"/>
      <c r="FOH66" s="55"/>
      <c r="FOI66" s="55"/>
      <c r="FON66" s="55"/>
      <c r="FOO66" s="55"/>
      <c r="FOP66" s="55"/>
      <c r="FOQ66" s="55"/>
      <c r="FOS66" s="55"/>
      <c r="FOT66" s="55"/>
      <c r="FOU66" s="55"/>
      <c r="FOV66" s="55"/>
      <c r="FOW66" s="55"/>
      <c r="FOX66" s="55"/>
      <c r="FOY66" s="55"/>
      <c r="FOZ66" s="55"/>
      <c r="FPA66" s="55"/>
      <c r="FPB66" s="55"/>
      <c r="FPC66" s="55"/>
      <c r="FPD66" s="55"/>
      <c r="FPE66" s="55"/>
      <c r="FPF66" s="55"/>
      <c r="FPG66" s="55"/>
      <c r="FPH66" s="55"/>
      <c r="FPI66" s="55"/>
      <c r="FPJ66" s="55"/>
      <c r="FPK66" s="55"/>
      <c r="FPL66" s="55"/>
      <c r="FPM66" s="55"/>
      <c r="FPN66" s="55"/>
      <c r="FPO66" s="55"/>
      <c r="FPP66" s="55"/>
      <c r="FPU66" s="55"/>
      <c r="FPV66" s="55"/>
      <c r="FPW66" s="55"/>
      <c r="FPX66" s="55"/>
      <c r="FPZ66" s="55"/>
      <c r="FQA66" s="55"/>
      <c r="FQB66" s="55"/>
      <c r="FQC66" s="55"/>
      <c r="FQD66" s="55"/>
      <c r="FQE66" s="55"/>
      <c r="FQF66" s="55"/>
      <c r="FQG66" s="55"/>
      <c r="FQH66" s="55"/>
      <c r="FQI66" s="55"/>
      <c r="FQJ66" s="55"/>
      <c r="FQK66" s="55"/>
      <c r="FQL66" s="55"/>
      <c r="FQM66" s="55"/>
      <c r="FQN66" s="55"/>
      <c r="FQO66" s="55"/>
      <c r="FQP66" s="55"/>
      <c r="FQQ66" s="55"/>
      <c r="FQR66" s="55"/>
      <c r="FQS66" s="55"/>
      <c r="FQT66" s="55"/>
      <c r="FQU66" s="55"/>
      <c r="FQV66" s="55"/>
      <c r="FQW66" s="55"/>
      <c r="FRB66" s="55"/>
      <c r="FRC66" s="55"/>
      <c r="FRD66" s="55"/>
      <c r="FRE66" s="55"/>
      <c r="FRG66" s="55"/>
      <c r="FRH66" s="55"/>
      <c r="FRI66" s="55"/>
      <c r="FRJ66" s="55"/>
      <c r="FRK66" s="55"/>
      <c r="FRL66" s="55"/>
      <c r="FRM66" s="55"/>
      <c r="FRN66" s="55"/>
      <c r="FRO66" s="55"/>
      <c r="FRP66" s="55"/>
      <c r="FRQ66" s="55"/>
      <c r="FRR66" s="55"/>
      <c r="FRS66" s="55"/>
      <c r="FRT66" s="55"/>
      <c r="FRU66" s="55"/>
      <c r="FRV66" s="55"/>
      <c r="FRW66" s="55"/>
      <c r="FRX66" s="55"/>
      <c r="FRY66" s="55"/>
      <c r="FRZ66" s="55"/>
      <c r="FSA66" s="55"/>
      <c r="FSB66" s="55"/>
      <c r="FSC66" s="55"/>
      <c r="FSD66" s="55"/>
      <c r="FSI66" s="55"/>
      <c r="FSJ66" s="55"/>
      <c r="FSK66" s="55"/>
      <c r="FSL66" s="55"/>
      <c r="FSN66" s="55"/>
      <c r="FSO66" s="55"/>
      <c r="FSP66" s="55"/>
      <c r="FSQ66" s="55"/>
      <c r="FSR66" s="55"/>
      <c r="FSS66" s="55"/>
      <c r="FST66" s="55"/>
      <c r="FSU66" s="55"/>
      <c r="FSV66" s="55"/>
      <c r="FSW66" s="55"/>
      <c r="FSX66" s="55"/>
      <c r="FSY66" s="55"/>
      <c r="FSZ66" s="55"/>
      <c r="FTA66" s="55"/>
      <c r="FTB66" s="55"/>
      <c r="FTC66" s="55"/>
      <c r="FTD66" s="55"/>
      <c r="FTE66" s="55"/>
      <c r="FTF66" s="55"/>
      <c r="FTG66" s="55"/>
      <c r="FTH66" s="55"/>
      <c r="FTI66" s="55"/>
      <c r="FTJ66" s="55"/>
      <c r="FTK66" s="55"/>
      <c r="FTP66" s="55"/>
      <c r="FTQ66" s="55"/>
      <c r="FTR66" s="55"/>
      <c r="FTS66" s="55"/>
      <c r="FTU66" s="55"/>
      <c r="FTV66" s="55"/>
      <c r="FTW66" s="55"/>
      <c r="FTX66" s="55"/>
      <c r="FTY66" s="55"/>
      <c r="FTZ66" s="55"/>
      <c r="FUA66" s="55"/>
      <c r="FUB66" s="55"/>
      <c r="FUC66" s="55"/>
      <c r="FUD66" s="55"/>
      <c r="FUE66" s="55"/>
      <c r="FUF66" s="55"/>
      <c r="FUG66" s="55"/>
      <c r="FUH66" s="55"/>
      <c r="FUI66" s="55"/>
      <c r="FUJ66" s="55"/>
      <c r="FUK66" s="55"/>
      <c r="FUL66" s="55"/>
      <c r="FUM66" s="55"/>
      <c r="FUN66" s="55"/>
      <c r="FUO66" s="55"/>
      <c r="FUP66" s="55"/>
      <c r="FUQ66" s="55"/>
      <c r="FUR66" s="55"/>
      <c r="FUW66" s="55"/>
      <c r="FUX66" s="55"/>
      <c r="FUY66" s="55"/>
      <c r="FUZ66" s="55"/>
      <c r="FVB66" s="55"/>
      <c r="FVC66" s="55"/>
      <c r="FVD66" s="55"/>
      <c r="FVE66" s="55"/>
      <c r="FVF66" s="55"/>
      <c r="FVG66" s="55"/>
      <c r="FVH66" s="55"/>
      <c r="FVI66" s="55"/>
      <c r="FVJ66" s="55"/>
      <c r="FVK66" s="55"/>
      <c r="FVL66" s="55"/>
      <c r="FVM66" s="55"/>
      <c r="FVN66" s="55"/>
      <c r="FVO66" s="55"/>
      <c r="FVP66" s="55"/>
      <c r="FVQ66" s="55"/>
      <c r="FVR66" s="55"/>
      <c r="FVS66" s="55"/>
      <c r="FVT66" s="55"/>
      <c r="FVU66" s="55"/>
      <c r="FVV66" s="55"/>
      <c r="FVW66" s="55"/>
      <c r="FVX66" s="55"/>
      <c r="FVY66" s="55"/>
      <c r="FWD66" s="55"/>
      <c r="FWE66" s="55"/>
      <c r="FWF66" s="55"/>
      <c r="FWG66" s="55"/>
      <c r="FWI66" s="55"/>
      <c r="FWJ66" s="55"/>
      <c r="FWK66" s="55"/>
      <c r="FWL66" s="55"/>
      <c r="FWM66" s="55"/>
      <c r="FWN66" s="55"/>
      <c r="FWO66" s="55"/>
      <c r="FWP66" s="55"/>
      <c r="FWQ66" s="55"/>
      <c r="FWR66" s="55"/>
      <c r="FWS66" s="55"/>
      <c r="FWT66" s="55"/>
      <c r="FWU66" s="55"/>
      <c r="FWV66" s="55"/>
      <c r="FWW66" s="55"/>
      <c r="FWX66" s="55"/>
      <c r="FWY66" s="55"/>
      <c r="FWZ66" s="55"/>
      <c r="FXA66" s="55"/>
      <c r="FXB66" s="55"/>
      <c r="FXC66" s="55"/>
      <c r="FXD66" s="55"/>
      <c r="FXE66" s="55"/>
      <c r="FXF66" s="55"/>
      <c r="FXK66" s="55"/>
      <c r="FXL66" s="55"/>
      <c r="FXM66" s="55"/>
      <c r="FXN66" s="55"/>
      <c r="FXP66" s="55"/>
      <c r="FXQ66" s="55"/>
      <c r="FXR66" s="55"/>
      <c r="FXS66" s="55"/>
      <c r="FXT66" s="55"/>
      <c r="FXU66" s="55"/>
      <c r="FXV66" s="55"/>
      <c r="FXW66" s="55"/>
      <c r="FXX66" s="55"/>
      <c r="FXY66" s="55"/>
      <c r="FXZ66" s="55"/>
      <c r="FYA66" s="55"/>
      <c r="FYB66" s="55"/>
      <c r="FYC66" s="55"/>
      <c r="FYD66" s="55"/>
      <c r="FYE66" s="55"/>
      <c r="FYF66" s="55"/>
      <c r="FYG66" s="55"/>
      <c r="FYH66" s="55"/>
      <c r="FYI66" s="55"/>
      <c r="FYJ66" s="55"/>
      <c r="FYK66" s="55"/>
      <c r="FYL66" s="55"/>
      <c r="FYM66" s="55"/>
      <c r="FYR66" s="55"/>
      <c r="FYS66" s="55"/>
      <c r="FYT66" s="55"/>
      <c r="FYU66" s="55"/>
      <c r="FYW66" s="55"/>
      <c r="FYX66" s="55"/>
      <c r="FYY66" s="55"/>
      <c r="FYZ66" s="55"/>
      <c r="FZA66" s="55"/>
      <c r="FZB66" s="55"/>
      <c r="FZC66" s="55"/>
      <c r="FZD66" s="55"/>
      <c r="FZE66" s="55"/>
      <c r="FZF66" s="55"/>
      <c r="FZG66" s="55"/>
      <c r="FZH66" s="55"/>
      <c r="FZI66" s="55"/>
      <c r="FZJ66" s="55"/>
      <c r="FZK66" s="55"/>
      <c r="FZL66" s="55"/>
      <c r="FZM66" s="55"/>
      <c r="FZN66" s="55"/>
      <c r="FZO66" s="55"/>
      <c r="FZP66" s="55"/>
      <c r="FZQ66" s="55"/>
      <c r="FZR66" s="55"/>
      <c r="FZS66" s="55"/>
      <c r="FZT66" s="55"/>
      <c r="FZY66" s="55"/>
      <c r="FZZ66" s="55"/>
      <c r="GAA66" s="55"/>
      <c r="GAB66" s="55"/>
      <c r="GAD66" s="55"/>
      <c r="GAE66" s="55"/>
      <c r="GAF66" s="55"/>
      <c r="GAG66" s="55"/>
      <c r="GAH66" s="55"/>
      <c r="GAI66" s="55"/>
      <c r="GAJ66" s="55"/>
      <c r="GAK66" s="55"/>
      <c r="GAL66" s="55"/>
      <c r="GAM66" s="55"/>
      <c r="GAN66" s="55"/>
      <c r="GAO66" s="55"/>
      <c r="GAP66" s="55"/>
      <c r="GAQ66" s="55"/>
      <c r="GAR66" s="55"/>
      <c r="GAS66" s="55"/>
      <c r="GAT66" s="55"/>
      <c r="GAU66" s="55"/>
      <c r="GAV66" s="55"/>
      <c r="GAW66" s="55"/>
      <c r="GAX66" s="55"/>
      <c r="GAY66" s="55"/>
      <c r="GAZ66" s="55"/>
      <c r="GBA66" s="55"/>
      <c r="GBF66" s="55"/>
      <c r="GBG66" s="55"/>
      <c r="GBH66" s="55"/>
      <c r="GBI66" s="55"/>
      <c r="GBK66" s="55"/>
      <c r="GBL66" s="55"/>
      <c r="GBM66" s="55"/>
      <c r="GBN66" s="55"/>
      <c r="GBO66" s="55"/>
      <c r="GBP66" s="55"/>
      <c r="GBQ66" s="55"/>
      <c r="GBR66" s="55"/>
      <c r="GBS66" s="55"/>
      <c r="GBT66" s="55"/>
      <c r="GBU66" s="55"/>
      <c r="GBV66" s="55"/>
      <c r="GBW66" s="55"/>
      <c r="GBX66" s="55"/>
      <c r="GBY66" s="55"/>
      <c r="GBZ66" s="55"/>
      <c r="GCA66" s="55"/>
      <c r="GCB66" s="55"/>
      <c r="GCC66" s="55"/>
      <c r="GCD66" s="55"/>
      <c r="GCE66" s="55"/>
      <c r="GCF66" s="55"/>
      <c r="GCG66" s="55"/>
      <c r="GCH66" s="55"/>
      <c r="GCM66" s="55"/>
      <c r="GCN66" s="55"/>
      <c r="GCO66" s="55"/>
      <c r="GCP66" s="55"/>
      <c r="GCR66" s="55"/>
      <c r="GCS66" s="55"/>
      <c r="GCT66" s="55"/>
      <c r="GCU66" s="55"/>
      <c r="GCV66" s="55"/>
      <c r="GCW66" s="55"/>
      <c r="GCX66" s="55"/>
      <c r="GCY66" s="55"/>
      <c r="GCZ66" s="55"/>
      <c r="GDA66" s="55"/>
      <c r="GDB66" s="55"/>
      <c r="GDC66" s="55"/>
      <c r="GDD66" s="55"/>
      <c r="GDE66" s="55"/>
      <c r="GDF66" s="55"/>
      <c r="GDG66" s="55"/>
      <c r="GDH66" s="55"/>
      <c r="GDI66" s="55"/>
      <c r="GDJ66" s="55"/>
      <c r="GDK66" s="55"/>
      <c r="GDL66" s="55"/>
      <c r="GDM66" s="55"/>
      <c r="GDN66" s="55"/>
      <c r="GDO66" s="55"/>
      <c r="GDT66" s="55"/>
      <c r="GDU66" s="55"/>
      <c r="GDV66" s="55"/>
      <c r="GDW66" s="55"/>
      <c r="GDY66" s="55"/>
      <c r="GDZ66" s="55"/>
      <c r="GEA66" s="55"/>
      <c r="GEB66" s="55"/>
      <c r="GEC66" s="55"/>
      <c r="GED66" s="55"/>
      <c r="GEE66" s="55"/>
      <c r="GEF66" s="55"/>
      <c r="GEG66" s="55"/>
      <c r="GEH66" s="55"/>
      <c r="GEI66" s="55"/>
      <c r="GEJ66" s="55"/>
      <c r="GEK66" s="55"/>
      <c r="GEL66" s="55"/>
      <c r="GEM66" s="55"/>
      <c r="GEN66" s="55"/>
      <c r="GEO66" s="55"/>
      <c r="GEP66" s="55"/>
      <c r="GEQ66" s="55"/>
      <c r="GER66" s="55"/>
      <c r="GES66" s="55"/>
      <c r="GET66" s="55"/>
      <c r="GEU66" s="55"/>
      <c r="GEV66" s="55"/>
      <c r="GFA66" s="55"/>
      <c r="GFB66" s="55"/>
      <c r="GFC66" s="55"/>
      <c r="GFD66" s="55"/>
      <c r="GFF66" s="55"/>
      <c r="GFG66" s="55"/>
      <c r="GFH66" s="55"/>
      <c r="GFI66" s="55"/>
      <c r="GFJ66" s="55"/>
      <c r="GFK66" s="55"/>
      <c r="GFL66" s="55"/>
      <c r="GFM66" s="55"/>
      <c r="GFN66" s="55"/>
      <c r="GFO66" s="55"/>
      <c r="GFP66" s="55"/>
      <c r="GFQ66" s="55"/>
      <c r="GFR66" s="55"/>
      <c r="GFS66" s="55"/>
      <c r="GFT66" s="55"/>
      <c r="GFU66" s="55"/>
      <c r="GFV66" s="55"/>
      <c r="GFW66" s="55"/>
      <c r="GFX66" s="55"/>
      <c r="GFY66" s="55"/>
      <c r="GFZ66" s="55"/>
      <c r="GGA66" s="55"/>
      <c r="GGB66" s="55"/>
      <c r="GGC66" s="55"/>
      <c r="GGH66" s="55"/>
      <c r="GGI66" s="55"/>
      <c r="GGJ66" s="55"/>
      <c r="GGK66" s="55"/>
      <c r="GGM66" s="55"/>
      <c r="GGN66" s="55"/>
      <c r="GGO66" s="55"/>
      <c r="GGP66" s="55"/>
      <c r="GGQ66" s="55"/>
      <c r="GGR66" s="55"/>
      <c r="GGS66" s="55"/>
      <c r="GGT66" s="55"/>
      <c r="GGU66" s="55"/>
      <c r="GGV66" s="55"/>
      <c r="GGW66" s="55"/>
      <c r="GGX66" s="55"/>
      <c r="GGY66" s="55"/>
      <c r="GGZ66" s="55"/>
      <c r="GHA66" s="55"/>
      <c r="GHB66" s="55"/>
      <c r="GHC66" s="55"/>
      <c r="GHD66" s="55"/>
      <c r="GHE66" s="55"/>
      <c r="GHF66" s="55"/>
      <c r="GHG66" s="55"/>
      <c r="GHH66" s="55"/>
      <c r="GHI66" s="55"/>
      <c r="GHJ66" s="55"/>
      <c r="GHO66" s="55"/>
      <c r="GHP66" s="55"/>
      <c r="GHQ66" s="55"/>
      <c r="GHR66" s="55"/>
      <c r="GHT66" s="55"/>
      <c r="GHU66" s="55"/>
      <c r="GHV66" s="55"/>
      <c r="GHW66" s="55"/>
      <c r="GHX66" s="55"/>
      <c r="GHY66" s="55"/>
      <c r="GHZ66" s="55"/>
      <c r="GIA66" s="55"/>
      <c r="GIB66" s="55"/>
      <c r="GIC66" s="55"/>
      <c r="GID66" s="55"/>
      <c r="GIE66" s="55"/>
      <c r="GIF66" s="55"/>
      <c r="GIG66" s="55"/>
      <c r="GIH66" s="55"/>
      <c r="GII66" s="55"/>
      <c r="GIJ66" s="55"/>
      <c r="GIK66" s="55"/>
      <c r="GIL66" s="55"/>
      <c r="GIM66" s="55"/>
      <c r="GIN66" s="55"/>
      <c r="GIO66" s="55"/>
      <c r="GIP66" s="55"/>
      <c r="GIQ66" s="55"/>
      <c r="GIV66" s="55"/>
      <c r="GIW66" s="55"/>
      <c r="GIX66" s="55"/>
      <c r="GIY66" s="55"/>
      <c r="GJA66" s="55"/>
      <c r="GJB66" s="55"/>
      <c r="GJC66" s="55"/>
      <c r="GJD66" s="55"/>
      <c r="GJE66" s="55"/>
      <c r="GJF66" s="55"/>
      <c r="GJG66" s="55"/>
      <c r="GJH66" s="55"/>
      <c r="GJI66" s="55"/>
      <c r="GJJ66" s="55"/>
      <c r="GJK66" s="55"/>
      <c r="GJL66" s="55"/>
      <c r="GJM66" s="55"/>
      <c r="GJN66" s="55"/>
      <c r="GJO66" s="55"/>
      <c r="GJP66" s="55"/>
      <c r="GJQ66" s="55"/>
      <c r="GJR66" s="55"/>
      <c r="GJS66" s="55"/>
      <c r="GJT66" s="55"/>
      <c r="GJU66" s="55"/>
      <c r="GJV66" s="55"/>
      <c r="GJW66" s="55"/>
      <c r="GJX66" s="55"/>
      <c r="GKC66" s="55"/>
      <c r="GKD66" s="55"/>
      <c r="GKE66" s="55"/>
      <c r="GKF66" s="55"/>
      <c r="GKH66" s="55"/>
      <c r="GKI66" s="55"/>
      <c r="GKJ66" s="55"/>
      <c r="GKK66" s="55"/>
      <c r="GKL66" s="55"/>
      <c r="GKM66" s="55"/>
      <c r="GKN66" s="55"/>
      <c r="GKO66" s="55"/>
      <c r="GKP66" s="55"/>
      <c r="GKQ66" s="55"/>
      <c r="GKR66" s="55"/>
      <c r="GKS66" s="55"/>
      <c r="GKT66" s="55"/>
      <c r="GKU66" s="55"/>
      <c r="GKV66" s="55"/>
      <c r="GKW66" s="55"/>
      <c r="GKX66" s="55"/>
      <c r="GKY66" s="55"/>
      <c r="GKZ66" s="55"/>
      <c r="GLA66" s="55"/>
      <c r="GLB66" s="55"/>
      <c r="GLC66" s="55"/>
      <c r="GLD66" s="55"/>
      <c r="GLE66" s="55"/>
      <c r="GLJ66" s="55"/>
      <c r="GLK66" s="55"/>
      <c r="GLL66" s="55"/>
      <c r="GLM66" s="55"/>
      <c r="GLO66" s="55"/>
      <c r="GLP66" s="55"/>
      <c r="GLQ66" s="55"/>
      <c r="GLR66" s="55"/>
      <c r="GLS66" s="55"/>
      <c r="GLT66" s="55"/>
      <c r="GLU66" s="55"/>
      <c r="GLV66" s="55"/>
      <c r="GLW66" s="55"/>
      <c r="GLX66" s="55"/>
      <c r="GLY66" s="55"/>
      <c r="GLZ66" s="55"/>
      <c r="GMA66" s="55"/>
      <c r="GMB66" s="55"/>
      <c r="GMC66" s="55"/>
      <c r="GMD66" s="55"/>
      <c r="GME66" s="55"/>
      <c r="GMF66" s="55"/>
      <c r="GMG66" s="55"/>
      <c r="GMH66" s="55"/>
      <c r="GMI66" s="55"/>
      <c r="GMJ66" s="55"/>
      <c r="GMK66" s="55"/>
      <c r="GML66" s="55"/>
      <c r="GMQ66" s="55"/>
      <c r="GMR66" s="55"/>
      <c r="GMS66" s="55"/>
      <c r="GMT66" s="55"/>
      <c r="GMV66" s="55"/>
      <c r="GMW66" s="55"/>
      <c r="GMX66" s="55"/>
      <c r="GMY66" s="55"/>
      <c r="GMZ66" s="55"/>
      <c r="GNA66" s="55"/>
      <c r="GNB66" s="55"/>
      <c r="GNC66" s="55"/>
      <c r="GND66" s="55"/>
      <c r="GNE66" s="55"/>
      <c r="GNF66" s="55"/>
      <c r="GNG66" s="55"/>
      <c r="GNH66" s="55"/>
      <c r="GNI66" s="55"/>
      <c r="GNJ66" s="55"/>
      <c r="GNK66" s="55"/>
      <c r="GNL66" s="55"/>
      <c r="GNM66" s="55"/>
      <c r="GNN66" s="55"/>
      <c r="GNO66" s="55"/>
      <c r="GNP66" s="55"/>
      <c r="GNQ66" s="55"/>
      <c r="GNR66" s="55"/>
      <c r="GNS66" s="55"/>
      <c r="GNX66" s="55"/>
      <c r="GNY66" s="55"/>
      <c r="GNZ66" s="55"/>
      <c r="GOA66" s="55"/>
      <c r="GOC66" s="55"/>
      <c r="GOD66" s="55"/>
      <c r="GOE66" s="55"/>
      <c r="GOF66" s="55"/>
      <c r="GOG66" s="55"/>
      <c r="GOH66" s="55"/>
      <c r="GOI66" s="55"/>
      <c r="GOJ66" s="55"/>
      <c r="GOK66" s="55"/>
      <c r="GOL66" s="55"/>
      <c r="GOM66" s="55"/>
      <c r="GON66" s="55"/>
      <c r="GOO66" s="55"/>
      <c r="GOP66" s="55"/>
      <c r="GOQ66" s="55"/>
      <c r="GOR66" s="55"/>
      <c r="GOS66" s="55"/>
      <c r="GOT66" s="55"/>
      <c r="GOU66" s="55"/>
      <c r="GOV66" s="55"/>
      <c r="GOW66" s="55"/>
      <c r="GOX66" s="55"/>
      <c r="GOY66" s="55"/>
      <c r="GOZ66" s="55"/>
      <c r="GPE66" s="55"/>
      <c r="GPF66" s="55"/>
      <c r="GPG66" s="55"/>
      <c r="GPH66" s="55"/>
      <c r="GPJ66" s="55"/>
      <c r="GPK66" s="55"/>
      <c r="GPL66" s="55"/>
      <c r="GPM66" s="55"/>
      <c r="GPN66" s="55"/>
      <c r="GPO66" s="55"/>
      <c r="GPP66" s="55"/>
      <c r="GPQ66" s="55"/>
      <c r="GPR66" s="55"/>
      <c r="GPS66" s="55"/>
      <c r="GPT66" s="55"/>
      <c r="GPU66" s="55"/>
      <c r="GPV66" s="55"/>
      <c r="GPW66" s="55"/>
      <c r="GPX66" s="55"/>
      <c r="GPY66" s="55"/>
      <c r="GPZ66" s="55"/>
      <c r="GQA66" s="55"/>
      <c r="GQB66" s="55"/>
      <c r="GQC66" s="55"/>
      <c r="GQD66" s="55"/>
      <c r="GQE66" s="55"/>
      <c r="GQF66" s="55"/>
      <c r="GQG66" s="55"/>
      <c r="GQL66" s="55"/>
      <c r="GQM66" s="55"/>
      <c r="GQN66" s="55"/>
      <c r="GQO66" s="55"/>
      <c r="GQQ66" s="55"/>
      <c r="GQR66" s="55"/>
      <c r="GQS66" s="55"/>
      <c r="GQT66" s="55"/>
      <c r="GQU66" s="55"/>
      <c r="GQV66" s="55"/>
      <c r="GQW66" s="55"/>
      <c r="GQX66" s="55"/>
      <c r="GQY66" s="55"/>
      <c r="GQZ66" s="55"/>
      <c r="GRA66" s="55"/>
      <c r="GRB66" s="55"/>
      <c r="GRC66" s="55"/>
      <c r="GRD66" s="55"/>
      <c r="GRE66" s="55"/>
      <c r="GRF66" s="55"/>
      <c r="GRG66" s="55"/>
      <c r="GRH66" s="55"/>
      <c r="GRI66" s="55"/>
      <c r="GRJ66" s="55"/>
      <c r="GRK66" s="55"/>
      <c r="GRL66" s="55"/>
      <c r="GRM66" s="55"/>
      <c r="GRN66" s="55"/>
      <c r="GRS66" s="55"/>
      <c r="GRT66" s="55"/>
      <c r="GRU66" s="55"/>
      <c r="GRV66" s="55"/>
      <c r="GRX66" s="55"/>
      <c r="GRY66" s="55"/>
      <c r="GRZ66" s="55"/>
      <c r="GSA66" s="55"/>
      <c r="GSB66" s="55"/>
      <c r="GSC66" s="55"/>
      <c r="GSD66" s="55"/>
      <c r="GSE66" s="55"/>
      <c r="GSF66" s="55"/>
      <c r="GSG66" s="55"/>
      <c r="GSH66" s="55"/>
      <c r="GSI66" s="55"/>
      <c r="GSJ66" s="55"/>
      <c r="GSK66" s="55"/>
      <c r="GSL66" s="55"/>
      <c r="GSM66" s="55"/>
      <c r="GSN66" s="55"/>
      <c r="GSO66" s="55"/>
      <c r="GSP66" s="55"/>
      <c r="GSQ66" s="55"/>
      <c r="GSR66" s="55"/>
      <c r="GSS66" s="55"/>
      <c r="GST66" s="55"/>
      <c r="GSU66" s="55"/>
      <c r="GSZ66" s="55"/>
      <c r="GTA66" s="55"/>
      <c r="GTB66" s="55"/>
      <c r="GTC66" s="55"/>
      <c r="GTE66" s="55"/>
      <c r="GTF66" s="55"/>
      <c r="GTG66" s="55"/>
      <c r="GTH66" s="55"/>
      <c r="GTI66" s="55"/>
      <c r="GTJ66" s="55"/>
      <c r="GTK66" s="55"/>
      <c r="GTL66" s="55"/>
      <c r="GTM66" s="55"/>
      <c r="GTN66" s="55"/>
      <c r="GTO66" s="55"/>
      <c r="GTP66" s="55"/>
      <c r="GTQ66" s="55"/>
      <c r="GTR66" s="55"/>
      <c r="GTS66" s="55"/>
      <c r="GTT66" s="55"/>
      <c r="GTU66" s="55"/>
      <c r="GTV66" s="55"/>
      <c r="GTW66" s="55"/>
      <c r="GTX66" s="55"/>
      <c r="GTY66" s="55"/>
      <c r="GTZ66" s="55"/>
      <c r="GUA66" s="55"/>
      <c r="GUB66" s="55"/>
      <c r="GUG66" s="55"/>
      <c r="GUH66" s="55"/>
      <c r="GUI66" s="55"/>
      <c r="GUJ66" s="55"/>
      <c r="GUL66" s="55"/>
      <c r="GUM66" s="55"/>
      <c r="GUN66" s="55"/>
      <c r="GUO66" s="55"/>
      <c r="GUP66" s="55"/>
      <c r="GUQ66" s="55"/>
      <c r="GUR66" s="55"/>
      <c r="GUS66" s="55"/>
      <c r="GUT66" s="55"/>
      <c r="GUU66" s="55"/>
      <c r="GUV66" s="55"/>
      <c r="GUW66" s="55"/>
      <c r="GUX66" s="55"/>
      <c r="GUY66" s="55"/>
      <c r="GUZ66" s="55"/>
      <c r="GVA66" s="55"/>
      <c r="GVB66" s="55"/>
      <c r="GVC66" s="55"/>
      <c r="GVD66" s="55"/>
      <c r="GVE66" s="55"/>
      <c r="GVF66" s="55"/>
      <c r="GVG66" s="55"/>
      <c r="GVH66" s="55"/>
      <c r="GVI66" s="55"/>
      <c r="GVN66" s="55"/>
      <c r="GVO66" s="55"/>
      <c r="GVP66" s="55"/>
      <c r="GVQ66" s="55"/>
      <c r="GVS66" s="55"/>
      <c r="GVT66" s="55"/>
      <c r="GVU66" s="55"/>
      <c r="GVV66" s="55"/>
      <c r="GVW66" s="55"/>
      <c r="GVX66" s="55"/>
      <c r="GVY66" s="55"/>
      <c r="GVZ66" s="55"/>
      <c r="GWA66" s="55"/>
      <c r="GWB66" s="55"/>
      <c r="GWC66" s="55"/>
      <c r="GWD66" s="55"/>
      <c r="GWE66" s="55"/>
      <c r="GWF66" s="55"/>
      <c r="GWG66" s="55"/>
      <c r="GWH66" s="55"/>
      <c r="GWI66" s="55"/>
      <c r="GWJ66" s="55"/>
      <c r="GWK66" s="55"/>
      <c r="GWL66" s="55"/>
      <c r="GWM66" s="55"/>
      <c r="GWN66" s="55"/>
      <c r="GWO66" s="55"/>
      <c r="GWP66" s="55"/>
      <c r="GWU66" s="55"/>
      <c r="GWV66" s="55"/>
      <c r="GWW66" s="55"/>
      <c r="GWX66" s="55"/>
      <c r="GWZ66" s="55"/>
      <c r="GXA66" s="55"/>
      <c r="GXB66" s="55"/>
      <c r="GXC66" s="55"/>
      <c r="GXD66" s="55"/>
      <c r="GXE66" s="55"/>
      <c r="GXF66" s="55"/>
      <c r="GXG66" s="55"/>
      <c r="GXH66" s="55"/>
      <c r="GXI66" s="55"/>
      <c r="GXJ66" s="55"/>
      <c r="GXK66" s="55"/>
      <c r="GXL66" s="55"/>
      <c r="GXM66" s="55"/>
      <c r="GXN66" s="55"/>
      <c r="GXO66" s="55"/>
      <c r="GXP66" s="55"/>
      <c r="GXQ66" s="55"/>
      <c r="GXR66" s="55"/>
      <c r="GXS66" s="55"/>
      <c r="GXT66" s="55"/>
      <c r="GXU66" s="55"/>
      <c r="GXV66" s="55"/>
      <c r="GXW66" s="55"/>
      <c r="GYB66" s="55"/>
      <c r="GYC66" s="55"/>
      <c r="GYD66" s="55"/>
      <c r="GYE66" s="55"/>
      <c r="GYG66" s="55"/>
      <c r="GYH66" s="55"/>
      <c r="GYI66" s="55"/>
      <c r="GYJ66" s="55"/>
      <c r="GYK66" s="55"/>
      <c r="GYL66" s="55"/>
      <c r="GYM66" s="55"/>
      <c r="GYN66" s="55"/>
      <c r="GYO66" s="55"/>
      <c r="GYP66" s="55"/>
      <c r="GYQ66" s="55"/>
      <c r="GYR66" s="55"/>
      <c r="GYS66" s="55"/>
      <c r="GYT66" s="55"/>
      <c r="GYU66" s="55"/>
      <c r="GYV66" s="55"/>
      <c r="GYW66" s="55"/>
      <c r="GYX66" s="55"/>
      <c r="GYY66" s="55"/>
      <c r="GYZ66" s="55"/>
      <c r="GZA66" s="55"/>
      <c r="GZB66" s="55"/>
      <c r="GZC66" s="55"/>
      <c r="GZD66" s="55"/>
      <c r="GZI66" s="55"/>
      <c r="GZJ66" s="55"/>
      <c r="GZK66" s="55"/>
      <c r="GZL66" s="55"/>
      <c r="GZN66" s="55"/>
      <c r="GZO66" s="55"/>
      <c r="GZP66" s="55"/>
      <c r="GZQ66" s="55"/>
      <c r="GZR66" s="55"/>
      <c r="GZS66" s="55"/>
      <c r="GZT66" s="55"/>
      <c r="GZU66" s="55"/>
      <c r="GZV66" s="55"/>
      <c r="GZW66" s="55"/>
      <c r="GZX66" s="55"/>
      <c r="GZY66" s="55"/>
      <c r="GZZ66" s="55"/>
      <c r="HAA66" s="55"/>
      <c r="HAB66" s="55"/>
      <c r="HAC66" s="55"/>
      <c r="HAD66" s="55"/>
      <c r="HAE66" s="55"/>
      <c r="HAF66" s="55"/>
      <c r="HAG66" s="55"/>
      <c r="HAH66" s="55"/>
      <c r="HAI66" s="55"/>
      <c r="HAJ66" s="55"/>
      <c r="HAK66" s="55"/>
      <c r="HAP66" s="55"/>
      <c r="HAQ66" s="55"/>
      <c r="HAR66" s="55"/>
      <c r="HAS66" s="55"/>
      <c r="HAU66" s="55"/>
      <c r="HAV66" s="55"/>
      <c r="HAW66" s="55"/>
      <c r="HAX66" s="55"/>
      <c r="HAY66" s="55"/>
      <c r="HAZ66" s="55"/>
      <c r="HBA66" s="55"/>
      <c r="HBB66" s="55"/>
      <c r="HBC66" s="55"/>
      <c r="HBD66" s="55"/>
      <c r="HBE66" s="55"/>
      <c r="HBF66" s="55"/>
      <c r="HBG66" s="55"/>
      <c r="HBH66" s="55"/>
      <c r="HBI66" s="55"/>
      <c r="HBJ66" s="55"/>
      <c r="HBK66" s="55"/>
      <c r="HBL66" s="55"/>
      <c r="HBM66" s="55"/>
      <c r="HBN66" s="55"/>
      <c r="HBO66" s="55"/>
      <c r="HBP66" s="55"/>
      <c r="HBQ66" s="55"/>
      <c r="HBR66" s="55"/>
      <c r="HBW66" s="55"/>
      <c r="HBX66" s="55"/>
      <c r="HBY66" s="55"/>
      <c r="HBZ66" s="55"/>
      <c r="HCB66" s="55"/>
      <c r="HCC66" s="55"/>
      <c r="HCD66" s="55"/>
      <c r="HCE66" s="55"/>
      <c r="HCF66" s="55"/>
      <c r="HCG66" s="55"/>
      <c r="HCH66" s="55"/>
      <c r="HCI66" s="55"/>
      <c r="HCJ66" s="55"/>
      <c r="HCK66" s="55"/>
      <c r="HCL66" s="55"/>
      <c r="HCM66" s="55"/>
      <c r="HCN66" s="55"/>
      <c r="HCO66" s="55"/>
      <c r="HCP66" s="55"/>
      <c r="HCQ66" s="55"/>
      <c r="HCR66" s="55"/>
      <c r="HCS66" s="55"/>
      <c r="HCT66" s="55"/>
      <c r="HCU66" s="55"/>
      <c r="HCV66" s="55"/>
      <c r="HCW66" s="55"/>
      <c r="HCX66" s="55"/>
      <c r="HCY66" s="55"/>
      <c r="HDD66" s="55"/>
      <c r="HDE66" s="55"/>
      <c r="HDF66" s="55"/>
      <c r="HDG66" s="55"/>
      <c r="HDI66" s="55"/>
      <c r="HDJ66" s="55"/>
      <c r="HDK66" s="55"/>
      <c r="HDL66" s="55"/>
      <c r="HDM66" s="55"/>
      <c r="HDN66" s="55"/>
      <c r="HDO66" s="55"/>
      <c r="HDP66" s="55"/>
      <c r="HDQ66" s="55"/>
      <c r="HDR66" s="55"/>
      <c r="HDS66" s="55"/>
      <c r="HDT66" s="55"/>
      <c r="HDU66" s="55"/>
      <c r="HDV66" s="55"/>
      <c r="HDW66" s="55"/>
      <c r="HDX66" s="55"/>
      <c r="HDY66" s="55"/>
      <c r="HDZ66" s="55"/>
      <c r="HEA66" s="55"/>
      <c r="HEB66" s="55"/>
      <c r="HEC66" s="55"/>
      <c r="HED66" s="55"/>
      <c r="HEE66" s="55"/>
      <c r="HEF66" s="55"/>
      <c r="HEK66" s="55"/>
      <c r="HEL66" s="55"/>
      <c r="HEM66" s="55"/>
      <c r="HEN66" s="55"/>
      <c r="HEP66" s="55"/>
      <c r="HEQ66" s="55"/>
      <c r="HER66" s="55"/>
      <c r="HES66" s="55"/>
      <c r="HET66" s="55"/>
      <c r="HEU66" s="55"/>
      <c r="HEV66" s="55"/>
      <c r="HEW66" s="55"/>
      <c r="HEX66" s="55"/>
      <c r="HEY66" s="55"/>
      <c r="HEZ66" s="55"/>
      <c r="HFA66" s="55"/>
      <c r="HFB66" s="55"/>
      <c r="HFC66" s="55"/>
      <c r="HFD66" s="55"/>
      <c r="HFE66" s="55"/>
      <c r="HFF66" s="55"/>
      <c r="HFG66" s="55"/>
      <c r="HFH66" s="55"/>
      <c r="HFI66" s="55"/>
      <c r="HFJ66" s="55"/>
      <c r="HFK66" s="55"/>
      <c r="HFL66" s="55"/>
      <c r="HFM66" s="55"/>
      <c r="HFR66" s="55"/>
      <c r="HFS66" s="55"/>
      <c r="HFT66" s="55"/>
      <c r="HFU66" s="55"/>
      <c r="HFW66" s="55"/>
      <c r="HFX66" s="55"/>
      <c r="HFY66" s="55"/>
      <c r="HFZ66" s="55"/>
      <c r="HGA66" s="55"/>
      <c r="HGB66" s="55"/>
      <c r="HGC66" s="55"/>
      <c r="HGD66" s="55"/>
      <c r="HGE66" s="55"/>
      <c r="HGF66" s="55"/>
      <c r="HGG66" s="55"/>
      <c r="HGH66" s="55"/>
      <c r="HGI66" s="55"/>
      <c r="HGJ66" s="55"/>
      <c r="HGK66" s="55"/>
      <c r="HGL66" s="55"/>
      <c r="HGM66" s="55"/>
      <c r="HGN66" s="55"/>
      <c r="HGO66" s="55"/>
      <c r="HGP66" s="55"/>
      <c r="HGQ66" s="55"/>
      <c r="HGR66" s="55"/>
      <c r="HGS66" s="55"/>
      <c r="HGT66" s="55"/>
      <c r="HGY66" s="55"/>
      <c r="HGZ66" s="55"/>
      <c r="HHA66" s="55"/>
      <c r="HHB66" s="55"/>
      <c r="HHD66" s="55"/>
      <c r="HHE66" s="55"/>
      <c r="HHF66" s="55"/>
      <c r="HHG66" s="55"/>
      <c r="HHH66" s="55"/>
      <c r="HHI66" s="55"/>
      <c r="HHJ66" s="55"/>
      <c r="HHK66" s="55"/>
      <c r="HHL66" s="55"/>
      <c r="HHM66" s="55"/>
      <c r="HHN66" s="55"/>
      <c r="HHO66" s="55"/>
      <c r="HHP66" s="55"/>
      <c r="HHQ66" s="55"/>
      <c r="HHR66" s="55"/>
      <c r="HHS66" s="55"/>
      <c r="HHT66" s="55"/>
      <c r="HHU66" s="55"/>
      <c r="HHV66" s="55"/>
      <c r="HHW66" s="55"/>
      <c r="HHX66" s="55"/>
      <c r="HHY66" s="55"/>
      <c r="HHZ66" s="55"/>
      <c r="HIA66" s="55"/>
      <c r="HIF66" s="55"/>
      <c r="HIG66" s="55"/>
      <c r="HIH66" s="55"/>
      <c r="HII66" s="55"/>
      <c r="HIK66" s="55"/>
      <c r="HIL66" s="55"/>
      <c r="HIM66" s="55"/>
      <c r="HIN66" s="55"/>
      <c r="HIO66" s="55"/>
      <c r="HIP66" s="55"/>
      <c r="HIQ66" s="55"/>
      <c r="HIR66" s="55"/>
      <c r="HIS66" s="55"/>
      <c r="HIT66" s="55"/>
      <c r="HIU66" s="55"/>
      <c r="HIV66" s="55"/>
      <c r="HIW66" s="55"/>
      <c r="HIX66" s="55"/>
      <c r="HIY66" s="55"/>
      <c r="HIZ66" s="55"/>
      <c r="HJA66" s="55"/>
      <c r="HJB66" s="55"/>
      <c r="HJC66" s="55"/>
      <c r="HJD66" s="55"/>
      <c r="HJE66" s="55"/>
      <c r="HJF66" s="55"/>
      <c r="HJG66" s="55"/>
      <c r="HJH66" s="55"/>
      <c r="HJM66" s="55"/>
      <c r="HJN66" s="55"/>
      <c r="HJO66" s="55"/>
      <c r="HJP66" s="55"/>
      <c r="HJR66" s="55"/>
      <c r="HJS66" s="55"/>
      <c r="HJT66" s="55"/>
      <c r="HJU66" s="55"/>
      <c r="HJV66" s="55"/>
      <c r="HJW66" s="55"/>
      <c r="HJX66" s="55"/>
      <c r="HJY66" s="55"/>
      <c r="HJZ66" s="55"/>
      <c r="HKA66" s="55"/>
      <c r="HKB66" s="55"/>
      <c r="HKC66" s="55"/>
      <c r="HKD66" s="55"/>
      <c r="HKE66" s="55"/>
      <c r="HKF66" s="55"/>
      <c r="HKG66" s="55"/>
      <c r="HKH66" s="55"/>
      <c r="HKI66" s="55"/>
      <c r="HKJ66" s="55"/>
      <c r="HKK66" s="55"/>
      <c r="HKL66" s="55"/>
      <c r="HKM66" s="55"/>
      <c r="HKN66" s="55"/>
      <c r="HKO66" s="55"/>
      <c r="HKT66" s="55"/>
      <c r="HKU66" s="55"/>
      <c r="HKV66" s="55"/>
      <c r="HKW66" s="55"/>
      <c r="HKY66" s="55"/>
      <c r="HKZ66" s="55"/>
      <c r="HLA66" s="55"/>
      <c r="HLB66" s="55"/>
      <c r="HLC66" s="55"/>
      <c r="HLD66" s="55"/>
      <c r="HLE66" s="55"/>
      <c r="HLF66" s="55"/>
      <c r="HLG66" s="55"/>
      <c r="HLH66" s="55"/>
      <c r="HLI66" s="55"/>
      <c r="HLJ66" s="55"/>
      <c r="HLK66" s="55"/>
      <c r="HLL66" s="55"/>
      <c r="HLM66" s="55"/>
      <c r="HLN66" s="55"/>
      <c r="HLO66" s="55"/>
      <c r="HLP66" s="55"/>
      <c r="HLQ66" s="55"/>
      <c r="HLR66" s="55"/>
      <c r="HLS66" s="55"/>
      <c r="HLT66" s="55"/>
      <c r="HLU66" s="55"/>
      <c r="HLV66" s="55"/>
      <c r="HMA66" s="55"/>
      <c r="HMB66" s="55"/>
      <c r="HMC66" s="55"/>
      <c r="HMD66" s="55"/>
      <c r="HMF66" s="55"/>
      <c r="HMG66" s="55"/>
      <c r="HMH66" s="55"/>
      <c r="HMI66" s="55"/>
      <c r="HMJ66" s="55"/>
      <c r="HMK66" s="55"/>
      <c r="HML66" s="55"/>
      <c r="HMM66" s="55"/>
      <c r="HMN66" s="55"/>
      <c r="HMO66" s="55"/>
      <c r="HMP66" s="55"/>
      <c r="HMQ66" s="55"/>
      <c r="HMR66" s="55"/>
      <c r="HMS66" s="55"/>
      <c r="HMT66" s="55"/>
      <c r="HMU66" s="55"/>
      <c r="HMV66" s="55"/>
      <c r="HMW66" s="55"/>
      <c r="HMX66" s="55"/>
      <c r="HMY66" s="55"/>
      <c r="HMZ66" s="55"/>
      <c r="HNA66" s="55"/>
      <c r="HNB66" s="55"/>
      <c r="HNC66" s="55"/>
      <c r="HNH66" s="55"/>
      <c r="HNI66" s="55"/>
      <c r="HNJ66" s="55"/>
      <c r="HNK66" s="55"/>
      <c r="HNM66" s="55"/>
      <c r="HNN66" s="55"/>
      <c r="HNO66" s="55"/>
      <c r="HNP66" s="55"/>
      <c r="HNQ66" s="55"/>
      <c r="HNR66" s="55"/>
      <c r="HNS66" s="55"/>
      <c r="HNT66" s="55"/>
      <c r="HNU66" s="55"/>
      <c r="HNV66" s="55"/>
      <c r="HNW66" s="55"/>
      <c r="HNX66" s="55"/>
      <c r="HNY66" s="55"/>
      <c r="HNZ66" s="55"/>
      <c r="HOA66" s="55"/>
      <c r="HOB66" s="55"/>
      <c r="HOC66" s="55"/>
      <c r="HOD66" s="55"/>
      <c r="HOE66" s="55"/>
      <c r="HOF66" s="55"/>
      <c r="HOG66" s="55"/>
      <c r="HOH66" s="55"/>
      <c r="HOI66" s="55"/>
      <c r="HOJ66" s="55"/>
      <c r="HOO66" s="55"/>
      <c r="HOP66" s="55"/>
      <c r="HOQ66" s="55"/>
      <c r="HOR66" s="55"/>
      <c r="HOT66" s="55"/>
      <c r="HOU66" s="55"/>
      <c r="HOV66" s="55"/>
      <c r="HOW66" s="55"/>
      <c r="HOX66" s="55"/>
      <c r="HOY66" s="55"/>
      <c r="HOZ66" s="55"/>
      <c r="HPA66" s="55"/>
      <c r="HPB66" s="55"/>
      <c r="HPC66" s="55"/>
      <c r="HPD66" s="55"/>
      <c r="HPE66" s="55"/>
      <c r="HPF66" s="55"/>
      <c r="HPG66" s="55"/>
      <c r="HPH66" s="55"/>
      <c r="HPI66" s="55"/>
      <c r="HPJ66" s="55"/>
      <c r="HPK66" s="55"/>
      <c r="HPL66" s="55"/>
      <c r="HPM66" s="55"/>
      <c r="HPN66" s="55"/>
      <c r="HPO66" s="55"/>
      <c r="HPP66" s="55"/>
      <c r="HPQ66" s="55"/>
      <c r="HPV66" s="55"/>
      <c r="HPW66" s="55"/>
      <c r="HPX66" s="55"/>
      <c r="HPY66" s="55"/>
      <c r="HQA66" s="55"/>
      <c r="HQB66" s="55"/>
      <c r="HQC66" s="55"/>
      <c r="HQD66" s="55"/>
      <c r="HQE66" s="55"/>
      <c r="HQF66" s="55"/>
      <c r="HQG66" s="55"/>
      <c r="HQH66" s="55"/>
      <c r="HQI66" s="55"/>
      <c r="HQJ66" s="55"/>
      <c r="HQK66" s="55"/>
      <c r="HQL66" s="55"/>
      <c r="HQM66" s="55"/>
      <c r="HQN66" s="55"/>
      <c r="HQO66" s="55"/>
      <c r="HQP66" s="55"/>
      <c r="HQQ66" s="55"/>
      <c r="HQR66" s="55"/>
      <c r="HQS66" s="55"/>
      <c r="HQT66" s="55"/>
      <c r="HQU66" s="55"/>
      <c r="HQV66" s="55"/>
      <c r="HQW66" s="55"/>
      <c r="HQX66" s="55"/>
      <c r="HRC66" s="55"/>
      <c r="HRD66" s="55"/>
      <c r="HRE66" s="55"/>
      <c r="HRF66" s="55"/>
      <c r="HRH66" s="55"/>
      <c r="HRI66" s="55"/>
      <c r="HRJ66" s="55"/>
      <c r="HRK66" s="55"/>
      <c r="HRL66" s="55"/>
      <c r="HRM66" s="55"/>
      <c r="HRN66" s="55"/>
      <c r="HRO66" s="55"/>
      <c r="HRP66" s="55"/>
      <c r="HRQ66" s="55"/>
      <c r="HRR66" s="55"/>
      <c r="HRS66" s="55"/>
      <c r="HRT66" s="55"/>
      <c r="HRU66" s="55"/>
      <c r="HRV66" s="55"/>
      <c r="HRW66" s="55"/>
      <c r="HRX66" s="55"/>
      <c r="HRY66" s="55"/>
      <c r="HRZ66" s="55"/>
      <c r="HSA66" s="55"/>
      <c r="HSB66" s="55"/>
      <c r="HSC66" s="55"/>
      <c r="HSD66" s="55"/>
      <c r="HSE66" s="55"/>
      <c r="HSJ66" s="55"/>
      <c r="HSK66" s="55"/>
      <c r="HSL66" s="55"/>
      <c r="HSM66" s="55"/>
      <c r="HSO66" s="55"/>
      <c r="HSP66" s="55"/>
      <c r="HSQ66" s="55"/>
      <c r="HSR66" s="55"/>
      <c r="HSS66" s="55"/>
      <c r="HST66" s="55"/>
      <c r="HSU66" s="55"/>
      <c r="HSV66" s="55"/>
      <c r="HSW66" s="55"/>
      <c r="HSX66" s="55"/>
      <c r="HSY66" s="55"/>
      <c r="HSZ66" s="55"/>
      <c r="HTA66" s="55"/>
      <c r="HTB66" s="55"/>
      <c r="HTC66" s="55"/>
      <c r="HTD66" s="55"/>
      <c r="HTE66" s="55"/>
      <c r="HTF66" s="55"/>
      <c r="HTG66" s="55"/>
      <c r="HTH66" s="55"/>
      <c r="HTI66" s="55"/>
      <c r="HTJ66" s="55"/>
      <c r="HTK66" s="55"/>
      <c r="HTL66" s="55"/>
      <c r="HTQ66" s="55"/>
      <c r="HTR66" s="55"/>
      <c r="HTS66" s="55"/>
      <c r="HTT66" s="55"/>
      <c r="HTV66" s="55"/>
      <c r="HTW66" s="55"/>
      <c r="HTX66" s="55"/>
      <c r="HTY66" s="55"/>
      <c r="HTZ66" s="55"/>
      <c r="HUA66" s="55"/>
      <c r="HUB66" s="55"/>
      <c r="HUC66" s="55"/>
      <c r="HUD66" s="55"/>
      <c r="HUE66" s="55"/>
      <c r="HUF66" s="55"/>
      <c r="HUG66" s="55"/>
      <c r="HUH66" s="55"/>
      <c r="HUI66" s="55"/>
      <c r="HUJ66" s="55"/>
      <c r="HUK66" s="55"/>
      <c r="HUL66" s="55"/>
      <c r="HUM66" s="55"/>
      <c r="HUN66" s="55"/>
      <c r="HUO66" s="55"/>
      <c r="HUP66" s="55"/>
      <c r="HUQ66" s="55"/>
      <c r="HUR66" s="55"/>
      <c r="HUS66" s="55"/>
      <c r="HUX66" s="55"/>
      <c r="HUY66" s="55"/>
      <c r="HUZ66" s="55"/>
      <c r="HVA66" s="55"/>
      <c r="HVC66" s="55"/>
      <c r="HVD66" s="55"/>
      <c r="HVE66" s="55"/>
      <c r="HVF66" s="55"/>
      <c r="HVG66" s="55"/>
      <c r="HVH66" s="55"/>
      <c r="HVI66" s="55"/>
      <c r="HVJ66" s="55"/>
      <c r="HVK66" s="55"/>
      <c r="HVL66" s="55"/>
      <c r="HVM66" s="55"/>
      <c r="HVN66" s="55"/>
      <c r="HVO66" s="55"/>
      <c r="HVP66" s="55"/>
      <c r="HVQ66" s="55"/>
      <c r="HVR66" s="55"/>
      <c r="HVS66" s="55"/>
      <c r="HVT66" s="55"/>
      <c r="HVU66" s="55"/>
      <c r="HVV66" s="55"/>
      <c r="HVW66" s="55"/>
      <c r="HVX66" s="55"/>
      <c r="HVY66" s="55"/>
      <c r="HVZ66" s="55"/>
      <c r="HWE66" s="55"/>
      <c r="HWF66" s="55"/>
      <c r="HWG66" s="55"/>
      <c r="HWH66" s="55"/>
      <c r="HWJ66" s="55"/>
      <c r="HWK66" s="55"/>
      <c r="HWL66" s="55"/>
      <c r="HWM66" s="55"/>
      <c r="HWN66" s="55"/>
      <c r="HWO66" s="55"/>
      <c r="HWP66" s="55"/>
      <c r="HWQ66" s="55"/>
      <c r="HWR66" s="55"/>
      <c r="HWS66" s="55"/>
      <c r="HWT66" s="55"/>
      <c r="HWU66" s="55"/>
      <c r="HWV66" s="55"/>
      <c r="HWW66" s="55"/>
      <c r="HWX66" s="55"/>
      <c r="HWY66" s="55"/>
      <c r="HWZ66" s="55"/>
      <c r="HXA66" s="55"/>
      <c r="HXB66" s="55"/>
      <c r="HXC66" s="55"/>
      <c r="HXD66" s="55"/>
      <c r="HXE66" s="55"/>
      <c r="HXF66" s="55"/>
      <c r="HXG66" s="55"/>
      <c r="HXL66" s="55"/>
      <c r="HXM66" s="55"/>
      <c r="HXN66" s="55"/>
      <c r="HXO66" s="55"/>
      <c r="HXQ66" s="55"/>
      <c r="HXR66" s="55"/>
      <c r="HXS66" s="55"/>
      <c r="HXT66" s="55"/>
      <c r="HXU66" s="55"/>
      <c r="HXV66" s="55"/>
      <c r="HXW66" s="55"/>
      <c r="HXX66" s="55"/>
      <c r="HXY66" s="55"/>
      <c r="HXZ66" s="55"/>
      <c r="HYA66" s="55"/>
      <c r="HYB66" s="55"/>
      <c r="HYC66" s="55"/>
      <c r="HYD66" s="55"/>
      <c r="HYE66" s="55"/>
      <c r="HYF66" s="55"/>
      <c r="HYG66" s="55"/>
      <c r="HYH66" s="55"/>
      <c r="HYI66" s="55"/>
      <c r="HYJ66" s="55"/>
      <c r="HYK66" s="55"/>
      <c r="HYL66" s="55"/>
      <c r="HYM66" s="55"/>
      <c r="HYN66" s="55"/>
      <c r="HYS66" s="55"/>
      <c r="HYT66" s="55"/>
      <c r="HYU66" s="55"/>
      <c r="HYV66" s="55"/>
      <c r="HYX66" s="55"/>
      <c r="HYY66" s="55"/>
      <c r="HYZ66" s="55"/>
      <c r="HZA66" s="55"/>
      <c r="HZB66" s="55"/>
      <c r="HZC66" s="55"/>
      <c r="HZD66" s="55"/>
      <c r="HZE66" s="55"/>
      <c r="HZF66" s="55"/>
      <c r="HZG66" s="55"/>
      <c r="HZH66" s="55"/>
      <c r="HZI66" s="55"/>
      <c r="HZJ66" s="55"/>
      <c r="HZK66" s="55"/>
      <c r="HZL66" s="55"/>
      <c r="HZM66" s="55"/>
      <c r="HZN66" s="55"/>
      <c r="HZO66" s="55"/>
      <c r="HZP66" s="55"/>
      <c r="HZQ66" s="55"/>
      <c r="HZR66" s="55"/>
      <c r="HZS66" s="55"/>
      <c r="HZT66" s="55"/>
      <c r="HZU66" s="55"/>
      <c r="HZZ66" s="55"/>
      <c r="IAA66" s="55"/>
      <c r="IAB66" s="55"/>
      <c r="IAC66" s="55"/>
      <c r="IAE66" s="55"/>
      <c r="IAF66" s="55"/>
      <c r="IAG66" s="55"/>
      <c r="IAH66" s="55"/>
      <c r="IAI66" s="55"/>
      <c r="IAJ66" s="55"/>
      <c r="IAK66" s="55"/>
      <c r="IAL66" s="55"/>
      <c r="IAM66" s="55"/>
      <c r="IAN66" s="55"/>
      <c r="IAO66" s="55"/>
      <c r="IAP66" s="55"/>
      <c r="IAQ66" s="55"/>
      <c r="IAR66" s="55"/>
      <c r="IAS66" s="55"/>
      <c r="IAT66" s="55"/>
      <c r="IAU66" s="55"/>
      <c r="IAV66" s="55"/>
      <c r="IAW66" s="55"/>
      <c r="IAX66" s="55"/>
      <c r="IAY66" s="55"/>
      <c r="IAZ66" s="55"/>
      <c r="IBA66" s="55"/>
      <c r="IBB66" s="55"/>
      <c r="IBG66" s="55"/>
      <c r="IBH66" s="55"/>
      <c r="IBI66" s="55"/>
      <c r="IBJ66" s="55"/>
      <c r="IBL66" s="55"/>
      <c r="IBM66" s="55"/>
      <c r="IBN66" s="55"/>
      <c r="IBO66" s="55"/>
      <c r="IBP66" s="55"/>
      <c r="IBQ66" s="55"/>
      <c r="IBR66" s="55"/>
      <c r="IBS66" s="55"/>
      <c r="IBT66" s="55"/>
      <c r="IBU66" s="55"/>
      <c r="IBV66" s="55"/>
      <c r="IBW66" s="55"/>
      <c r="IBX66" s="55"/>
      <c r="IBY66" s="55"/>
      <c r="IBZ66" s="55"/>
      <c r="ICA66" s="55"/>
      <c r="ICB66" s="55"/>
      <c r="ICC66" s="55"/>
      <c r="ICD66" s="55"/>
      <c r="ICE66" s="55"/>
      <c r="ICF66" s="55"/>
      <c r="ICG66" s="55"/>
      <c r="ICH66" s="55"/>
      <c r="ICI66" s="55"/>
      <c r="ICN66" s="55"/>
      <c r="ICO66" s="55"/>
      <c r="ICP66" s="55"/>
      <c r="ICQ66" s="55"/>
      <c r="ICS66" s="55"/>
      <c r="ICT66" s="55"/>
      <c r="ICU66" s="55"/>
      <c r="ICV66" s="55"/>
      <c r="ICW66" s="55"/>
      <c r="ICX66" s="55"/>
      <c r="ICY66" s="55"/>
      <c r="ICZ66" s="55"/>
      <c r="IDA66" s="55"/>
      <c r="IDB66" s="55"/>
      <c r="IDC66" s="55"/>
      <c r="IDD66" s="55"/>
      <c r="IDE66" s="55"/>
      <c r="IDF66" s="55"/>
      <c r="IDG66" s="55"/>
      <c r="IDH66" s="55"/>
      <c r="IDI66" s="55"/>
      <c r="IDJ66" s="55"/>
      <c r="IDK66" s="55"/>
      <c r="IDL66" s="55"/>
      <c r="IDM66" s="55"/>
      <c r="IDN66" s="55"/>
      <c r="IDO66" s="55"/>
      <c r="IDP66" s="55"/>
      <c r="IDU66" s="55"/>
      <c r="IDV66" s="55"/>
      <c r="IDW66" s="55"/>
      <c r="IDX66" s="55"/>
      <c r="IDZ66" s="55"/>
      <c r="IEA66" s="55"/>
      <c r="IEB66" s="55"/>
      <c r="IEC66" s="55"/>
      <c r="IED66" s="55"/>
      <c r="IEE66" s="55"/>
      <c r="IEF66" s="55"/>
      <c r="IEG66" s="55"/>
      <c r="IEH66" s="55"/>
      <c r="IEI66" s="55"/>
      <c r="IEJ66" s="55"/>
      <c r="IEK66" s="55"/>
      <c r="IEL66" s="55"/>
      <c r="IEM66" s="55"/>
      <c r="IEN66" s="55"/>
      <c r="IEO66" s="55"/>
      <c r="IEP66" s="55"/>
      <c r="IEQ66" s="55"/>
      <c r="IER66" s="55"/>
      <c r="IES66" s="55"/>
      <c r="IET66" s="55"/>
      <c r="IEU66" s="55"/>
      <c r="IEV66" s="55"/>
      <c r="IEW66" s="55"/>
      <c r="IFB66" s="55"/>
      <c r="IFC66" s="55"/>
      <c r="IFD66" s="55"/>
      <c r="IFE66" s="55"/>
      <c r="IFG66" s="55"/>
      <c r="IFH66" s="55"/>
      <c r="IFI66" s="55"/>
      <c r="IFJ66" s="55"/>
      <c r="IFK66" s="55"/>
      <c r="IFL66" s="55"/>
      <c r="IFM66" s="55"/>
      <c r="IFN66" s="55"/>
      <c r="IFO66" s="55"/>
      <c r="IFP66" s="55"/>
      <c r="IFQ66" s="55"/>
      <c r="IFR66" s="55"/>
      <c r="IFS66" s="55"/>
      <c r="IFT66" s="55"/>
      <c r="IFU66" s="55"/>
      <c r="IFV66" s="55"/>
      <c r="IFW66" s="55"/>
      <c r="IFX66" s="55"/>
      <c r="IFY66" s="55"/>
      <c r="IFZ66" s="55"/>
      <c r="IGA66" s="55"/>
      <c r="IGB66" s="55"/>
      <c r="IGC66" s="55"/>
      <c r="IGD66" s="55"/>
      <c r="IGI66" s="55"/>
      <c r="IGJ66" s="55"/>
      <c r="IGK66" s="55"/>
      <c r="IGL66" s="55"/>
      <c r="IGN66" s="55"/>
      <c r="IGO66" s="55"/>
      <c r="IGP66" s="55"/>
      <c r="IGQ66" s="55"/>
      <c r="IGR66" s="55"/>
      <c r="IGS66" s="55"/>
      <c r="IGT66" s="55"/>
      <c r="IGU66" s="55"/>
      <c r="IGV66" s="55"/>
      <c r="IGW66" s="55"/>
      <c r="IGX66" s="55"/>
      <c r="IGY66" s="55"/>
      <c r="IGZ66" s="55"/>
      <c r="IHA66" s="55"/>
      <c r="IHB66" s="55"/>
      <c r="IHC66" s="55"/>
      <c r="IHD66" s="55"/>
      <c r="IHE66" s="55"/>
      <c r="IHF66" s="55"/>
      <c r="IHG66" s="55"/>
      <c r="IHH66" s="55"/>
      <c r="IHI66" s="55"/>
      <c r="IHJ66" s="55"/>
      <c r="IHK66" s="55"/>
      <c r="IHP66" s="55"/>
      <c r="IHQ66" s="55"/>
      <c r="IHR66" s="55"/>
      <c r="IHS66" s="55"/>
      <c r="IHU66" s="55"/>
      <c r="IHV66" s="55"/>
      <c r="IHW66" s="55"/>
      <c r="IHX66" s="55"/>
      <c r="IHY66" s="55"/>
      <c r="IHZ66" s="55"/>
      <c r="IIA66" s="55"/>
      <c r="IIB66" s="55"/>
      <c r="IIC66" s="55"/>
      <c r="IID66" s="55"/>
      <c r="IIE66" s="55"/>
      <c r="IIF66" s="55"/>
      <c r="IIG66" s="55"/>
      <c r="IIH66" s="55"/>
      <c r="III66" s="55"/>
      <c r="IIJ66" s="55"/>
      <c r="IIK66" s="55"/>
      <c r="IIL66" s="55"/>
      <c r="IIM66" s="55"/>
      <c r="IIN66" s="55"/>
      <c r="IIO66" s="55"/>
      <c r="IIP66" s="55"/>
      <c r="IIQ66" s="55"/>
      <c r="IIR66" s="55"/>
      <c r="IIW66" s="55"/>
      <c r="IIX66" s="55"/>
      <c r="IIY66" s="55"/>
      <c r="IIZ66" s="55"/>
      <c r="IJB66" s="55"/>
      <c r="IJC66" s="55"/>
      <c r="IJD66" s="55"/>
      <c r="IJE66" s="55"/>
      <c r="IJF66" s="55"/>
      <c r="IJG66" s="55"/>
      <c r="IJH66" s="55"/>
      <c r="IJI66" s="55"/>
      <c r="IJJ66" s="55"/>
      <c r="IJK66" s="55"/>
      <c r="IJL66" s="55"/>
      <c r="IJM66" s="55"/>
      <c r="IJN66" s="55"/>
      <c r="IJO66" s="55"/>
      <c r="IJP66" s="55"/>
      <c r="IJQ66" s="55"/>
      <c r="IJR66" s="55"/>
      <c r="IJS66" s="55"/>
      <c r="IJT66" s="55"/>
      <c r="IJU66" s="55"/>
      <c r="IJV66" s="55"/>
      <c r="IJW66" s="55"/>
      <c r="IJX66" s="55"/>
      <c r="IJY66" s="55"/>
      <c r="IKD66" s="55"/>
      <c r="IKE66" s="55"/>
      <c r="IKF66" s="55"/>
      <c r="IKG66" s="55"/>
      <c r="IKI66" s="55"/>
      <c r="IKJ66" s="55"/>
      <c r="IKK66" s="55"/>
      <c r="IKL66" s="55"/>
      <c r="IKM66" s="55"/>
      <c r="IKN66" s="55"/>
      <c r="IKO66" s="55"/>
      <c r="IKP66" s="55"/>
      <c r="IKQ66" s="55"/>
      <c r="IKR66" s="55"/>
      <c r="IKS66" s="55"/>
      <c r="IKT66" s="55"/>
      <c r="IKU66" s="55"/>
      <c r="IKV66" s="55"/>
      <c r="IKW66" s="55"/>
      <c r="IKX66" s="55"/>
      <c r="IKY66" s="55"/>
      <c r="IKZ66" s="55"/>
      <c r="ILA66" s="55"/>
      <c r="ILB66" s="55"/>
      <c r="ILC66" s="55"/>
      <c r="ILD66" s="55"/>
      <c r="ILE66" s="55"/>
      <c r="ILF66" s="55"/>
      <c r="ILK66" s="55"/>
      <c r="ILL66" s="55"/>
      <c r="ILM66" s="55"/>
      <c r="ILN66" s="55"/>
      <c r="ILP66" s="55"/>
      <c r="ILQ66" s="55"/>
      <c r="ILR66" s="55"/>
      <c r="ILS66" s="55"/>
      <c r="ILT66" s="55"/>
      <c r="ILU66" s="55"/>
      <c r="ILV66" s="55"/>
      <c r="ILW66" s="55"/>
      <c r="ILX66" s="55"/>
      <c r="ILY66" s="55"/>
      <c r="ILZ66" s="55"/>
      <c r="IMA66" s="55"/>
      <c r="IMB66" s="55"/>
      <c r="IMC66" s="55"/>
      <c r="IMD66" s="55"/>
      <c r="IME66" s="55"/>
      <c r="IMF66" s="55"/>
      <c r="IMG66" s="55"/>
      <c r="IMH66" s="55"/>
      <c r="IMI66" s="55"/>
      <c r="IMJ66" s="55"/>
      <c r="IMK66" s="55"/>
      <c r="IML66" s="55"/>
      <c r="IMM66" s="55"/>
      <c r="IMR66" s="55"/>
      <c r="IMS66" s="55"/>
      <c r="IMT66" s="55"/>
      <c r="IMU66" s="55"/>
      <c r="IMW66" s="55"/>
      <c r="IMX66" s="55"/>
      <c r="IMY66" s="55"/>
      <c r="IMZ66" s="55"/>
      <c r="INA66" s="55"/>
      <c r="INB66" s="55"/>
      <c r="INC66" s="55"/>
      <c r="IND66" s="55"/>
      <c r="INE66" s="55"/>
      <c r="INF66" s="55"/>
      <c r="ING66" s="55"/>
      <c r="INH66" s="55"/>
      <c r="INI66" s="55"/>
      <c r="INJ66" s="55"/>
      <c r="INK66" s="55"/>
      <c r="INL66" s="55"/>
      <c r="INM66" s="55"/>
      <c r="INN66" s="55"/>
      <c r="INO66" s="55"/>
      <c r="INP66" s="55"/>
      <c r="INQ66" s="55"/>
      <c r="INR66" s="55"/>
      <c r="INS66" s="55"/>
      <c r="INT66" s="55"/>
      <c r="INY66" s="55"/>
      <c r="INZ66" s="55"/>
      <c r="IOA66" s="55"/>
      <c r="IOB66" s="55"/>
      <c r="IOD66" s="55"/>
      <c r="IOE66" s="55"/>
      <c r="IOF66" s="55"/>
      <c r="IOG66" s="55"/>
      <c r="IOH66" s="55"/>
      <c r="IOI66" s="55"/>
      <c r="IOJ66" s="55"/>
      <c r="IOK66" s="55"/>
      <c r="IOL66" s="55"/>
      <c r="IOM66" s="55"/>
      <c r="ION66" s="55"/>
      <c r="IOO66" s="55"/>
      <c r="IOP66" s="55"/>
      <c r="IOQ66" s="55"/>
      <c r="IOR66" s="55"/>
      <c r="IOS66" s="55"/>
      <c r="IOT66" s="55"/>
      <c r="IOU66" s="55"/>
      <c r="IOV66" s="55"/>
      <c r="IOW66" s="55"/>
      <c r="IOX66" s="55"/>
      <c r="IOY66" s="55"/>
      <c r="IOZ66" s="55"/>
      <c r="IPA66" s="55"/>
      <c r="IPF66" s="55"/>
      <c r="IPG66" s="55"/>
      <c r="IPH66" s="55"/>
      <c r="IPI66" s="55"/>
      <c r="IPK66" s="55"/>
      <c r="IPL66" s="55"/>
      <c r="IPM66" s="55"/>
      <c r="IPN66" s="55"/>
      <c r="IPO66" s="55"/>
      <c r="IPP66" s="55"/>
      <c r="IPQ66" s="55"/>
      <c r="IPR66" s="55"/>
      <c r="IPS66" s="55"/>
      <c r="IPT66" s="55"/>
      <c r="IPU66" s="55"/>
      <c r="IPV66" s="55"/>
      <c r="IPW66" s="55"/>
      <c r="IPX66" s="55"/>
      <c r="IPY66" s="55"/>
      <c r="IPZ66" s="55"/>
      <c r="IQA66" s="55"/>
      <c r="IQB66" s="55"/>
      <c r="IQC66" s="55"/>
      <c r="IQD66" s="55"/>
      <c r="IQE66" s="55"/>
      <c r="IQF66" s="55"/>
      <c r="IQG66" s="55"/>
      <c r="IQH66" s="55"/>
      <c r="IQM66" s="55"/>
      <c r="IQN66" s="55"/>
      <c r="IQO66" s="55"/>
      <c r="IQP66" s="55"/>
      <c r="IQR66" s="55"/>
      <c r="IQS66" s="55"/>
      <c r="IQT66" s="55"/>
      <c r="IQU66" s="55"/>
      <c r="IQV66" s="55"/>
      <c r="IQW66" s="55"/>
      <c r="IQX66" s="55"/>
      <c r="IQY66" s="55"/>
      <c r="IQZ66" s="55"/>
      <c r="IRA66" s="55"/>
      <c r="IRB66" s="55"/>
      <c r="IRC66" s="55"/>
      <c r="IRD66" s="55"/>
      <c r="IRE66" s="55"/>
      <c r="IRF66" s="55"/>
      <c r="IRG66" s="55"/>
      <c r="IRH66" s="55"/>
      <c r="IRI66" s="55"/>
      <c r="IRJ66" s="55"/>
      <c r="IRK66" s="55"/>
      <c r="IRL66" s="55"/>
      <c r="IRM66" s="55"/>
      <c r="IRN66" s="55"/>
      <c r="IRO66" s="55"/>
      <c r="IRT66" s="55"/>
      <c r="IRU66" s="55"/>
      <c r="IRV66" s="55"/>
      <c r="IRW66" s="55"/>
      <c r="IRY66" s="55"/>
      <c r="IRZ66" s="55"/>
      <c r="ISA66" s="55"/>
      <c r="ISB66" s="55"/>
      <c r="ISC66" s="55"/>
      <c r="ISD66" s="55"/>
      <c r="ISE66" s="55"/>
      <c r="ISF66" s="55"/>
      <c r="ISG66" s="55"/>
      <c r="ISH66" s="55"/>
      <c r="ISI66" s="55"/>
      <c r="ISJ66" s="55"/>
      <c r="ISK66" s="55"/>
      <c r="ISL66" s="55"/>
      <c r="ISM66" s="55"/>
      <c r="ISN66" s="55"/>
      <c r="ISO66" s="55"/>
      <c r="ISP66" s="55"/>
      <c r="ISQ66" s="55"/>
      <c r="ISR66" s="55"/>
      <c r="ISS66" s="55"/>
      <c r="IST66" s="55"/>
      <c r="ISU66" s="55"/>
      <c r="ISV66" s="55"/>
      <c r="ITA66" s="55"/>
      <c r="ITB66" s="55"/>
      <c r="ITC66" s="55"/>
      <c r="ITD66" s="55"/>
      <c r="ITF66" s="55"/>
      <c r="ITG66" s="55"/>
      <c r="ITH66" s="55"/>
      <c r="ITI66" s="55"/>
      <c r="ITJ66" s="55"/>
      <c r="ITK66" s="55"/>
      <c r="ITL66" s="55"/>
      <c r="ITM66" s="55"/>
      <c r="ITN66" s="55"/>
      <c r="ITO66" s="55"/>
      <c r="ITP66" s="55"/>
      <c r="ITQ66" s="55"/>
      <c r="ITR66" s="55"/>
      <c r="ITS66" s="55"/>
      <c r="ITT66" s="55"/>
      <c r="ITU66" s="55"/>
      <c r="ITV66" s="55"/>
      <c r="ITW66" s="55"/>
      <c r="ITX66" s="55"/>
      <c r="ITY66" s="55"/>
      <c r="ITZ66" s="55"/>
      <c r="IUA66" s="55"/>
      <c r="IUB66" s="55"/>
      <c r="IUC66" s="55"/>
      <c r="IUH66" s="55"/>
      <c r="IUI66" s="55"/>
      <c r="IUJ66" s="55"/>
      <c r="IUK66" s="55"/>
      <c r="IUM66" s="55"/>
      <c r="IUN66" s="55"/>
      <c r="IUO66" s="55"/>
      <c r="IUP66" s="55"/>
      <c r="IUQ66" s="55"/>
      <c r="IUR66" s="55"/>
      <c r="IUS66" s="55"/>
      <c r="IUT66" s="55"/>
      <c r="IUU66" s="55"/>
      <c r="IUV66" s="55"/>
      <c r="IUW66" s="55"/>
      <c r="IUX66" s="55"/>
      <c r="IUY66" s="55"/>
      <c r="IUZ66" s="55"/>
      <c r="IVA66" s="55"/>
      <c r="IVB66" s="55"/>
      <c r="IVC66" s="55"/>
      <c r="IVD66" s="55"/>
      <c r="IVE66" s="55"/>
      <c r="IVF66" s="55"/>
      <c r="IVG66" s="55"/>
      <c r="IVH66" s="55"/>
      <c r="IVI66" s="55"/>
      <c r="IVJ66" s="55"/>
      <c r="IVO66" s="55"/>
      <c r="IVP66" s="55"/>
      <c r="IVQ66" s="55"/>
      <c r="IVR66" s="55"/>
      <c r="IVT66" s="55"/>
      <c r="IVU66" s="55"/>
      <c r="IVV66" s="55"/>
      <c r="IVW66" s="55"/>
      <c r="IVX66" s="55"/>
      <c r="IVY66" s="55"/>
      <c r="IVZ66" s="55"/>
      <c r="IWA66" s="55"/>
      <c r="IWB66" s="55"/>
      <c r="IWC66" s="55"/>
      <c r="IWD66" s="55"/>
      <c r="IWE66" s="55"/>
      <c r="IWF66" s="55"/>
      <c r="IWG66" s="55"/>
      <c r="IWH66" s="55"/>
      <c r="IWI66" s="55"/>
      <c r="IWJ66" s="55"/>
      <c r="IWK66" s="55"/>
      <c r="IWL66" s="55"/>
      <c r="IWM66" s="55"/>
      <c r="IWN66" s="55"/>
      <c r="IWO66" s="55"/>
      <c r="IWP66" s="55"/>
      <c r="IWQ66" s="55"/>
      <c r="IWV66" s="55"/>
      <c r="IWW66" s="55"/>
      <c r="IWX66" s="55"/>
      <c r="IWY66" s="55"/>
      <c r="IXA66" s="55"/>
      <c r="IXB66" s="55"/>
      <c r="IXC66" s="55"/>
      <c r="IXD66" s="55"/>
      <c r="IXE66" s="55"/>
      <c r="IXF66" s="55"/>
      <c r="IXG66" s="55"/>
      <c r="IXH66" s="55"/>
      <c r="IXI66" s="55"/>
      <c r="IXJ66" s="55"/>
      <c r="IXK66" s="55"/>
      <c r="IXL66" s="55"/>
      <c r="IXM66" s="55"/>
      <c r="IXN66" s="55"/>
      <c r="IXO66" s="55"/>
      <c r="IXP66" s="55"/>
      <c r="IXQ66" s="55"/>
      <c r="IXR66" s="55"/>
      <c r="IXS66" s="55"/>
      <c r="IXT66" s="55"/>
      <c r="IXU66" s="55"/>
      <c r="IXV66" s="55"/>
      <c r="IXW66" s="55"/>
      <c r="IXX66" s="55"/>
      <c r="IYC66" s="55"/>
      <c r="IYD66" s="55"/>
      <c r="IYE66" s="55"/>
      <c r="IYF66" s="55"/>
      <c r="IYH66" s="55"/>
      <c r="IYI66" s="55"/>
      <c r="IYJ66" s="55"/>
      <c r="IYK66" s="55"/>
      <c r="IYL66" s="55"/>
      <c r="IYM66" s="55"/>
      <c r="IYN66" s="55"/>
      <c r="IYO66" s="55"/>
      <c r="IYP66" s="55"/>
      <c r="IYQ66" s="55"/>
      <c r="IYR66" s="55"/>
      <c r="IYS66" s="55"/>
      <c r="IYT66" s="55"/>
      <c r="IYU66" s="55"/>
      <c r="IYV66" s="55"/>
      <c r="IYW66" s="55"/>
      <c r="IYX66" s="55"/>
      <c r="IYY66" s="55"/>
      <c r="IYZ66" s="55"/>
      <c r="IZA66" s="55"/>
      <c r="IZB66" s="55"/>
      <c r="IZC66" s="55"/>
      <c r="IZD66" s="55"/>
      <c r="IZE66" s="55"/>
      <c r="IZJ66" s="55"/>
      <c r="IZK66" s="55"/>
      <c r="IZL66" s="55"/>
      <c r="IZM66" s="55"/>
      <c r="IZO66" s="55"/>
      <c r="IZP66" s="55"/>
      <c r="IZQ66" s="55"/>
      <c r="IZR66" s="55"/>
      <c r="IZS66" s="55"/>
      <c r="IZT66" s="55"/>
      <c r="IZU66" s="55"/>
      <c r="IZV66" s="55"/>
      <c r="IZW66" s="55"/>
      <c r="IZX66" s="55"/>
      <c r="IZY66" s="55"/>
      <c r="IZZ66" s="55"/>
      <c r="JAA66" s="55"/>
      <c r="JAB66" s="55"/>
      <c r="JAC66" s="55"/>
      <c r="JAD66" s="55"/>
      <c r="JAE66" s="55"/>
      <c r="JAF66" s="55"/>
      <c r="JAG66" s="55"/>
      <c r="JAH66" s="55"/>
      <c r="JAI66" s="55"/>
      <c r="JAJ66" s="55"/>
      <c r="JAK66" s="55"/>
      <c r="JAL66" s="55"/>
      <c r="JAQ66" s="55"/>
      <c r="JAR66" s="55"/>
      <c r="JAS66" s="55"/>
      <c r="JAT66" s="55"/>
      <c r="JAV66" s="55"/>
      <c r="JAW66" s="55"/>
      <c r="JAX66" s="55"/>
      <c r="JAY66" s="55"/>
      <c r="JAZ66" s="55"/>
      <c r="JBA66" s="55"/>
      <c r="JBB66" s="55"/>
      <c r="JBC66" s="55"/>
      <c r="JBD66" s="55"/>
      <c r="JBE66" s="55"/>
      <c r="JBF66" s="55"/>
      <c r="JBG66" s="55"/>
      <c r="JBH66" s="55"/>
      <c r="JBI66" s="55"/>
      <c r="JBJ66" s="55"/>
      <c r="JBK66" s="55"/>
      <c r="JBL66" s="55"/>
      <c r="JBM66" s="55"/>
      <c r="JBN66" s="55"/>
      <c r="JBO66" s="55"/>
      <c r="JBP66" s="55"/>
      <c r="JBQ66" s="55"/>
      <c r="JBR66" s="55"/>
      <c r="JBS66" s="55"/>
      <c r="JBX66" s="55"/>
      <c r="JBY66" s="55"/>
      <c r="JBZ66" s="55"/>
      <c r="JCA66" s="55"/>
      <c r="JCC66" s="55"/>
      <c r="JCD66" s="55"/>
      <c r="JCE66" s="55"/>
      <c r="JCF66" s="55"/>
      <c r="JCG66" s="55"/>
      <c r="JCH66" s="55"/>
      <c r="JCI66" s="55"/>
      <c r="JCJ66" s="55"/>
      <c r="JCK66" s="55"/>
      <c r="JCL66" s="55"/>
      <c r="JCM66" s="55"/>
      <c r="JCN66" s="55"/>
      <c r="JCO66" s="55"/>
      <c r="JCP66" s="55"/>
      <c r="JCQ66" s="55"/>
      <c r="JCR66" s="55"/>
      <c r="JCS66" s="55"/>
      <c r="JCT66" s="55"/>
      <c r="JCU66" s="55"/>
      <c r="JCV66" s="55"/>
      <c r="JCW66" s="55"/>
      <c r="JCX66" s="55"/>
      <c r="JCY66" s="55"/>
      <c r="JCZ66" s="55"/>
      <c r="JDE66" s="55"/>
      <c r="JDF66" s="55"/>
      <c r="JDG66" s="55"/>
      <c r="JDH66" s="55"/>
      <c r="JDJ66" s="55"/>
      <c r="JDK66" s="55"/>
      <c r="JDL66" s="55"/>
      <c r="JDM66" s="55"/>
      <c r="JDN66" s="55"/>
      <c r="JDO66" s="55"/>
      <c r="JDP66" s="55"/>
      <c r="JDQ66" s="55"/>
      <c r="JDR66" s="55"/>
      <c r="JDS66" s="55"/>
      <c r="JDT66" s="55"/>
      <c r="JDU66" s="55"/>
      <c r="JDV66" s="55"/>
      <c r="JDW66" s="55"/>
      <c r="JDX66" s="55"/>
      <c r="JDY66" s="55"/>
      <c r="JDZ66" s="55"/>
      <c r="JEA66" s="55"/>
      <c r="JEB66" s="55"/>
      <c r="JEC66" s="55"/>
      <c r="JED66" s="55"/>
      <c r="JEE66" s="55"/>
      <c r="JEF66" s="55"/>
      <c r="JEG66" s="55"/>
      <c r="JEL66" s="55"/>
      <c r="JEM66" s="55"/>
      <c r="JEN66" s="55"/>
      <c r="JEO66" s="55"/>
      <c r="JEQ66" s="55"/>
      <c r="JER66" s="55"/>
      <c r="JES66" s="55"/>
      <c r="JET66" s="55"/>
      <c r="JEU66" s="55"/>
      <c r="JEV66" s="55"/>
      <c r="JEW66" s="55"/>
      <c r="JEX66" s="55"/>
      <c r="JEY66" s="55"/>
      <c r="JEZ66" s="55"/>
      <c r="JFA66" s="55"/>
      <c r="JFB66" s="55"/>
      <c r="JFC66" s="55"/>
      <c r="JFD66" s="55"/>
      <c r="JFE66" s="55"/>
      <c r="JFF66" s="55"/>
      <c r="JFG66" s="55"/>
      <c r="JFH66" s="55"/>
      <c r="JFI66" s="55"/>
      <c r="JFJ66" s="55"/>
      <c r="JFK66" s="55"/>
      <c r="JFL66" s="55"/>
      <c r="JFM66" s="55"/>
      <c r="JFN66" s="55"/>
      <c r="JFS66" s="55"/>
      <c r="JFT66" s="55"/>
      <c r="JFU66" s="55"/>
      <c r="JFV66" s="55"/>
      <c r="JFX66" s="55"/>
      <c r="JFY66" s="55"/>
      <c r="JFZ66" s="55"/>
      <c r="JGA66" s="55"/>
      <c r="JGB66" s="55"/>
      <c r="JGC66" s="55"/>
      <c r="JGD66" s="55"/>
      <c r="JGE66" s="55"/>
      <c r="JGF66" s="55"/>
      <c r="JGG66" s="55"/>
      <c r="JGH66" s="55"/>
      <c r="JGI66" s="55"/>
      <c r="JGJ66" s="55"/>
      <c r="JGK66" s="55"/>
      <c r="JGL66" s="55"/>
      <c r="JGM66" s="55"/>
      <c r="JGN66" s="55"/>
      <c r="JGO66" s="55"/>
      <c r="JGP66" s="55"/>
      <c r="JGQ66" s="55"/>
      <c r="JGR66" s="55"/>
      <c r="JGS66" s="55"/>
      <c r="JGT66" s="55"/>
      <c r="JGU66" s="55"/>
      <c r="JGZ66" s="55"/>
      <c r="JHA66" s="55"/>
      <c r="JHB66" s="55"/>
      <c r="JHC66" s="55"/>
      <c r="JHE66" s="55"/>
      <c r="JHF66" s="55"/>
      <c r="JHG66" s="55"/>
      <c r="JHH66" s="55"/>
      <c r="JHI66" s="55"/>
      <c r="JHJ66" s="55"/>
      <c r="JHK66" s="55"/>
      <c r="JHL66" s="55"/>
      <c r="JHM66" s="55"/>
      <c r="JHN66" s="55"/>
      <c r="JHO66" s="55"/>
      <c r="JHP66" s="55"/>
      <c r="JHQ66" s="55"/>
      <c r="JHR66" s="55"/>
      <c r="JHS66" s="55"/>
      <c r="JHT66" s="55"/>
      <c r="JHU66" s="55"/>
      <c r="JHV66" s="55"/>
      <c r="JHW66" s="55"/>
      <c r="JHX66" s="55"/>
      <c r="JHY66" s="55"/>
      <c r="JHZ66" s="55"/>
      <c r="JIA66" s="55"/>
      <c r="JIB66" s="55"/>
      <c r="JIG66" s="55"/>
      <c r="JIH66" s="55"/>
      <c r="JII66" s="55"/>
      <c r="JIJ66" s="55"/>
      <c r="JIL66" s="55"/>
      <c r="JIM66" s="55"/>
      <c r="JIN66" s="55"/>
      <c r="JIO66" s="55"/>
      <c r="JIP66" s="55"/>
      <c r="JIQ66" s="55"/>
      <c r="JIR66" s="55"/>
      <c r="JIS66" s="55"/>
      <c r="JIT66" s="55"/>
      <c r="JIU66" s="55"/>
      <c r="JIV66" s="55"/>
      <c r="JIW66" s="55"/>
      <c r="JIX66" s="55"/>
      <c r="JIY66" s="55"/>
      <c r="JIZ66" s="55"/>
      <c r="JJA66" s="55"/>
      <c r="JJB66" s="55"/>
      <c r="JJC66" s="55"/>
      <c r="JJD66" s="55"/>
      <c r="JJE66" s="55"/>
      <c r="JJF66" s="55"/>
      <c r="JJG66" s="55"/>
      <c r="JJH66" s="55"/>
      <c r="JJI66" s="55"/>
      <c r="JJN66" s="55"/>
      <c r="JJO66" s="55"/>
      <c r="JJP66" s="55"/>
      <c r="JJQ66" s="55"/>
      <c r="JJS66" s="55"/>
      <c r="JJT66" s="55"/>
      <c r="JJU66" s="55"/>
      <c r="JJV66" s="55"/>
      <c r="JJW66" s="55"/>
      <c r="JJX66" s="55"/>
      <c r="JJY66" s="55"/>
      <c r="JJZ66" s="55"/>
      <c r="JKA66" s="55"/>
      <c r="JKB66" s="55"/>
      <c r="JKC66" s="55"/>
      <c r="JKD66" s="55"/>
      <c r="JKE66" s="55"/>
      <c r="JKF66" s="55"/>
      <c r="JKG66" s="55"/>
      <c r="JKH66" s="55"/>
      <c r="JKI66" s="55"/>
      <c r="JKJ66" s="55"/>
      <c r="JKK66" s="55"/>
      <c r="JKL66" s="55"/>
      <c r="JKM66" s="55"/>
      <c r="JKN66" s="55"/>
      <c r="JKO66" s="55"/>
      <c r="JKP66" s="55"/>
      <c r="JKU66" s="55"/>
      <c r="JKV66" s="55"/>
      <c r="JKW66" s="55"/>
      <c r="JKX66" s="55"/>
      <c r="JKZ66" s="55"/>
      <c r="JLA66" s="55"/>
      <c r="JLB66" s="55"/>
      <c r="JLC66" s="55"/>
      <c r="JLD66" s="55"/>
      <c r="JLE66" s="55"/>
      <c r="JLF66" s="55"/>
      <c r="JLG66" s="55"/>
      <c r="JLH66" s="55"/>
      <c r="JLI66" s="55"/>
      <c r="JLJ66" s="55"/>
      <c r="JLK66" s="55"/>
      <c r="JLL66" s="55"/>
      <c r="JLM66" s="55"/>
      <c r="JLN66" s="55"/>
      <c r="JLO66" s="55"/>
      <c r="JLP66" s="55"/>
      <c r="JLQ66" s="55"/>
      <c r="JLR66" s="55"/>
      <c r="JLS66" s="55"/>
      <c r="JLT66" s="55"/>
      <c r="JLU66" s="55"/>
      <c r="JLV66" s="55"/>
      <c r="JLW66" s="55"/>
      <c r="JMB66" s="55"/>
      <c r="JMC66" s="55"/>
      <c r="JMD66" s="55"/>
      <c r="JME66" s="55"/>
      <c r="JMG66" s="55"/>
      <c r="JMH66" s="55"/>
      <c r="JMI66" s="55"/>
      <c r="JMJ66" s="55"/>
      <c r="JMK66" s="55"/>
      <c r="JML66" s="55"/>
      <c r="JMM66" s="55"/>
      <c r="JMN66" s="55"/>
      <c r="JMO66" s="55"/>
      <c r="JMP66" s="55"/>
      <c r="JMQ66" s="55"/>
      <c r="JMR66" s="55"/>
      <c r="JMS66" s="55"/>
      <c r="JMT66" s="55"/>
      <c r="JMU66" s="55"/>
      <c r="JMV66" s="55"/>
      <c r="JMW66" s="55"/>
      <c r="JMX66" s="55"/>
      <c r="JMY66" s="55"/>
      <c r="JMZ66" s="55"/>
      <c r="JNA66" s="55"/>
      <c r="JNB66" s="55"/>
      <c r="JNC66" s="55"/>
      <c r="JND66" s="55"/>
      <c r="JNI66" s="55"/>
      <c r="JNJ66" s="55"/>
      <c r="JNK66" s="55"/>
      <c r="JNL66" s="55"/>
      <c r="JNN66" s="55"/>
      <c r="JNO66" s="55"/>
      <c r="JNP66" s="55"/>
      <c r="JNQ66" s="55"/>
      <c r="JNR66" s="55"/>
      <c r="JNS66" s="55"/>
      <c r="JNT66" s="55"/>
      <c r="JNU66" s="55"/>
      <c r="JNV66" s="55"/>
      <c r="JNW66" s="55"/>
      <c r="JNX66" s="55"/>
      <c r="JNY66" s="55"/>
      <c r="JNZ66" s="55"/>
      <c r="JOA66" s="55"/>
      <c r="JOB66" s="55"/>
      <c r="JOC66" s="55"/>
      <c r="JOD66" s="55"/>
      <c r="JOE66" s="55"/>
      <c r="JOF66" s="55"/>
      <c r="JOG66" s="55"/>
      <c r="JOH66" s="55"/>
      <c r="JOI66" s="55"/>
      <c r="JOJ66" s="55"/>
      <c r="JOK66" s="55"/>
      <c r="JOP66" s="55"/>
      <c r="JOQ66" s="55"/>
      <c r="JOR66" s="55"/>
      <c r="JOS66" s="55"/>
      <c r="JOU66" s="55"/>
      <c r="JOV66" s="55"/>
      <c r="JOW66" s="55"/>
      <c r="JOX66" s="55"/>
      <c r="JOY66" s="55"/>
      <c r="JOZ66" s="55"/>
      <c r="JPA66" s="55"/>
      <c r="JPB66" s="55"/>
      <c r="JPC66" s="55"/>
      <c r="JPD66" s="55"/>
      <c r="JPE66" s="55"/>
      <c r="JPF66" s="55"/>
      <c r="JPG66" s="55"/>
      <c r="JPH66" s="55"/>
      <c r="JPI66" s="55"/>
      <c r="JPJ66" s="55"/>
      <c r="JPK66" s="55"/>
      <c r="JPL66" s="55"/>
      <c r="JPM66" s="55"/>
      <c r="JPN66" s="55"/>
      <c r="JPO66" s="55"/>
      <c r="JPP66" s="55"/>
      <c r="JPQ66" s="55"/>
      <c r="JPR66" s="55"/>
      <c r="JPW66" s="55"/>
      <c r="JPX66" s="55"/>
      <c r="JPY66" s="55"/>
      <c r="JPZ66" s="55"/>
      <c r="JQB66" s="55"/>
      <c r="JQC66" s="55"/>
      <c r="JQD66" s="55"/>
      <c r="JQE66" s="55"/>
      <c r="JQF66" s="55"/>
      <c r="JQG66" s="55"/>
      <c r="JQH66" s="55"/>
      <c r="JQI66" s="55"/>
      <c r="JQJ66" s="55"/>
      <c r="JQK66" s="55"/>
      <c r="JQL66" s="55"/>
      <c r="JQM66" s="55"/>
      <c r="JQN66" s="55"/>
      <c r="JQO66" s="55"/>
      <c r="JQP66" s="55"/>
      <c r="JQQ66" s="55"/>
      <c r="JQR66" s="55"/>
      <c r="JQS66" s="55"/>
      <c r="JQT66" s="55"/>
      <c r="JQU66" s="55"/>
      <c r="JQV66" s="55"/>
      <c r="JQW66" s="55"/>
      <c r="JQX66" s="55"/>
      <c r="JQY66" s="55"/>
      <c r="JRD66" s="55"/>
      <c r="JRE66" s="55"/>
      <c r="JRF66" s="55"/>
      <c r="JRG66" s="55"/>
      <c r="JRI66" s="55"/>
      <c r="JRJ66" s="55"/>
      <c r="JRK66" s="55"/>
      <c r="JRL66" s="55"/>
      <c r="JRM66" s="55"/>
      <c r="JRN66" s="55"/>
      <c r="JRO66" s="55"/>
      <c r="JRP66" s="55"/>
      <c r="JRQ66" s="55"/>
      <c r="JRR66" s="55"/>
      <c r="JRS66" s="55"/>
      <c r="JRT66" s="55"/>
      <c r="JRU66" s="55"/>
      <c r="JRV66" s="55"/>
      <c r="JRW66" s="55"/>
      <c r="JRX66" s="55"/>
      <c r="JRY66" s="55"/>
      <c r="JRZ66" s="55"/>
      <c r="JSA66" s="55"/>
      <c r="JSB66" s="55"/>
      <c r="JSC66" s="55"/>
      <c r="JSD66" s="55"/>
      <c r="JSE66" s="55"/>
      <c r="JSF66" s="55"/>
      <c r="JSK66" s="55"/>
      <c r="JSL66" s="55"/>
      <c r="JSM66" s="55"/>
      <c r="JSN66" s="55"/>
      <c r="JSP66" s="55"/>
      <c r="JSQ66" s="55"/>
      <c r="JSR66" s="55"/>
      <c r="JSS66" s="55"/>
      <c r="JST66" s="55"/>
      <c r="JSU66" s="55"/>
      <c r="JSV66" s="55"/>
      <c r="JSW66" s="55"/>
      <c r="JSX66" s="55"/>
      <c r="JSY66" s="55"/>
      <c r="JSZ66" s="55"/>
      <c r="JTA66" s="55"/>
      <c r="JTB66" s="55"/>
      <c r="JTC66" s="55"/>
      <c r="JTD66" s="55"/>
      <c r="JTE66" s="55"/>
      <c r="JTF66" s="55"/>
      <c r="JTG66" s="55"/>
      <c r="JTH66" s="55"/>
      <c r="JTI66" s="55"/>
      <c r="JTJ66" s="55"/>
      <c r="JTK66" s="55"/>
      <c r="JTL66" s="55"/>
      <c r="JTM66" s="55"/>
      <c r="JTR66" s="55"/>
      <c r="JTS66" s="55"/>
      <c r="JTT66" s="55"/>
      <c r="JTU66" s="55"/>
      <c r="JTW66" s="55"/>
      <c r="JTX66" s="55"/>
      <c r="JTY66" s="55"/>
      <c r="JTZ66" s="55"/>
      <c r="JUA66" s="55"/>
      <c r="JUB66" s="55"/>
      <c r="JUC66" s="55"/>
      <c r="JUD66" s="55"/>
      <c r="JUE66" s="55"/>
      <c r="JUF66" s="55"/>
      <c r="JUG66" s="55"/>
      <c r="JUH66" s="55"/>
      <c r="JUI66" s="55"/>
      <c r="JUJ66" s="55"/>
      <c r="JUK66" s="55"/>
      <c r="JUL66" s="55"/>
      <c r="JUM66" s="55"/>
      <c r="JUN66" s="55"/>
      <c r="JUO66" s="55"/>
      <c r="JUP66" s="55"/>
      <c r="JUQ66" s="55"/>
      <c r="JUR66" s="55"/>
      <c r="JUS66" s="55"/>
      <c r="JUT66" s="55"/>
      <c r="JUY66" s="55"/>
      <c r="JUZ66" s="55"/>
      <c r="JVA66" s="55"/>
      <c r="JVB66" s="55"/>
      <c r="JVD66" s="55"/>
      <c r="JVE66" s="55"/>
      <c r="JVF66" s="55"/>
      <c r="JVG66" s="55"/>
      <c r="JVH66" s="55"/>
      <c r="JVI66" s="55"/>
      <c r="JVJ66" s="55"/>
      <c r="JVK66" s="55"/>
      <c r="JVL66" s="55"/>
      <c r="JVM66" s="55"/>
      <c r="JVN66" s="55"/>
      <c r="JVO66" s="55"/>
      <c r="JVP66" s="55"/>
      <c r="JVQ66" s="55"/>
      <c r="JVR66" s="55"/>
      <c r="JVS66" s="55"/>
      <c r="JVT66" s="55"/>
      <c r="JVU66" s="55"/>
      <c r="JVV66" s="55"/>
      <c r="JVW66" s="55"/>
      <c r="JVX66" s="55"/>
      <c r="JVY66" s="55"/>
      <c r="JVZ66" s="55"/>
      <c r="JWA66" s="55"/>
      <c r="JWF66" s="55"/>
      <c r="JWG66" s="55"/>
      <c r="JWH66" s="55"/>
      <c r="JWI66" s="55"/>
      <c r="JWK66" s="55"/>
      <c r="JWL66" s="55"/>
      <c r="JWM66" s="55"/>
      <c r="JWN66" s="55"/>
      <c r="JWO66" s="55"/>
      <c r="JWP66" s="55"/>
      <c r="JWQ66" s="55"/>
      <c r="JWR66" s="55"/>
      <c r="JWS66" s="55"/>
      <c r="JWT66" s="55"/>
      <c r="JWU66" s="55"/>
      <c r="JWV66" s="55"/>
      <c r="JWW66" s="55"/>
      <c r="JWX66" s="55"/>
      <c r="JWY66" s="55"/>
      <c r="JWZ66" s="55"/>
      <c r="JXA66" s="55"/>
      <c r="JXB66" s="55"/>
      <c r="JXC66" s="55"/>
      <c r="JXD66" s="55"/>
      <c r="JXE66" s="55"/>
      <c r="JXF66" s="55"/>
      <c r="JXG66" s="55"/>
      <c r="JXH66" s="55"/>
      <c r="JXM66" s="55"/>
      <c r="JXN66" s="55"/>
      <c r="JXO66" s="55"/>
      <c r="JXP66" s="55"/>
      <c r="JXR66" s="55"/>
      <c r="JXS66" s="55"/>
      <c r="JXT66" s="55"/>
      <c r="JXU66" s="55"/>
      <c r="JXV66" s="55"/>
      <c r="JXW66" s="55"/>
      <c r="JXX66" s="55"/>
      <c r="JXY66" s="55"/>
      <c r="JXZ66" s="55"/>
      <c r="JYA66" s="55"/>
      <c r="JYB66" s="55"/>
      <c r="JYC66" s="55"/>
      <c r="JYD66" s="55"/>
      <c r="JYE66" s="55"/>
      <c r="JYF66" s="55"/>
      <c r="JYG66" s="55"/>
      <c r="JYH66" s="55"/>
      <c r="JYI66" s="55"/>
      <c r="JYJ66" s="55"/>
      <c r="JYK66" s="55"/>
      <c r="JYL66" s="55"/>
      <c r="JYM66" s="55"/>
      <c r="JYN66" s="55"/>
      <c r="JYO66" s="55"/>
      <c r="JYT66" s="55"/>
      <c r="JYU66" s="55"/>
      <c r="JYV66" s="55"/>
      <c r="JYW66" s="55"/>
      <c r="JYY66" s="55"/>
      <c r="JYZ66" s="55"/>
      <c r="JZA66" s="55"/>
      <c r="JZB66" s="55"/>
      <c r="JZC66" s="55"/>
      <c r="JZD66" s="55"/>
      <c r="JZE66" s="55"/>
      <c r="JZF66" s="55"/>
      <c r="JZG66" s="55"/>
      <c r="JZH66" s="55"/>
      <c r="JZI66" s="55"/>
      <c r="JZJ66" s="55"/>
      <c r="JZK66" s="55"/>
      <c r="JZL66" s="55"/>
      <c r="JZM66" s="55"/>
      <c r="JZN66" s="55"/>
      <c r="JZO66" s="55"/>
      <c r="JZP66" s="55"/>
      <c r="JZQ66" s="55"/>
      <c r="JZR66" s="55"/>
      <c r="JZS66" s="55"/>
      <c r="JZT66" s="55"/>
      <c r="JZU66" s="55"/>
      <c r="JZV66" s="55"/>
      <c r="KAA66" s="55"/>
      <c r="KAB66" s="55"/>
      <c r="KAC66" s="55"/>
      <c r="KAD66" s="55"/>
      <c r="KAF66" s="55"/>
      <c r="KAG66" s="55"/>
      <c r="KAH66" s="55"/>
      <c r="KAI66" s="55"/>
      <c r="KAJ66" s="55"/>
      <c r="KAK66" s="55"/>
      <c r="KAL66" s="55"/>
      <c r="KAM66" s="55"/>
      <c r="KAN66" s="55"/>
      <c r="KAO66" s="55"/>
      <c r="KAP66" s="55"/>
      <c r="KAQ66" s="55"/>
      <c r="KAR66" s="55"/>
      <c r="KAS66" s="55"/>
      <c r="KAT66" s="55"/>
      <c r="KAU66" s="55"/>
      <c r="KAV66" s="55"/>
      <c r="KAW66" s="55"/>
      <c r="KAX66" s="55"/>
      <c r="KAY66" s="55"/>
      <c r="KAZ66" s="55"/>
      <c r="KBA66" s="55"/>
      <c r="KBB66" s="55"/>
      <c r="KBC66" s="55"/>
      <c r="KBH66" s="55"/>
      <c r="KBI66" s="55"/>
      <c r="KBJ66" s="55"/>
      <c r="KBK66" s="55"/>
      <c r="KBM66" s="55"/>
      <c r="KBN66" s="55"/>
      <c r="KBO66" s="55"/>
      <c r="KBP66" s="55"/>
      <c r="KBQ66" s="55"/>
      <c r="KBR66" s="55"/>
      <c r="KBS66" s="55"/>
      <c r="KBT66" s="55"/>
      <c r="KBU66" s="55"/>
      <c r="KBV66" s="55"/>
      <c r="KBW66" s="55"/>
      <c r="KBX66" s="55"/>
      <c r="KBY66" s="55"/>
      <c r="KBZ66" s="55"/>
      <c r="KCA66" s="55"/>
      <c r="KCB66" s="55"/>
      <c r="KCC66" s="55"/>
      <c r="KCD66" s="55"/>
      <c r="KCE66" s="55"/>
      <c r="KCF66" s="55"/>
      <c r="KCG66" s="55"/>
      <c r="KCH66" s="55"/>
      <c r="KCI66" s="55"/>
      <c r="KCJ66" s="55"/>
      <c r="KCO66" s="55"/>
      <c r="KCP66" s="55"/>
      <c r="KCQ66" s="55"/>
      <c r="KCR66" s="55"/>
      <c r="KCT66" s="55"/>
      <c r="KCU66" s="55"/>
      <c r="KCV66" s="55"/>
      <c r="KCW66" s="55"/>
      <c r="KCX66" s="55"/>
      <c r="KCY66" s="55"/>
      <c r="KCZ66" s="55"/>
      <c r="KDA66" s="55"/>
      <c r="KDB66" s="55"/>
      <c r="KDC66" s="55"/>
      <c r="KDD66" s="55"/>
      <c r="KDE66" s="55"/>
      <c r="KDF66" s="55"/>
      <c r="KDG66" s="55"/>
      <c r="KDH66" s="55"/>
      <c r="KDI66" s="55"/>
      <c r="KDJ66" s="55"/>
      <c r="KDK66" s="55"/>
      <c r="KDL66" s="55"/>
      <c r="KDM66" s="55"/>
      <c r="KDN66" s="55"/>
      <c r="KDO66" s="55"/>
      <c r="KDP66" s="55"/>
      <c r="KDQ66" s="55"/>
      <c r="KDV66" s="55"/>
      <c r="KDW66" s="55"/>
      <c r="KDX66" s="55"/>
      <c r="KDY66" s="55"/>
      <c r="KEA66" s="55"/>
      <c r="KEB66" s="55"/>
      <c r="KEC66" s="55"/>
      <c r="KED66" s="55"/>
      <c r="KEE66" s="55"/>
      <c r="KEF66" s="55"/>
      <c r="KEG66" s="55"/>
      <c r="KEH66" s="55"/>
      <c r="KEI66" s="55"/>
      <c r="KEJ66" s="55"/>
      <c r="KEK66" s="55"/>
      <c r="KEL66" s="55"/>
      <c r="KEM66" s="55"/>
      <c r="KEN66" s="55"/>
      <c r="KEO66" s="55"/>
      <c r="KEP66" s="55"/>
      <c r="KEQ66" s="55"/>
      <c r="KER66" s="55"/>
      <c r="KES66" s="55"/>
      <c r="KET66" s="55"/>
      <c r="KEU66" s="55"/>
      <c r="KEV66" s="55"/>
      <c r="KEW66" s="55"/>
      <c r="KEX66" s="55"/>
      <c r="KFC66" s="55"/>
      <c r="KFD66" s="55"/>
      <c r="KFE66" s="55"/>
      <c r="KFF66" s="55"/>
      <c r="KFH66" s="55"/>
      <c r="KFI66" s="55"/>
      <c r="KFJ66" s="55"/>
      <c r="KFK66" s="55"/>
      <c r="KFL66" s="55"/>
      <c r="KFM66" s="55"/>
      <c r="KFN66" s="55"/>
      <c r="KFO66" s="55"/>
      <c r="KFP66" s="55"/>
      <c r="KFQ66" s="55"/>
      <c r="KFR66" s="55"/>
      <c r="KFS66" s="55"/>
      <c r="KFT66" s="55"/>
      <c r="KFU66" s="55"/>
      <c r="KFV66" s="55"/>
      <c r="KFW66" s="55"/>
      <c r="KFX66" s="55"/>
      <c r="KFY66" s="55"/>
      <c r="KFZ66" s="55"/>
      <c r="KGA66" s="55"/>
      <c r="KGB66" s="55"/>
      <c r="KGC66" s="55"/>
      <c r="KGD66" s="55"/>
      <c r="KGE66" s="55"/>
      <c r="KGJ66" s="55"/>
      <c r="KGK66" s="55"/>
      <c r="KGL66" s="55"/>
      <c r="KGM66" s="55"/>
      <c r="KGO66" s="55"/>
      <c r="KGP66" s="55"/>
      <c r="KGQ66" s="55"/>
      <c r="KGR66" s="55"/>
      <c r="KGS66" s="55"/>
      <c r="KGT66" s="55"/>
      <c r="KGU66" s="55"/>
      <c r="KGV66" s="55"/>
      <c r="KGW66" s="55"/>
      <c r="KGX66" s="55"/>
      <c r="KGY66" s="55"/>
      <c r="KGZ66" s="55"/>
      <c r="KHA66" s="55"/>
      <c r="KHB66" s="55"/>
      <c r="KHC66" s="55"/>
      <c r="KHD66" s="55"/>
      <c r="KHE66" s="55"/>
      <c r="KHF66" s="55"/>
      <c r="KHG66" s="55"/>
      <c r="KHH66" s="55"/>
      <c r="KHI66" s="55"/>
      <c r="KHJ66" s="55"/>
      <c r="KHK66" s="55"/>
      <c r="KHL66" s="55"/>
      <c r="KHQ66" s="55"/>
      <c r="KHR66" s="55"/>
      <c r="KHS66" s="55"/>
      <c r="KHT66" s="55"/>
      <c r="KHV66" s="55"/>
      <c r="KHW66" s="55"/>
      <c r="KHX66" s="55"/>
      <c r="KHY66" s="55"/>
      <c r="KHZ66" s="55"/>
      <c r="KIA66" s="55"/>
      <c r="KIB66" s="55"/>
      <c r="KIC66" s="55"/>
      <c r="KID66" s="55"/>
      <c r="KIE66" s="55"/>
      <c r="KIF66" s="55"/>
      <c r="KIG66" s="55"/>
      <c r="KIH66" s="55"/>
      <c r="KII66" s="55"/>
      <c r="KIJ66" s="55"/>
      <c r="KIK66" s="55"/>
      <c r="KIL66" s="55"/>
      <c r="KIM66" s="55"/>
      <c r="KIN66" s="55"/>
      <c r="KIO66" s="55"/>
      <c r="KIP66" s="55"/>
      <c r="KIQ66" s="55"/>
      <c r="KIR66" s="55"/>
      <c r="KIS66" s="55"/>
      <c r="KIX66" s="55"/>
      <c r="KIY66" s="55"/>
      <c r="KIZ66" s="55"/>
      <c r="KJA66" s="55"/>
      <c r="KJC66" s="55"/>
      <c r="KJD66" s="55"/>
      <c r="KJE66" s="55"/>
      <c r="KJF66" s="55"/>
      <c r="KJG66" s="55"/>
      <c r="KJH66" s="55"/>
      <c r="KJI66" s="55"/>
      <c r="KJJ66" s="55"/>
      <c r="KJK66" s="55"/>
      <c r="KJL66" s="55"/>
      <c r="KJM66" s="55"/>
      <c r="KJN66" s="55"/>
      <c r="KJO66" s="55"/>
      <c r="KJP66" s="55"/>
      <c r="KJQ66" s="55"/>
      <c r="KJR66" s="55"/>
      <c r="KJS66" s="55"/>
      <c r="KJT66" s="55"/>
      <c r="KJU66" s="55"/>
      <c r="KJV66" s="55"/>
      <c r="KJW66" s="55"/>
      <c r="KJX66" s="55"/>
      <c r="KJY66" s="55"/>
      <c r="KJZ66" s="55"/>
      <c r="KKE66" s="55"/>
      <c r="KKF66" s="55"/>
      <c r="KKG66" s="55"/>
      <c r="KKH66" s="55"/>
      <c r="KKJ66" s="55"/>
      <c r="KKK66" s="55"/>
      <c r="KKL66" s="55"/>
      <c r="KKM66" s="55"/>
      <c r="KKN66" s="55"/>
      <c r="KKO66" s="55"/>
      <c r="KKP66" s="55"/>
      <c r="KKQ66" s="55"/>
      <c r="KKR66" s="55"/>
      <c r="KKS66" s="55"/>
      <c r="KKT66" s="55"/>
      <c r="KKU66" s="55"/>
      <c r="KKV66" s="55"/>
      <c r="KKW66" s="55"/>
      <c r="KKX66" s="55"/>
      <c r="KKY66" s="55"/>
      <c r="KKZ66" s="55"/>
      <c r="KLA66" s="55"/>
      <c r="KLB66" s="55"/>
      <c r="KLC66" s="55"/>
      <c r="KLD66" s="55"/>
      <c r="KLE66" s="55"/>
      <c r="KLF66" s="55"/>
      <c r="KLG66" s="55"/>
      <c r="KLL66" s="55"/>
      <c r="KLM66" s="55"/>
      <c r="KLN66" s="55"/>
      <c r="KLO66" s="55"/>
      <c r="KLQ66" s="55"/>
      <c r="KLR66" s="55"/>
      <c r="KLS66" s="55"/>
      <c r="KLT66" s="55"/>
      <c r="KLU66" s="55"/>
      <c r="KLV66" s="55"/>
      <c r="KLW66" s="55"/>
      <c r="KLX66" s="55"/>
      <c r="KLY66" s="55"/>
      <c r="KLZ66" s="55"/>
      <c r="KMA66" s="55"/>
      <c r="KMB66" s="55"/>
      <c r="KMC66" s="55"/>
      <c r="KMD66" s="55"/>
      <c r="KME66" s="55"/>
      <c r="KMF66" s="55"/>
      <c r="KMG66" s="55"/>
      <c r="KMH66" s="55"/>
      <c r="KMI66" s="55"/>
      <c r="KMJ66" s="55"/>
      <c r="KMK66" s="55"/>
      <c r="KML66" s="55"/>
      <c r="KMM66" s="55"/>
      <c r="KMN66" s="55"/>
      <c r="KMS66" s="55"/>
      <c r="KMT66" s="55"/>
      <c r="KMU66" s="55"/>
      <c r="KMV66" s="55"/>
      <c r="KMX66" s="55"/>
      <c r="KMY66" s="55"/>
      <c r="KMZ66" s="55"/>
      <c r="KNA66" s="55"/>
      <c r="KNB66" s="55"/>
      <c r="KNC66" s="55"/>
      <c r="KND66" s="55"/>
      <c r="KNE66" s="55"/>
      <c r="KNF66" s="55"/>
      <c r="KNG66" s="55"/>
      <c r="KNH66" s="55"/>
      <c r="KNI66" s="55"/>
      <c r="KNJ66" s="55"/>
      <c r="KNK66" s="55"/>
      <c r="KNL66" s="55"/>
      <c r="KNM66" s="55"/>
      <c r="KNN66" s="55"/>
      <c r="KNO66" s="55"/>
      <c r="KNP66" s="55"/>
      <c r="KNQ66" s="55"/>
      <c r="KNR66" s="55"/>
      <c r="KNS66" s="55"/>
      <c r="KNT66" s="55"/>
      <c r="KNU66" s="55"/>
      <c r="KNZ66" s="55"/>
      <c r="KOA66" s="55"/>
      <c r="KOB66" s="55"/>
      <c r="KOC66" s="55"/>
      <c r="KOE66" s="55"/>
      <c r="KOF66" s="55"/>
      <c r="KOG66" s="55"/>
      <c r="KOH66" s="55"/>
      <c r="KOI66" s="55"/>
      <c r="KOJ66" s="55"/>
      <c r="KOK66" s="55"/>
      <c r="KOL66" s="55"/>
      <c r="KOM66" s="55"/>
      <c r="KON66" s="55"/>
      <c r="KOO66" s="55"/>
      <c r="KOP66" s="55"/>
      <c r="KOQ66" s="55"/>
      <c r="KOR66" s="55"/>
      <c r="KOS66" s="55"/>
      <c r="KOT66" s="55"/>
      <c r="KOU66" s="55"/>
      <c r="KOV66" s="55"/>
      <c r="KOW66" s="55"/>
      <c r="KOX66" s="55"/>
      <c r="KOY66" s="55"/>
      <c r="KOZ66" s="55"/>
      <c r="KPA66" s="55"/>
      <c r="KPB66" s="55"/>
      <c r="KPG66" s="55"/>
      <c r="KPH66" s="55"/>
      <c r="KPI66" s="55"/>
      <c r="KPJ66" s="55"/>
      <c r="KPL66" s="55"/>
      <c r="KPM66" s="55"/>
      <c r="KPN66" s="55"/>
      <c r="KPO66" s="55"/>
      <c r="KPP66" s="55"/>
      <c r="KPQ66" s="55"/>
      <c r="KPR66" s="55"/>
      <c r="KPS66" s="55"/>
      <c r="KPT66" s="55"/>
      <c r="KPU66" s="55"/>
      <c r="KPV66" s="55"/>
      <c r="KPW66" s="55"/>
      <c r="KPX66" s="55"/>
      <c r="KPY66" s="55"/>
      <c r="KPZ66" s="55"/>
      <c r="KQA66" s="55"/>
      <c r="KQB66" s="55"/>
      <c r="KQC66" s="55"/>
      <c r="KQD66" s="55"/>
      <c r="KQE66" s="55"/>
      <c r="KQF66" s="55"/>
      <c r="KQG66" s="55"/>
      <c r="KQH66" s="55"/>
      <c r="KQI66" s="55"/>
      <c r="KQN66" s="55"/>
      <c r="KQO66" s="55"/>
      <c r="KQP66" s="55"/>
      <c r="KQQ66" s="55"/>
      <c r="KQS66" s="55"/>
      <c r="KQT66" s="55"/>
      <c r="KQU66" s="55"/>
      <c r="KQV66" s="55"/>
      <c r="KQW66" s="55"/>
      <c r="KQX66" s="55"/>
      <c r="KQY66" s="55"/>
      <c r="KQZ66" s="55"/>
      <c r="KRA66" s="55"/>
      <c r="KRB66" s="55"/>
      <c r="KRC66" s="55"/>
      <c r="KRD66" s="55"/>
      <c r="KRE66" s="55"/>
      <c r="KRF66" s="55"/>
      <c r="KRG66" s="55"/>
      <c r="KRH66" s="55"/>
      <c r="KRI66" s="55"/>
      <c r="KRJ66" s="55"/>
      <c r="KRK66" s="55"/>
      <c r="KRL66" s="55"/>
      <c r="KRM66" s="55"/>
      <c r="KRN66" s="55"/>
      <c r="KRO66" s="55"/>
      <c r="KRP66" s="55"/>
      <c r="KRU66" s="55"/>
      <c r="KRV66" s="55"/>
      <c r="KRW66" s="55"/>
      <c r="KRX66" s="55"/>
      <c r="KRZ66" s="55"/>
      <c r="KSA66" s="55"/>
      <c r="KSB66" s="55"/>
      <c r="KSC66" s="55"/>
      <c r="KSD66" s="55"/>
      <c r="KSE66" s="55"/>
      <c r="KSF66" s="55"/>
      <c r="KSG66" s="55"/>
      <c r="KSH66" s="55"/>
      <c r="KSI66" s="55"/>
      <c r="KSJ66" s="55"/>
      <c r="KSK66" s="55"/>
      <c r="KSL66" s="55"/>
      <c r="KSM66" s="55"/>
      <c r="KSN66" s="55"/>
      <c r="KSO66" s="55"/>
      <c r="KSP66" s="55"/>
      <c r="KSQ66" s="55"/>
      <c r="KSR66" s="55"/>
      <c r="KSS66" s="55"/>
      <c r="KST66" s="55"/>
      <c r="KSU66" s="55"/>
      <c r="KSV66" s="55"/>
      <c r="KSW66" s="55"/>
      <c r="KTB66" s="55"/>
      <c r="KTC66" s="55"/>
      <c r="KTD66" s="55"/>
      <c r="KTE66" s="55"/>
      <c r="KTG66" s="55"/>
      <c r="KTH66" s="55"/>
      <c r="KTI66" s="55"/>
      <c r="KTJ66" s="55"/>
      <c r="KTK66" s="55"/>
      <c r="KTL66" s="55"/>
      <c r="KTM66" s="55"/>
      <c r="KTN66" s="55"/>
      <c r="KTO66" s="55"/>
      <c r="KTP66" s="55"/>
      <c r="KTQ66" s="55"/>
      <c r="KTR66" s="55"/>
      <c r="KTS66" s="55"/>
      <c r="KTT66" s="55"/>
      <c r="KTU66" s="55"/>
      <c r="KTV66" s="55"/>
      <c r="KTW66" s="55"/>
      <c r="KTX66" s="55"/>
      <c r="KTY66" s="55"/>
      <c r="KTZ66" s="55"/>
      <c r="KUA66" s="55"/>
      <c r="KUB66" s="55"/>
      <c r="KUC66" s="55"/>
      <c r="KUD66" s="55"/>
      <c r="KUI66" s="55"/>
      <c r="KUJ66" s="55"/>
      <c r="KUK66" s="55"/>
      <c r="KUL66" s="55"/>
      <c r="KUN66" s="55"/>
      <c r="KUO66" s="55"/>
      <c r="KUP66" s="55"/>
      <c r="KUQ66" s="55"/>
      <c r="KUR66" s="55"/>
      <c r="KUS66" s="55"/>
      <c r="KUT66" s="55"/>
      <c r="KUU66" s="55"/>
      <c r="KUV66" s="55"/>
      <c r="KUW66" s="55"/>
      <c r="KUX66" s="55"/>
      <c r="KUY66" s="55"/>
      <c r="KUZ66" s="55"/>
      <c r="KVA66" s="55"/>
      <c r="KVB66" s="55"/>
      <c r="KVC66" s="55"/>
      <c r="KVD66" s="55"/>
      <c r="KVE66" s="55"/>
      <c r="KVF66" s="55"/>
      <c r="KVG66" s="55"/>
      <c r="KVH66" s="55"/>
      <c r="KVI66" s="55"/>
      <c r="KVJ66" s="55"/>
      <c r="KVK66" s="55"/>
      <c r="KVP66" s="55"/>
      <c r="KVQ66" s="55"/>
      <c r="KVR66" s="55"/>
      <c r="KVS66" s="55"/>
      <c r="KVU66" s="55"/>
      <c r="KVV66" s="55"/>
      <c r="KVW66" s="55"/>
      <c r="KVX66" s="55"/>
      <c r="KVY66" s="55"/>
      <c r="KVZ66" s="55"/>
      <c r="KWA66" s="55"/>
      <c r="KWB66" s="55"/>
      <c r="KWC66" s="55"/>
      <c r="KWD66" s="55"/>
      <c r="KWE66" s="55"/>
      <c r="KWF66" s="55"/>
      <c r="KWG66" s="55"/>
      <c r="KWH66" s="55"/>
      <c r="KWI66" s="55"/>
      <c r="KWJ66" s="55"/>
      <c r="KWK66" s="55"/>
      <c r="KWL66" s="55"/>
      <c r="KWM66" s="55"/>
      <c r="KWN66" s="55"/>
      <c r="KWO66" s="55"/>
      <c r="KWP66" s="55"/>
      <c r="KWQ66" s="55"/>
      <c r="KWR66" s="55"/>
      <c r="KWW66" s="55"/>
      <c r="KWX66" s="55"/>
      <c r="KWY66" s="55"/>
      <c r="KWZ66" s="55"/>
      <c r="KXB66" s="55"/>
      <c r="KXC66" s="55"/>
      <c r="KXD66" s="55"/>
      <c r="KXE66" s="55"/>
      <c r="KXF66" s="55"/>
      <c r="KXG66" s="55"/>
      <c r="KXH66" s="55"/>
      <c r="KXI66" s="55"/>
      <c r="KXJ66" s="55"/>
      <c r="KXK66" s="55"/>
      <c r="KXL66" s="55"/>
      <c r="KXM66" s="55"/>
      <c r="KXN66" s="55"/>
      <c r="KXO66" s="55"/>
      <c r="KXP66" s="55"/>
      <c r="KXQ66" s="55"/>
      <c r="KXR66" s="55"/>
      <c r="KXS66" s="55"/>
      <c r="KXT66" s="55"/>
      <c r="KXU66" s="55"/>
      <c r="KXV66" s="55"/>
      <c r="KXW66" s="55"/>
      <c r="KXX66" s="55"/>
      <c r="KXY66" s="55"/>
      <c r="KYD66" s="55"/>
      <c r="KYE66" s="55"/>
      <c r="KYF66" s="55"/>
      <c r="KYG66" s="55"/>
      <c r="KYI66" s="55"/>
      <c r="KYJ66" s="55"/>
      <c r="KYK66" s="55"/>
      <c r="KYL66" s="55"/>
      <c r="KYM66" s="55"/>
      <c r="KYN66" s="55"/>
      <c r="KYO66" s="55"/>
      <c r="KYP66" s="55"/>
      <c r="KYQ66" s="55"/>
      <c r="KYR66" s="55"/>
      <c r="KYS66" s="55"/>
      <c r="KYT66" s="55"/>
      <c r="KYU66" s="55"/>
      <c r="KYV66" s="55"/>
      <c r="KYW66" s="55"/>
      <c r="KYX66" s="55"/>
      <c r="KYY66" s="55"/>
      <c r="KYZ66" s="55"/>
      <c r="KZA66" s="55"/>
      <c r="KZB66" s="55"/>
      <c r="KZC66" s="55"/>
      <c r="KZD66" s="55"/>
      <c r="KZE66" s="55"/>
      <c r="KZF66" s="55"/>
      <c r="KZK66" s="55"/>
      <c r="KZL66" s="55"/>
      <c r="KZM66" s="55"/>
      <c r="KZN66" s="55"/>
      <c r="KZP66" s="55"/>
      <c r="KZQ66" s="55"/>
      <c r="KZR66" s="55"/>
      <c r="KZS66" s="55"/>
      <c r="KZT66" s="55"/>
      <c r="KZU66" s="55"/>
      <c r="KZV66" s="55"/>
      <c r="KZW66" s="55"/>
      <c r="KZX66" s="55"/>
      <c r="KZY66" s="55"/>
      <c r="KZZ66" s="55"/>
      <c r="LAA66" s="55"/>
      <c r="LAB66" s="55"/>
      <c r="LAC66" s="55"/>
      <c r="LAD66" s="55"/>
      <c r="LAE66" s="55"/>
      <c r="LAF66" s="55"/>
      <c r="LAG66" s="55"/>
      <c r="LAH66" s="55"/>
      <c r="LAI66" s="55"/>
      <c r="LAJ66" s="55"/>
      <c r="LAK66" s="55"/>
      <c r="LAL66" s="55"/>
      <c r="LAM66" s="55"/>
      <c r="LAR66" s="55"/>
      <c r="LAS66" s="55"/>
      <c r="LAT66" s="55"/>
      <c r="LAU66" s="55"/>
      <c r="LAW66" s="55"/>
      <c r="LAX66" s="55"/>
      <c r="LAY66" s="55"/>
      <c r="LAZ66" s="55"/>
      <c r="LBA66" s="55"/>
      <c r="LBB66" s="55"/>
      <c r="LBC66" s="55"/>
      <c r="LBD66" s="55"/>
      <c r="LBE66" s="55"/>
      <c r="LBF66" s="55"/>
      <c r="LBG66" s="55"/>
      <c r="LBH66" s="55"/>
      <c r="LBI66" s="55"/>
      <c r="LBJ66" s="55"/>
      <c r="LBK66" s="55"/>
      <c r="LBL66" s="55"/>
      <c r="LBM66" s="55"/>
      <c r="LBN66" s="55"/>
      <c r="LBO66" s="55"/>
      <c r="LBP66" s="55"/>
      <c r="LBQ66" s="55"/>
      <c r="LBR66" s="55"/>
      <c r="LBS66" s="55"/>
      <c r="LBT66" s="55"/>
      <c r="LBY66" s="55"/>
      <c r="LBZ66" s="55"/>
      <c r="LCA66" s="55"/>
      <c r="LCB66" s="55"/>
      <c r="LCD66" s="55"/>
      <c r="LCE66" s="55"/>
      <c r="LCF66" s="55"/>
      <c r="LCG66" s="55"/>
      <c r="LCH66" s="55"/>
      <c r="LCI66" s="55"/>
      <c r="LCJ66" s="55"/>
      <c r="LCK66" s="55"/>
      <c r="LCL66" s="55"/>
      <c r="LCM66" s="55"/>
      <c r="LCN66" s="55"/>
      <c r="LCO66" s="55"/>
      <c r="LCP66" s="55"/>
      <c r="LCQ66" s="55"/>
      <c r="LCR66" s="55"/>
      <c r="LCS66" s="55"/>
      <c r="LCT66" s="55"/>
      <c r="LCU66" s="55"/>
      <c r="LCV66" s="55"/>
      <c r="LCW66" s="55"/>
      <c r="LCX66" s="55"/>
      <c r="LCY66" s="55"/>
      <c r="LCZ66" s="55"/>
      <c r="LDA66" s="55"/>
      <c r="LDF66" s="55"/>
      <c r="LDG66" s="55"/>
      <c r="LDH66" s="55"/>
      <c r="LDI66" s="55"/>
      <c r="LDK66" s="55"/>
      <c r="LDL66" s="55"/>
      <c r="LDM66" s="55"/>
      <c r="LDN66" s="55"/>
      <c r="LDO66" s="55"/>
      <c r="LDP66" s="55"/>
      <c r="LDQ66" s="55"/>
      <c r="LDR66" s="55"/>
      <c r="LDS66" s="55"/>
      <c r="LDT66" s="55"/>
      <c r="LDU66" s="55"/>
      <c r="LDV66" s="55"/>
      <c r="LDW66" s="55"/>
      <c r="LDX66" s="55"/>
      <c r="LDY66" s="55"/>
      <c r="LDZ66" s="55"/>
      <c r="LEA66" s="55"/>
      <c r="LEB66" s="55"/>
      <c r="LEC66" s="55"/>
      <c r="LED66" s="55"/>
      <c r="LEE66" s="55"/>
      <c r="LEF66" s="55"/>
      <c r="LEG66" s="55"/>
      <c r="LEH66" s="55"/>
      <c r="LEM66" s="55"/>
      <c r="LEN66" s="55"/>
      <c r="LEO66" s="55"/>
      <c r="LEP66" s="55"/>
      <c r="LER66" s="55"/>
      <c r="LES66" s="55"/>
      <c r="LET66" s="55"/>
      <c r="LEU66" s="55"/>
      <c r="LEV66" s="55"/>
      <c r="LEW66" s="55"/>
      <c r="LEX66" s="55"/>
      <c r="LEY66" s="55"/>
      <c r="LEZ66" s="55"/>
      <c r="LFA66" s="55"/>
      <c r="LFB66" s="55"/>
      <c r="LFC66" s="55"/>
      <c r="LFD66" s="55"/>
      <c r="LFE66" s="55"/>
      <c r="LFF66" s="55"/>
      <c r="LFG66" s="55"/>
      <c r="LFH66" s="55"/>
      <c r="LFI66" s="55"/>
      <c r="LFJ66" s="55"/>
      <c r="LFK66" s="55"/>
      <c r="LFL66" s="55"/>
      <c r="LFM66" s="55"/>
      <c r="LFN66" s="55"/>
      <c r="LFO66" s="55"/>
      <c r="LFT66" s="55"/>
      <c r="LFU66" s="55"/>
      <c r="LFV66" s="55"/>
      <c r="LFW66" s="55"/>
      <c r="LFY66" s="55"/>
      <c r="LFZ66" s="55"/>
      <c r="LGA66" s="55"/>
      <c r="LGB66" s="55"/>
      <c r="LGC66" s="55"/>
      <c r="LGD66" s="55"/>
      <c r="LGE66" s="55"/>
      <c r="LGF66" s="55"/>
      <c r="LGG66" s="55"/>
      <c r="LGH66" s="55"/>
      <c r="LGI66" s="55"/>
      <c r="LGJ66" s="55"/>
      <c r="LGK66" s="55"/>
      <c r="LGL66" s="55"/>
      <c r="LGM66" s="55"/>
      <c r="LGN66" s="55"/>
      <c r="LGO66" s="55"/>
      <c r="LGP66" s="55"/>
      <c r="LGQ66" s="55"/>
      <c r="LGR66" s="55"/>
      <c r="LGS66" s="55"/>
      <c r="LGT66" s="55"/>
      <c r="LGU66" s="55"/>
      <c r="LGV66" s="55"/>
      <c r="LHA66" s="55"/>
      <c r="LHB66" s="55"/>
      <c r="LHC66" s="55"/>
      <c r="LHD66" s="55"/>
      <c r="LHF66" s="55"/>
      <c r="LHG66" s="55"/>
      <c r="LHH66" s="55"/>
      <c r="LHI66" s="55"/>
      <c r="LHJ66" s="55"/>
      <c r="LHK66" s="55"/>
      <c r="LHL66" s="55"/>
      <c r="LHM66" s="55"/>
      <c r="LHN66" s="55"/>
      <c r="LHO66" s="55"/>
      <c r="LHP66" s="55"/>
      <c r="LHQ66" s="55"/>
      <c r="LHR66" s="55"/>
      <c r="LHS66" s="55"/>
      <c r="LHT66" s="55"/>
      <c r="LHU66" s="55"/>
      <c r="LHV66" s="55"/>
      <c r="LHW66" s="55"/>
      <c r="LHX66" s="55"/>
      <c r="LHY66" s="55"/>
      <c r="LHZ66" s="55"/>
      <c r="LIA66" s="55"/>
      <c r="LIB66" s="55"/>
      <c r="LIC66" s="55"/>
      <c r="LIH66" s="55"/>
      <c r="LII66" s="55"/>
      <c r="LIJ66" s="55"/>
      <c r="LIK66" s="55"/>
      <c r="LIM66" s="55"/>
      <c r="LIN66" s="55"/>
      <c r="LIO66" s="55"/>
      <c r="LIP66" s="55"/>
      <c r="LIQ66" s="55"/>
      <c r="LIR66" s="55"/>
      <c r="LIS66" s="55"/>
      <c r="LIT66" s="55"/>
      <c r="LIU66" s="55"/>
      <c r="LIV66" s="55"/>
      <c r="LIW66" s="55"/>
      <c r="LIX66" s="55"/>
      <c r="LIY66" s="55"/>
      <c r="LIZ66" s="55"/>
      <c r="LJA66" s="55"/>
      <c r="LJB66" s="55"/>
      <c r="LJC66" s="55"/>
      <c r="LJD66" s="55"/>
      <c r="LJE66" s="55"/>
      <c r="LJF66" s="55"/>
      <c r="LJG66" s="55"/>
      <c r="LJH66" s="55"/>
      <c r="LJI66" s="55"/>
      <c r="LJJ66" s="55"/>
      <c r="LJO66" s="55"/>
      <c r="LJP66" s="55"/>
      <c r="LJQ66" s="55"/>
      <c r="LJR66" s="55"/>
      <c r="LJT66" s="55"/>
      <c r="LJU66" s="55"/>
      <c r="LJV66" s="55"/>
      <c r="LJW66" s="55"/>
      <c r="LJX66" s="55"/>
      <c r="LJY66" s="55"/>
      <c r="LJZ66" s="55"/>
      <c r="LKA66" s="55"/>
      <c r="LKB66" s="55"/>
      <c r="LKC66" s="55"/>
      <c r="LKD66" s="55"/>
      <c r="LKE66" s="55"/>
      <c r="LKF66" s="55"/>
      <c r="LKG66" s="55"/>
      <c r="LKH66" s="55"/>
      <c r="LKI66" s="55"/>
      <c r="LKJ66" s="55"/>
      <c r="LKK66" s="55"/>
      <c r="LKL66" s="55"/>
      <c r="LKM66" s="55"/>
      <c r="LKN66" s="55"/>
      <c r="LKO66" s="55"/>
      <c r="LKP66" s="55"/>
      <c r="LKQ66" s="55"/>
      <c r="LKV66" s="55"/>
      <c r="LKW66" s="55"/>
      <c r="LKX66" s="55"/>
      <c r="LKY66" s="55"/>
      <c r="LLA66" s="55"/>
      <c r="LLB66" s="55"/>
      <c r="LLC66" s="55"/>
      <c r="LLD66" s="55"/>
      <c r="LLE66" s="55"/>
      <c r="LLF66" s="55"/>
      <c r="LLG66" s="55"/>
      <c r="LLH66" s="55"/>
      <c r="LLI66" s="55"/>
      <c r="LLJ66" s="55"/>
      <c r="LLK66" s="55"/>
      <c r="LLL66" s="55"/>
      <c r="LLM66" s="55"/>
      <c r="LLN66" s="55"/>
      <c r="LLO66" s="55"/>
      <c r="LLP66" s="55"/>
      <c r="LLQ66" s="55"/>
      <c r="LLR66" s="55"/>
      <c r="LLS66" s="55"/>
      <c r="LLT66" s="55"/>
      <c r="LLU66" s="55"/>
      <c r="LLV66" s="55"/>
      <c r="LLW66" s="55"/>
      <c r="LLX66" s="55"/>
      <c r="LMC66" s="55"/>
      <c r="LMD66" s="55"/>
      <c r="LME66" s="55"/>
      <c r="LMF66" s="55"/>
      <c r="LMH66" s="55"/>
      <c r="LMI66" s="55"/>
      <c r="LMJ66" s="55"/>
      <c r="LMK66" s="55"/>
      <c r="LML66" s="55"/>
      <c r="LMM66" s="55"/>
      <c r="LMN66" s="55"/>
      <c r="LMO66" s="55"/>
      <c r="LMP66" s="55"/>
      <c r="LMQ66" s="55"/>
      <c r="LMR66" s="55"/>
      <c r="LMS66" s="55"/>
      <c r="LMT66" s="55"/>
      <c r="LMU66" s="55"/>
      <c r="LMV66" s="55"/>
      <c r="LMW66" s="55"/>
      <c r="LMX66" s="55"/>
      <c r="LMY66" s="55"/>
      <c r="LMZ66" s="55"/>
      <c r="LNA66" s="55"/>
      <c r="LNB66" s="55"/>
      <c r="LNC66" s="55"/>
      <c r="LND66" s="55"/>
      <c r="LNE66" s="55"/>
      <c r="LNJ66" s="55"/>
      <c r="LNK66" s="55"/>
      <c r="LNL66" s="55"/>
      <c r="LNM66" s="55"/>
      <c r="LNO66" s="55"/>
      <c r="LNP66" s="55"/>
      <c r="LNQ66" s="55"/>
      <c r="LNR66" s="55"/>
      <c r="LNS66" s="55"/>
      <c r="LNT66" s="55"/>
      <c r="LNU66" s="55"/>
      <c r="LNV66" s="55"/>
      <c r="LNW66" s="55"/>
      <c r="LNX66" s="55"/>
      <c r="LNY66" s="55"/>
      <c r="LNZ66" s="55"/>
      <c r="LOA66" s="55"/>
      <c r="LOB66" s="55"/>
      <c r="LOC66" s="55"/>
      <c r="LOD66" s="55"/>
      <c r="LOE66" s="55"/>
      <c r="LOF66" s="55"/>
      <c r="LOG66" s="55"/>
      <c r="LOH66" s="55"/>
      <c r="LOI66" s="55"/>
      <c r="LOJ66" s="55"/>
      <c r="LOK66" s="55"/>
      <c r="LOL66" s="55"/>
      <c r="LOQ66" s="55"/>
      <c r="LOR66" s="55"/>
      <c r="LOS66" s="55"/>
      <c r="LOT66" s="55"/>
      <c r="LOV66" s="55"/>
      <c r="LOW66" s="55"/>
      <c r="LOX66" s="55"/>
      <c r="LOY66" s="55"/>
      <c r="LOZ66" s="55"/>
      <c r="LPA66" s="55"/>
      <c r="LPB66" s="55"/>
      <c r="LPC66" s="55"/>
      <c r="LPD66" s="55"/>
      <c r="LPE66" s="55"/>
      <c r="LPF66" s="55"/>
      <c r="LPG66" s="55"/>
      <c r="LPH66" s="55"/>
      <c r="LPI66" s="55"/>
      <c r="LPJ66" s="55"/>
      <c r="LPK66" s="55"/>
      <c r="LPL66" s="55"/>
      <c r="LPM66" s="55"/>
      <c r="LPN66" s="55"/>
      <c r="LPO66" s="55"/>
      <c r="LPP66" s="55"/>
      <c r="LPQ66" s="55"/>
      <c r="LPR66" s="55"/>
      <c r="LPS66" s="55"/>
      <c r="LPX66" s="55"/>
      <c r="LPY66" s="55"/>
      <c r="LPZ66" s="55"/>
      <c r="LQA66" s="55"/>
      <c r="LQC66" s="55"/>
      <c r="LQD66" s="55"/>
      <c r="LQE66" s="55"/>
      <c r="LQF66" s="55"/>
      <c r="LQG66" s="55"/>
      <c r="LQH66" s="55"/>
      <c r="LQI66" s="55"/>
      <c r="LQJ66" s="55"/>
      <c r="LQK66" s="55"/>
      <c r="LQL66" s="55"/>
      <c r="LQM66" s="55"/>
      <c r="LQN66" s="55"/>
      <c r="LQO66" s="55"/>
      <c r="LQP66" s="55"/>
      <c r="LQQ66" s="55"/>
      <c r="LQR66" s="55"/>
      <c r="LQS66" s="55"/>
      <c r="LQT66" s="55"/>
      <c r="LQU66" s="55"/>
      <c r="LQV66" s="55"/>
      <c r="LQW66" s="55"/>
      <c r="LQX66" s="55"/>
      <c r="LQY66" s="55"/>
      <c r="LQZ66" s="55"/>
      <c r="LRE66" s="55"/>
      <c r="LRF66" s="55"/>
      <c r="LRG66" s="55"/>
      <c r="LRH66" s="55"/>
      <c r="LRJ66" s="55"/>
      <c r="LRK66" s="55"/>
      <c r="LRL66" s="55"/>
      <c r="LRM66" s="55"/>
      <c r="LRN66" s="55"/>
      <c r="LRO66" s="55"/>
      <c r="LRP66" s="55"/>
      <c r="LRQ66" s="55"/>
      <c r="LRR66" s="55"/>
      <c r="LRS66" s="55"/>
      <c r="LRT66" s="55"/>
      <c r="LRU66" s="55"/>
      <c r="LRV66" s="55"/>
      <c r="LRW66" s="55"/>
      <c r="LRX66" s="55"/>
      <c r="LRY66" s="55"/>
      <c r="LRZ66" s="55"/>
      <c r="LSA66" s="55"/>
      <c r="LSB66" s="55"/>
      <c r="LSC66" s="55"/>
      <c r="LSD66" s="55"/>
      <c r="LSE66" s="55"/>
      <c r="LSF66" s="55"/>
      <c r="LSG66" s="55"/>
      <c r="LSL66" s="55"/>
      <c r="LSM66" s="55"/>
      <c r="LSN66" s="55"/>
      <c r="LSO66" s="55"/>
      <c r="LSQ66" s="55"/>
      <c r="LSR66" s="55"/>
      <c r="LSS66" s="55"/>
      <c r="LST66" s="55"/>
      <c r="LSU66" s="55"/>
      <c r="LSV66" s="55"/>
      <c r="LSW66" s="55"/>
      <c r="LSX66" s="55"/>
      <c r="LSY66" s="55"/>
      <c r="LSZ66" s="55"/>
      <c r="LTA66" s="55"/>
      <c r="LTB66" s="55"/>
      <c r="LTC66" s="55"/>
      <c r="LTD66" s="55"/>
      <c r="LTE66" s="55"/>
      <c r="LTF66" s="55"/>
      <c r="LTG66" s="55"/>
      <c r="LTH66" s="55"/>
      <c r="LTI66" s="55"/>
      <c r="LTJ66" s="55"/>
      <c r="LTK66" s="55"/>
      <c r="LTL66" s="55"/>
      <c r="LTM66" s="55"/>
      <c r="LTN66" s="55"/>
      <c r="LTS66" s="55"/>
      <c r="LTT66" s="55"/>
      <c r="LTU66" s="55"/>
      <c r="LTV66" s="55"/>
      <c r="LTX66" s="55"/>
      <c r="LTY66" s="55"/>
      <c r="LTZ66" s="55"/>
      <c r="LUA66" s="55"/>
      <c r="LUB66" s="55"/>
      <c r="LUC66" s="55"/>
      <c r="LUD66" s="55"/>
      <c r="LUE66" s="55"/>
      <c r="LUF66" s="55"/>
      <c r="LUG66" s="55"/>
      <c r="LUH66" s="55"/>
      <c r="LUI66" s="55"/>
      <c r="LUJ66" s="55"/>
      <c r="LUK66" s="55"/>
      <c r="LUL66" s="55"/>
      <c r="LUM66" s="55"/>
      <c r="LUN66" s="55"/>
      <c r="LUO66" s="55"/>
      <c r="LUP66" s="55"/>
      <c r="LUQ66" s="55"/>
      <c r="LUR66" s="55"/>
      <c r="LUS66" s="55"/>
      <c r="LUT66" s="55"/>
      <c r="LUU66" s="55"/>
      <c r="LUZ66" s="55"/>
      <c r="LVA66" s="55"/>
      <c r="LVB66" s="55"/>
      <c r="LVC66" s="55"/>
      <c r="LVE66" s="55"/>
      <c r="LVF66" s="55"/>
      <c r="LVG66" s="55"/>
      <c r="LVH66" s="55"/>
      <c r="LVI66" s="55"/>
      <c r="LVJ66" s="55"/>
      <c r="LVK66" s="55"/>
      <c r="LVL66" s="55"/>
      <c r="LVM66" s="55"/>
      <c r="LVN66" s="55"/>
      <c r="LVO66" s="55"/>
      <c r="LVP66" s="55"/>
      <c r="LVQ66" s="55"/>
      <c r="LVR66" s="55"/>
      <c r="LVS66" s="55"/>
      <c r="LVT66" s="55"/>
      <c r="LVU66" s="55"/>
      <c r="LVV66" s="55"/>
      <c r="LVW66" s="55"/>
      <c r="LVX66" s="55"/>
      <c r="LVY66" s="55"/>
      <c r="LVZ66" s="55"/>
      <c r="LWA66" s="55"/>
      <c r="LWB66" s="55"/>
      <c r="LWG66" s="55"/>
      <c r="LWH66" s="55"/>
      <c r="LWI66" s="55"/>
      <c r="LWJ66" s="55"/>
      <c r="LWL66" s="55"/>
      <c r="LWM66" s="55"/>
      <c r="LWN66" s="55"/>
      <c r="LWO66" s="55"/>
      <c r="LWP66" s="55"/>
      <c r="LWQ66" s="55"/>
      <c r="LWR66" s="55"/>
      <c r="LWS66" s="55"/>
      <c r="LWT66" s="55"/>
      <c r="LWU66" s="55"/>
      <c r="LWV66" s="55"/>
      <c r="LWW66" s="55"/>
      <c r="LWX66" s="55"/>
      <c r="LWY66" s="55"/>
      <c r="LWZ66" s="55"/>
      <c r="LXA66" s="55"/>
      <c r="LXB66" s="55"/>
      <c r="LXC66" s="55"/>
      <c r="LXD66" s="55"/>
      <c r="LXE66" s="55"/>
      <c r="LXF66" s="55"/>
      <c r="LXG66" s="55"/>
      <c r="LXH66" s="55"/>
      <c r="LXI66" s="55"/>
      <c r="LXN66" s="55"/>
      <c r="LXO66" s="55"/>
      <c r="LXP66" s="55"/>
      <c r="LXQ66" s="55"/>
      <c r="LXS66" s="55"/>
      <c r="LXT66" s="55"/>
      <c r="LXU66" s="55"/>
      <c r="LXV66" s="55"/>
      <c r="LXW66" s="55"/>
      <c r="LXX66" s="55"/>
      <c r="LXY66" s="55"/>
      <c r="LXZ66" s="55"/>
      <c r="LYA66" s="55"/>
      <c r="LYB66" s="55"/>
      <c r="LYC66" s="55"/>
      <c r="LYD66" s="55"/>
      <c r="LYE66" s="55"/>
      <c r="LYF66" s="55"/>
      <c r="LYG66" s="55"/>
      <c r="LYH66" s="55"/>
      <c r="LYI66" s="55"/>
      <c r="LYJ66" s="55"/>
      <c r="LYK66" s="55"/>
      <c r="LYL66" s="55"/>
      <c r="LYM66" s="55"/>
      <c r="LYN66" s="55"/>
      <c r="LYO66" s="55"/>
      <c r="LYP66" s="55"/>
      <c r="LYU66" s="55"/>
      <c r="LYV66" s="55"/>
      <c r="LYW66" s="55"/>
      <c r="LYX66" s="55"/>
      <c r="LYZ66" s="55"/>
      <c r="LZA66" s="55"/>
      <c r="LZB66" s="55"/>
      <c r="LZC66" s="55"/>
      <c r="LZD66" s="55"/>
      <c r="LZE66" s="55"/>
      <c r="LZF66" s="55"/>
      <c r="LZG66" s="55"/>
      <c r="LZH66" s="55"/>
      <c r="LZI66" s="55"/>
      <c r="LZJ66" s="55"/>
      <c r="LZK66" s="55"/>
      <c r="LZL66" s="55"/>
      <c r="LZM66" s="55"/>
      <c r="LZN66" s="55"/>
      <c r="LZO66" s="55"/>
      <c r="LZP66" s="55"/>
      <c r="LZQ66" s="55"/>
      <c r="LZR66" s="55"/>
      <c r="LZS66" s="55"/>
      <c r="LZT66" s="55"/>
      <c r="LZU66" s="55"/>
      <c r="LZV66" s="55"/>
      <c r="LZW66" s="55"/>
      <c r="MAB66" s="55"/>
      <c r="MAC66" s="55"/>
      <c r="MAD66" s="55"/>
      <c r="MAE66" s="55"/>
      <c r="MAG66" s="55"/>
      <c r="MAH66" s="55"/>
      <c r="MAI66" s="55"/>
      <c r="MAJ66" s="55"/>
      <c r="MAK66" s="55"/>
      <c r="MAL66" s="55"/>
      <c r="MAM66" s="55"/>
      <c r="MAN66" s="55"/>
      <c r="MAO66" s="55"/>
      <c r="MAP66" s="55"/>
      <c r="MAQ66" s="55"/>
      <c r="MAR66" s="55"/>
      <c r="MAS66" s="55"/>
      <c r="MAT66" s="55"/>
      <c r="MAU66" s="55"/>
      <c r="MAV66" s="55"/>
      <c r="MAW66" s="55"/>
      <c r="MAX66" s="55"/>
      <c r="MAY66" s="55"/>
      <c r="MAZ66" s="55"/>
      <c r="MBA66" s="55"/>
      <c r="MBB66" s="55"/>
      <c r="MBC66" s="55"/>
      <c r="MBD66" s="55"/>
      <c r="MBI66" s="55"/>
      <c r="MBJ66" s="55"/>
      <c r="MBK66" s="55"/>
      <c r="MBL66" s="55"/>
      <c r="MBN66" s="55"/>
      <c r="MBO66" s="55"/>
      <c r="MBP66" s="55"/>
      <c r="MBQ66" s="55"/>
      <c r="MBR66" s="55"/>
      <c r="MBS66" s="55"/>
      <c r="MBT66" s="55"/>
      <c r="MBU66" s="55"/>
      <c r="MBV66" s="55"/>
      <c r="MBW66" s="55"/>
      <c r="MBX66" s="55"/>
      <c r="MBY66" s="55"/>
      <c r="MBZ66" s="55"/>
      <c r="MCA66" s="55"/>
      <c r="MCB66" s="55"/>
      <c r="MCC66" s="55"/>
      <c r="MCD66" s="55"/>
      <c r="MCE66" s="55"/>
      <c r="MCF66" s="55"/>
      <c r="MCG66" s="55"/>
      <c r="MCH66" s="55"/>
      <c r="MCI66" s="55"/>
      <c r="MCJ66" s="55"/>
      <c r="MCK66" s="55"/>
      <c r="MCP66" s="55"/>
      <c r="MCQ66" s="55"/>
      <c r="MCR66" s="55"/>
      <c r="MCS66" s="55"/>
      <c r="MCU66" s="55"/>
      <c r="MCV66" s="55"/>
      <c r="MCW66" s="55"/>
      <c r="MCX66" s="55"/>
      <c r="MCY66" s="55"/>
      <c r="MCZ66" s="55"/>
      <c r="MDA66" s="55"/>
      <c r="MDB66" s="55"/>
      <c r="MDC66" s="55"/>
      <c r="MDD66" s="55"/>
      <c r="MDE66" s="55"/>
      <c r="MDF66" s="55"/>
      <c r="MDG66" s="55"/>
      <c r="MDH66" s="55"/>
      <c r="MDI66" s="55"/>
      <c r="MDJ66" s="55"/>
      <c r="MDK66" s="55"/>
      <c r="MDL66" s="55"/>
      <c r="MDM66" s="55"/>
      <c r="MDN66" s="55"/>
      <c r="MDO66" s="55"/>
      <c r="MDP66" s="55"/>
      <c r="MDQ66" s="55"/>
      <c r="MDR66" s="55"/>
      <c r="MDW66" s="55"/>
      <c r="MDX66" s="55"/>
      <c r="MDY66" s="55"/>
      <c r="MDZ66" s="55"/>
      <c r="MEB66" s="55"/>
      <c r="MEC66" s="55"/>
      <c r="MED66" s="55"/>
      <c r="MEE66" s="55"/>
      <c r="MEF66" s="55"/>
      <c r="MEG66" s="55"/>
      <c r="MEH66" s="55"/>
      <c r="MEI66" s="55"/>
      <c r="MEJ66" s="55"/>
      <c r="MEK66" s="55"/>
      <c r="MEL66" s="55"/>
      <c r="MEM66" s="55"/>
      <c r="MEN66" s="55"/>
      <c r="MEO66" s="55"/>
      <c r="MEP66" s="55"/>
      <c r="MEQ66" s="55"/>
      <c r="MER66" s="55"/>
      <c r="MES66" s="55"/>
      <c r="MET66" s="55"/>
      <c r="MEU66" s="55"/>
      <c r="MEV66" s="55"/>
      <c r="MEW66" s="55"/>
      <c r="MEX66" s="55"/>
      <c r="MEY66" s="55"/>
      <c r="MFD66" s="55"/>
      <c r="MFE66" s="55"/>
      <c r="MFF66" s="55"/>
      <c r="MFG66" s="55"/>
      <c r="MFI66" s="55"/>
      <c r="MFJ66" s="55"/>
      <c r="MFK66" s="55"/>
      <c r="MFL66" s="55"/>
      <c r="MFM66" s="55"/>
      <c r="MFN66" s="55"/>
      <c r="MFO66" s="55"/>
      <c r="MFP66" s="55"/>
      <c r="MFQ66" s="55"/>
      <c r="MFR66" s="55"/>
      <c r="MFS66" s="55"/>
      <c r="MFT66" s="55"/>
      <c r="MFU66" s="55"/>
      <c r="MFV66" s="55"/>
      <c r="MFW66" s="55"/>
      <c r="MFX66" s="55"/>
      <c r="MFY66" s="55"/>
      <c r="MFZ66" s="55"/>
      <c r="MGA66" s="55"/>
      <c r="MGB66" s="55"/>
      <c r="MGC66" s="55"/>
      <c r="MGD66" s="55"/>
      <c r="MGE66" s="55"/>
      <c r="MGF66" s="55"/>
      <c r="MGK66" s="55"/>
      <c r="MGL66" s="55"/>
      <c r="MGM66" s="55"/>
      <c r="MGN66" s="55"/>
      <c r="MGP66" s="55"/>
      <c r="MGQ66" s="55"/>
      <c r="MGR66" s="55"/>
      <c r="MGS66" s="55"/>
      <c r="MGT66" s="55"/>
      <c r="MGU66" s="55"/>
      <c r="MGV66" s="55"/>
      <c r="MGW66" s="55"/>
      <c r="MGX66" s="55"/>
      <c r="MGY66" s="55"/>
      <c r="MGZ66" s="55"/>
      <c r="MHA66" s="55"/>
      <c r="MHB66" s="55"/>
      <c r="MHC66" s="55"/>
      <c r="MHD66" s="55"/>
      <c r="MHE66" s="55"/>
      <c r="MHF66" s="55"/>
      <c r="MHG66" s="55"/>
      <c r="MHH66" s="55"/>
      <c r="MHI66" s="55"/>
      <c r="MHJ66" s="55"/>
      <c r="MHK66" s="55"/>
      <c r="MHL66" s="55"/>
      <c r="MHM66" s="55"/>
      <c r="MHR66" s="55"/>
      <c r="MHS66" s="55"/>
      <c r="MHT66" s="55"/>
      <c r="MHU66" s="55"/>
      <c r="MHW66" s="55"/>
      <c r="MHX66" s="55"/>
      <c r="MHY66" s="55"/>
      <c r="MHZ66" s="55"/>
      <c r="MIA66" s="55"/>
      <c r="MIB66" s="55"/>
      <c r="MIC66" s="55"/>
      <c r="MID66" s="55"/>
      <c r="MIE66" s="55"/>
      <c r="MIF66" s="55"/>
      <c r="MIG66" s="55"/>
      <c r="MIH66" s="55"/>
      <c r="MII66" s="55"/>
      <c r="MIJ66" s="55"/>
      <c r="MIK66" s="55"/>
      <c r="MIL66" s="55"/>
      <c r="MIM66" s="55"/>
      <c r="MIN66" s="55"/>
      <c r="MIO66" s="55"/>
      <c r="MIP66" s="55"/>
      <c r="MIQ66" s="55"/>
      <c r="MIR66" s="55"/>
      <c r="MIS66" s="55"/>
      <c r="MIT66" s="55"/>
      <c r="MIY66" s="55"/>
      <c r="MIZ66" s="55"/>
      <c r="MJA66" s="55"/>
      <c r="MJB66" s="55"/>
      <c r="MJD66" s="55"/>
      <c r="MJE66" s="55"/>
      <c r="MJF66" s="55"/>
      <c r="MJG66" s="55"/>
      <c r="MJH66" s="55"/>
      <c r="MJI66" s="55"/>
      <c r="MJJ66" s="55"/>
      <c r="MJK66" s="55"/>
      <c r="MJL66" s="55"/>
      <c r="MJM66" s="55"/>
      <c r="MJN66" s="55"/>
      <c r="MJO66" s="55"/>
      <c r="MJP66" s="55"/>
      <c r="MJQ66" s="55"/>
      <c r="MJR66" s="55"/>
      <c r="MJS66" s="55"/>
      <c r="MJT66" s="55"/>
      <c r="MJU66" s="55"/>
      <c r="MJV66" s="55"/>
      <c r="MJW66" s="55"/>
      <c r="MJX66" s="55"/>
      <c r="MJY66" s="55"/>
      <c r="MJZ66" s="55"/>
      <c r="MKA66" s="55"/>
      <c r="MKF66" s="55"/>
      <c r="MKG66" s="55"/>
      <c r="MKH66" s="55"/>
      <c r="MKI66" s="55"/>
      <c r="MKK66" s="55"/>
      <c r="MKL66" s="55"/>
      <c r="MKM66" s="55"/>
      <c r="MKN66" s="55"/>
      <c r="MKO66" s="55"/>
      <c r="MKP66" s="55"/>
      <c r="MKQ66" s="55"/>
      <c r="MKR66" s="55"/>
      <c r="MKS66" s="55"/>
      <c r="MKT66" s="55"/>
      <c r="MKU66" s="55"/>
      <c r="MKV66" s="55"/>
      <c r="MKW66" s="55"/>
      <c r="MKX66" s="55"/>
      <c r="MKY66" s="55"/>
      <c r="MKZ66" s="55"/>
      <c r="MLA66" s="55"/>
      <c r="MLB66" s="55"/>
      <c r="MLC66" s="55"/>
      <c r="MLD66" s="55"/>
      <c r="MLE66" s="55"/>
      <c r="MLF66" s="55"/>
      <c r="MLG66" s="55"/>
      <c r="MLH66" s="55"/>
      <c r="MLM66" s="55"/>
      <c r="MLN66" s="55"/>
      <c r="MLO66" s="55"/>
      <c r="MLP66" s="55"/>
      <c r="MLR66" s="55"/>
      <c r="MLS66" s="55"/>
      <c r="MLT66" s="55"/>
      <c r="MLU66" s="55"/>
      <c r="MLV66" s="55"/>
      <c r="MLW66" s="55"/>
      <c r="MLX66" s="55"/>
      <c r="MLY66" s="55"/>
      <c r="MLZ66" s="55"/>
      <c r="MMA66" s="55"/>
      <c r="MMB66" s="55"/>
      <c r="MMC66" s="55"/>
      <c r="MMD66" s="55"/>
      <c r="MME66" s="55"/>
      <c r="MMF66" s="55"/>
      <c r="MMG66" s="55"/>
      <c r="MMH66" s="55"/>
      <c r="MMI66" s="55"/>
      <c r="MMJ66" s="55"/>
      <c r="MMK66" s="55"/>
      <c r="MML66" s="55"/>
      <c r="MMM66" s="55"/>
      <c r="MMN66" s="55"/>
      <c r="MMO66" s="55"/>
      <c r="MMT66" s="55"/>
      <c r="MMU66" s="55"/>
      <c r="MMV66" s="55"/>
      <c r="MMW66" s="55"/>
      <c r="MMY66" s="55"/>
      <c r="MMZ66" s="55"/>
      <c r="MNA66" s="55"/>
      <c r="MNB66" s="55"/>
      <c r="MNC66" s="55"/>
      <c r="MND66" s="55"/>
      <c r="MNE66" s="55"/>
      <c r="MNF66" s="55"/>
      <c r="MNG66" s="55"/>
      <c r="MNH66" s="55"/>
      <c r="MNI66" s="55"/>
      <c r="MNJ66" s="55"/>
      <c r="MNK66" s="55"/>
      <c r="MNL66" s="55"/>
      <c r="MNM66" s="55"/>
      <c r="MNN66" s="55"/>
      <c r="MNO66" s="55"/>
      <c r="MNP66" s="55"/>
      <c r="MNQ66" s="55"/>
      <c r="MNR66" s="55"/>
      <c r="MNS66" s="55"/>
      <c r="MNT66" s="55"/>
      <c r="MNU66" s="55"/>
      <c r="MNV66" s="55"/>
      <c r="MOA66" s="55"/>
      <c r="MOB66" s="55"/>
      <c r="MOC66" s="55"/>
      <c r="MOD66" s="55"/>
      <c r="MOF66" s="55"/>
      <c r="MOG66" s="55"/>
      <c r="MOH66" s="55"/>
      <c r="MOI66" s="55"/>
      <c r="MOJ66" s="55"/>
      <c r="MOK66" s="55"/>
      <c r="MOL66" s="55"/>
      <c r="MOM66" s="55"/>
      <c r="MON66" s="55"/>
      <c r="MOO66" s="55"/>
      <c r="MOP66" s="55"/>
      <c r="MOQ66" s="55"/>
      <c r="MOR66" s="55"/>
      <c r="MOS66" s="55"/>
      <c r="MOT66" s="55"/>
      <c r="MOU66" s="55"/>
      <c r="MOV66" s="55"/>
      <c r="MOW66" s="55"/>
      <c r="MOX66" s="55"/>
      <c r="MOY66" s="55"/>
      <c r="MOZ66" s="55"/>
      <c r="MPA66" s="55"/>
      <c r="MPB66" s="55"/>
      <c r="MPC66" s="55"/>
      <c r="MPH66" s="55"/>
      <c r="MPI66" s="55"/>
      <c r="MPJ66" s="55"/>
      <c r="MPK66" s="55"/>
      <c r="MPM66" s="55"/>
      <c r="MPN66" s="55"/>
      <c r="MPO66" s="55"/>
      <c r="MPP66" s="55"/>
      <c r="MPQ66" s="55"/>
      <c r="MPR66" s="55"/>
      <c r="MPS66" s="55"/>
      <c r="MPT66" s="55"/>
      <c r="MPU66" s="55"/>
      <c r="MPV66" s="55"/>
      <c r="MPW66" s="55"/>
      <c r="MPX66" s="55"/>
      <c r="MPY66" s="55"/>
      <c r="MPZ66" s="55"/>
      <c r="MQA66" s="55"/>
      <c r="MQB66" s="55"/>
      <c r="MQC66" s="55"/>
      <c r="MQD66" s="55"/>
      <c r="MQE66" s="55"/>
      <c r="MQF66" s="55"/>
      <c r="MQG66" s="55"/>
      <c r="MQH66" s="55"/>
      <c r="MQI66" s="55"/>
      <c r="MQJ66" s="55"/>
      <c r="MQO66" s="55"/>
      <c r="MQP66" s="55"/>
      <c r="MQQ66" s="55"/>
      <c r="MQR66" s="55"/>
      <c r="MQT66" s="55"/>
      <c r="MQU66" s="55"/>
      <c r="MQV66" s="55"/>
      <c r="MQW66" s="55"/>
      <c r="MQX66" s="55"/>
      <c r="MQY66" s="55"/>
      <c r="MQZ66" s="55"/>
      <c r="MRA66" s="55"/>
      <c r="MRB66" s="55"/>
      <c r="MRC66" s="55"/>
      <c r="MRD66" s="55"/>
      <c r="MRE66" s="55"/>
      <c r="MRF66" s="55"/>
      <c r="MRG66" s="55"/>
      <c r="MRH66" s="55"/>
      <c r="MRI66" s="55"/>
      <c r="MRJ66" s="55"/>
      <c r="MRK66" s="55"/>
      <c r="MRL66" s="55"/>
      <c r="MRM66" s="55"/>
      <c r="MRN66" s="55"/>
      <c r="MRO66" s="55"/>
      <c r="MRP66" s="55"/>
      <c r="MRQ66" s="55"/>
      <c r="MRV66" s="55"/>
      <c r="MRW66" s="55"/>
      <c r="MRX66" s="55"/>
      <c r="MRY66" s="55"/>
      <c r="MSA66" s="55"/>
      <c r="MSB66" s="55"/>
      <c r="MSC66" s="55"/>
      <c r="MSD66" s="55"/>
      <c r="MSE66" s="55"/>
      <c r="MSF66" s="55"/>
      <c r="MSG66" s="55"/>
      <c r="MSH66" s="55"/>
      <c r="MSI66" s="55"/>
      <c r="MSJ66" s="55"/>
      <c r="MSK66" s="55"/>
      <c r="MSL66" s="55"/>
      <c r="MSM66" s="55"/>
      <c r="MSN66" s="55"/>
      <c r="MSO66" s="55"/>
      <c r="MSP66" s="55"/>
      <c r="MSQ66" s="55"/>
      <c r="MSR66" s="55"/>
      <c r="MSS66" s="55"/>
      <c r="MST66" s="55"/>
      <c r="MSU66" s="55"/>
      <c r="MSV66" s="55"/>
      <c r="MSW66" s="55"/>
      <c r="MSX66" s="55"/>
      <c r="MTC66" s="55"/>
      <c r="MTD66" s="55"/>
      <c r="MTE66" s="55"/>
      <c r="MTF66" s="55"/>
      <c r="MTH66" s="55"/>
      <c r="MTI66" s="55"/>
      <c r="MTJ66" s="55"/>
      <c r="MTK66" s="55"/>
      <c r="MTL66" s="55"/>
      <c r="MTM66" s="55"/>
      <c r="MTN66" s="55"/>
      <c r="MTO66" s="55"/>
      <c r="MTP66" s="55"/>
      <c r="MTQ66" s="55"/>
      <c r="MTR66" s="55"/>
      <c r="MTS66" s="55"/>
      <c r="MTT66" s="55"/>
      <c r="MTU66" s="55"/>
      <c r="MTV66" s="55"/>
      <c r="MTW66" s="55"/>
      <c r="MTX66" s="55"/>
      <c r="MTY66" s="55"/>
      <c r="MTZ66" s="55"/>
      <c r="MUA66" s="55"/>
      <c r="MUB66" s="55"/>
      <c r="MUC66" s="55"/>
      <c r="MUD66" s="55"/>
      <c r="MUE66" s="55"/>
      <c r="MUJ66" s="55"/>
      <c r="MUK66" s="55"/>
      <c r="MUL66" s="55"/>
      <c r="MUM66" s="55"/>
      <c r="MUO66" s="55"/>
      <c r="MUP66" s="55"/>
      <c r="MUQ66" s="55"/>
      <c r="MUR66" s="55"/>
      <c r="MUS66" s="55"/>
      <c r="MUT66" s="55"/>
      <c r="MUU66" s="55"/>
      <c r="MUV66" s="55"/>
      <c r="MUW66" s="55"/>
      <c r="MUX66" s="55"/>
      <c r="MUY66" s="55"/>
      <c r="MUZ66" s="55"/>
      <c r="MVA66" s="55"/>
      <c r="MVB66" s="55"/>
      <c r="MVC66" s="55"/>
      <c r="MVD66" s="55"/>
      <c r="MVE66" s="55"/>
      <c r="MVF66" s="55"/>
      <c r="MVG66" s="55"/>
      <c r="MVH66" s="55"/>
      <c r="MVI66" s="55"/>
      <c r="MVJ66" s="55"/>
      <c r="MVK66" s="55"/>
      <c r="MVL66" s="55"/>
      <c r="MVQ66" s="55"/>
      <c r="MVR66" s="55"/>
      <c r="MVS66" s="55"/>
      <c r="MVT66" s="55"/>
      <c r="MVV66" s="55"/>
      <c r="MVW66" s="55"/>
      <c r="MVX66" s="55"/>
      <c r="MVY66" s="55"/>
      <c r="MVZ66" s="55"/>
      <c r="MWA66" s="55"/>
      <c r="MWB66" s="55"/>
      <c r="MWC66" s="55"/>
      <c r="MWD66" s="55"/>
      <c r="MWE66" s="55"/>
      <c r="MWF66" s="55"/>
      <c r="MWG66" s="55"/>
      <c r="MWH66" s="55"/>
      <c r="MWI66" s="55"/>
      <c r="MWJ66" s="55"/>
      <c r="MWK66" s="55"/>
      <c r="MWL66" s="55"/>
      <c r="MWM66" s="55"/>
      <c r="MWN66" s="55"/>
      <c r="MWO66" s="55"/>
      <c r="MWP66" s="55"/>
      <c r="MWQ66" s="55"/>
      <c r="MWR66" s="55"/>
      <c r="MWS66" s="55"/>
      <c r="MWX66" s="55"/>
      <c r="MWY66" s="55"/>
      <c r="MWZ66" s="55"/>
      <c r="MXA66" s="55"/>
      <c r="MXC66" s="55"/>
      <c r="MXD66" s="55"/>
      <c r="MXE66" s="55"/>
      <c r="MXF66" s="55"/>
      <c r="MXG66" s="55"/>
      <c r="MXH66" s="55"/>
      <c r="MXI66" s="55"/>
      <c r="MXJ66" s="55"/>
      <c r="MXK66" s="55"/>
      <c r="MXL66" s="55"/>
      <c r="MXM66" s="55"/>
      <c r="MXN66" s="55"/>
      <c r="MXO66" s="55"/>
      <c r="MXP66" s="55"/>
      <c r="MXQ66" s="55"/>
      <c r="MXR66" s="55"/>
      <c r="MXS66" s="55"/>
      <c r="MXT66" s="55"/>
      <c r="MXU66" s="55"/>
      <c r="MXV66" s="55"/>
      <c r="MXW66" s="55"/>
      <c r="MXX66" s="55"/>
      <c r="MXY66" s="55"/>
      <c r="MXZ66" s="55"/>
      <c r="MYE66" s="55"/>
      <c r="MYF66" s="55"/>
      <c r="MYG66" s="55"/>
      <c r="MYH66" s="55"/>
      <c r="MYJ66" s="55"/>
      <c r="MYK66" s="55"/>
      <c r="MYL66" s="55"/>
      <c r="MYM66" s="55"/>
      <c r="MYN66" s="55"/>
      <c r="MYO66" s="55"/>
      <c r="MYP66" s="55"/>
      <c r="MYQ66" s="55"/>
      <c r="MYR66" s="55"/>
      <c r="MYS66" s="55"/>
      <c r="MYT66" s="55"/>
      <c r="MYU66" s="55"/>
      <c r="MYV66" s="55"/>
      <c r="MYW66" s="55"/>
      <c r="MYX66" s="55"/>
      <c r="MYY66" s="55"/>
      <c r="MYZ66" s="55"/>
      <c r="MZA66" s="55"/>
      <c r="MZB66" s="55"/>
      <c r="MZC66" s="55"/>
      <c r="MZD66" s="55"/>
      <c r="MZE66" s="55"/>
      <c r="MZF66" s="55"/>
      <c r="MZG66" s="55"/>
      <c r="MZL66" s="55"/>
      <c r="MZM66" s="55"/>
      <c r="MZN66" s="55"/>
      <c r="MZO66" s="55"/>
      <c r="MZQ66" s="55"/>
      <c r="MZR66" s="55"/>
      <c r="MZS66" s="55"/>
      <c r="MZT66" s="55"/>
      <c r="MZU66" s="55"/>
      <c r="MZV66" s="55"/>
      <c r="MZW66" s="55"/>
      <c r="MZX66" s="55"/>
      <c r="MZY66" s="55"/>
      <c r="MZZ66" s="55"/>
      <c r="NAA66" s="55"/>
      <c r="NAB66" s="55"/>
      <c r="NAC66" s="55"/>
      <c r="NAD66" s="55"/>
      <c r="NAE66" s="55"/>
      <c r="NAF66" s="55"/>
      <c r="NAG66" s="55"/>
      <c r="NAH66" s="55"/>
      <c r="NAI66" s="55"/>
      <c r="NAJ66" s="55"/>
      <c r="NAK66" s="55"/>
      <c r="NAL66" s="55"/>
      <c r="NAM66" s="55"/>
      <c r="NAN66" s="55"/>
      <c r="NAS66" s="55"/>
      <c r="NAT66" s="55"/>
      <c r="NAU66" s="55"/>
      <c r="NAV66" s="55"/>
      <c r="NAX66" s="55"/>
      <c r="NAY66" s="55"/>
      <c r="NAZ66" s="55"/>
      <c r="NBA66" s="55"/>
      <c r="NBB66" s="55"/>
      <c r="NBC66" s="55"/>
      <c r="NBD66" s="55"/>
      <c r="NBE66" s="55"/>
      <c r="NBF66" s="55"/>
      <c r="NBG66" s="55"/>
      <c r="NBH66" s="55"/>
      <c r="NBI66" s="55"/>
      <c r="NBJ66" s="55"/>
      <c r="NBK66" s="55"/>
      <c r="NBL66" s="55"/>
      <c r="NBM66" s="55"/>
      <c r="NBN66" s="55"/>
      <c r="NBO66" s="55"/>
      <c r="NBP66" s="55"/>
      <c r="NBQ66" s="55"/>
      <c r="NBR66" s="55"/>
      <c r="NBS66" s="55"/>
      <c r="NBT66" s="55"/>
      <c r="NBU66" s="55"/>
      <c r="NBZ66" s="55"/>
      <c r="NCA66" s="55"/>
      <c r="NCB66" s="55"/>
      <c r="NCC66" s="55"/>
      <c r="NCE66" s="55"/>
      <c r="NCF66" s="55"/>
      <c r="NCG66" s="55"/>
      <c r="NCH66" s="55"/>
      <c r="NCI66" s="55"/>
      <c r="NCJ66" s="55"/>
      <c r="NCK66" s="55"/>
      <c r="NCL66" s="55"/>
      <c r="NCM66" s="55"/>
      <c r="NCN66" s="55"/>
      <c r="NCO66" s="55"/>
      <c r="NCP66" s="55"/>
      <c r="NCQ66" s="55"/>
      <c r="NCR66" s="55"/>
      <c r="NCS66" s="55"/>
      <c r="NCT66" s="55"/>
      <c r="NCU66" s="55"/>
      <c r="NCV66" s="55"/>
      <c r="NCW66" s="55"/>
      <c r="NCX66" s="55"/>
      <c r="NCY66" s="55"/>
      <c r="NCZ66" s="55"/>
      <c r="NDA66" s="55"/>
      <c r="NDB66" s="55"/>
      <c r="NDG66" s="55"/>
      <c r="NDH66" s="55"/>
      <c r="NDI66" s="55"/>
      <c r="NDJ66" s="55"/>
      <c r="NDL66" s="55"/>
      <c r="NDM66" s="55"/>
      <c r="NDN66" s="55"/>
      <c r="NDO66" s="55"/>
      <c r="NDP66" s="55"/>
      <c r="NDQ66" s="55"/>
      <c r="NDR66" s="55"/>
      <c r="NDS66" s="55"/>
      <c r="NDT66" s="55"/>
      <c r="NDU66" s="55"/>
      <c r="NDV66" s="55"/>
      <c r="NDW66" s="55"/>
      <c r="NDX66" s="55"/>
      <c r="NDY66" s="55"/>
      <c r="NDZ66" s="55"/>
      <c r="NEA66" s="55"/>
      <c r="NEB66" s="55"/>
      <c r="NEC66" s="55"/>
      <c r="NED66" s="55"/>
      <c r="NEE66" s="55"/>
      <c r="NEF66" s="55"/>
      <c r="NEG66" s="55"/>
      <c r="NEH66" s="55"/>
      <c r="NEI66" s="55"/>
      <c r="NEN66" s="55"/>
      <c r="NEO66" s="55"/>
      <c r="NEP66" s="55"/>
      <c r="NEQ66" s="55"/>
      <c r="NES66" s="55"/>
      <c r="NET66" s="55"/>
      <c r="NEU66" s="55"/>
      <c r="NEV66" s="55"/>
      <c r="NEW66" s="55"/>
      <c r="NEX66" s="55"/>
      <c r="NEY66" s="55"/>
      <c r="NEZ66" s="55"/>
      <c r="NFA66" s="55"/>
      <c r="NFB66" s="55"/>
      <c r="NFC66" s="55"/>
      <c r="NFD66" s="55"/>
      <c r="NFE66" s="55"/>
      <c r="NFF66" s="55"/>
      <c r="NFG66" s="55"/>
      <c r="NFH66" s="55"/>
      <c r="NFI66" s="55"/>
      <c r="NFJ66" s="55"/>
      <c r="NFK66" s="55"/>
      <c r="NFL66" s="55"/>
      <c r="NFM66" s="55"/>
      <c r="NFN66" s="55"/>
      <c r="NFO66" s="55"/>
      <c r="NFP66" s="55"/>
      <c r="NFU66" s="55"/>
      <c r="NFV66" s="55"/>
      <c r="NFW66" s="55"/>
      <c r="NFX66" s="55"/>
      <c r="NFZ66" s="55"/>
      <c r="NGA66" s="55"/>
      <c r="NGB66" s="55"/>
      <c r="NGC66" s="55"/>
      <c r="NGD66" s="55"/>
      <c r="NGE66" s="55"/>
      <c r="NGF66" s="55"/>
      <c r="NGG66" s="55"/>
      <c r="NGH66" s="55"/>
      <c r="NGI66" s="55"/>
      <c r="NGJ66" s="55"/>
      <c r="NGK66" s="55"/>
      <c r="NGL66" s="55"/>
      <c r="NGM66" s="55"/>
      <c r="NGN66" s="55"/>
      <c r="NGO66" s="55"/>
      <c r="NGP66" s="55"/>
      <c r="NGQ66" s="55"/>
      <c r="NGR66" s="55"/>
      <c r="NGS66" s="55"/>
      <c r="NGT66" s="55"/>
      <c r="NGU66" s="55"/>
      <c r="NGV66" s="55"/>
      <c r="NGW66" s="55"/>
      <c r="NHB66" s="55"/>
      <c r="NHC66" s="55"/>
      <c r="NHD66" s="55"/>
      <c r="NHE66" s="55"/>
      <c r="NHG66" s="55"/>
      <c r="NHH66" s="55"/>
      <c r="NHI66" s="55"/>
      <c r="NHJ66" s="55"/>
      <c r="NHK66" s="55"/>
      <c r="NHL66" s="55"/>
      <c r="NHM66" s="55"/>
      <c r="NHN66" s="55"/>
      <c r="NHO66" s="55"/>
      <c r="NHP66" s="55"/>
      <c r="NHQ66" s="55"/>
      <c r="NHR66" s="55"/>
      <c r="NHS66" s="55"/>
      <c r="NHT66" s="55"/>
      <c r="NHU66" s="55"/>
      <c r="NHV66" s="55"/>
      <c r="NHW66" s="55"/>
      <c r="NHX66" s="55"/>
      <c r="NHY66" s="55"/>
      <c r="NHZ66" s="55"/>
      <c r="NIA66" s="55"/>
      <c r="NIB66" s="55"/>
      <c r="NIC66" s="55"/>
      <c r="NID66" s="55"/>
      <c r="NII66" s="55"/>
      <c r="NIJ66" s="55"/>
      <c r="NIK66" s="55"/>
      <c r="NIL66" s="55"/>
      <c r="NIN66" s="55"/>
      <c r="NIO66" s="55"/>
      <c r="NIP66" s="55"/>
      <c r="NIQ66" s="55"/>
      <c r="NIR66" s="55"/>
      <c r="NIS66" s="55"/>
      <c r="NIT66" s="55"/>
      <c r="NIU66" s="55"/>
      <c r="NIV66" s="55"/>
      <c r="NIW66" s="55"/>
      <c r="NIX66" s="55"/>
      <c r="NIY66" s="55"/>
      <c r="NIZ66" s="55"/>
      <c r="NJA66" s="55"/>
      <c r="NJB66" s="55"/>
      <c r="NJC66" s="55"/>
      <c r="NJD66" s="55"/>
      <c r="NJE66" s="55"/>
      <c r="NJF66" s="55"/>
      <c r="NJG66" s="55"/>
      <c r="NJH66" s="55"/>
      <c r="NJI66" s="55"/>
      <c r="NJJ66" s="55"/>
      <c r="NJK66" s="55"/>
      <c r="NJP66" s="55"/>
      <c r="NJQ66" s="55"/>
      <c r="NJR66" s="55"/>
      <c r="NJS66" s="55"/>
      <c r="NJU66" s="55"/>
      <c r="NJV66" s="55"/>
      <c r="NJW66" s="55"/>
      <c r="NJX66" s="55"/>
      <c r="NJY66" s="55"/>
      <c r="NJZ66" s="55"/>
      <c r="NKA66" s="55"/>
      <c r="NKB66" s="55"/>
      <c r="NKC66" s="55"/>
      <c r="NKD66" s="55"/>
      <c r="NKE66" s="55"/>
      <c r="NKF66" s="55"/>
      <c r="NKG66" s="55"/>
      <c r="NKH66" s="55"/>
      <c r="NKI66" s="55"/>
      <c r="NKJ66" s="55"/>
      <c r="NKK66" s="55"/>
      <c r="NKL66" s="55"/>
      <c r="NKM66" s="55"/>
      <c r="NKN66" s="55"/>
      <c r="NKO66" s="55"/>
      <c r="NKP66" s="55"/>
      <c r="NKQ66" s="55"/>
      <c r="NKR66" s="55"/>
      <c r="NKW66" s="55"/>
      <c r="NKX66" s="55"/>
      <c r="NKY66" s="55"/>
      <c r="NKZ66" s="55"/>
      <c r="NLB66" s="55"/>
      <c r="NLC66" s="55"/>
      <c r="NLD66" s="55"/>
      <c r="NLE66" s="55"/>
      <c r="NLF66" s="55"/>
      <c r="NLG66" s="55"/>
      <c r="NLH66" s="55"/>
      <c r="NLI66" s="55"/>
      <c r="NLJ66" s="55"/>
      <c r="NLK66" s="55"/>
      <c r="NLL66" s="55"/>
      <c r="NLM66" s="55"/>
      <c r="NLN66" s="55"/>
      <c r="NLO66" s="55"/>
      <c r="NLP66" s="55"/>
      <c r="NLQ66" s="55"/>
      <c r="NLR66" s="55"/>
      <c r="NLS66" s="55"/>
      <c r="NLT66" s="55"/>
      <c r="NLU66" s="55"/>
      <c r="NLV66" s="55"/>
      <c r="NLW66" s="55"/>
      <c r="NLX66" s="55"/>
      <c r="NLY66" s="55"/>
      <c r="NMD66" s="55"/>
      <c r="NME66" s="55"/>
      <c r="NMF66" s="55"/>
      <c r="NMG66" s="55"/>
      <c r="NMI66" s="55"/>
      <c r="NMJ66" s="55"/>
      <c r="NMK66" s="55"/>
      <c r="NML66" s="55"/>
      <c r="NMM66" s="55"/>
      <c r="NMN66" s="55"/>
      <c r="NMO66" s="55"/>
      <c r="NMP66" s="55"/>
      <c r="NMQ66" s="55"/>
      <c r="NMR66" s="55"/>
      <c r="NMS66" s="55"/>
      <c r="NMT66" s="55"/>
      <c r="NMU66" s="55"/>
      <c r="NMV66" s="55"/>
      <c r="NMW66" s="55"/>
      <c r="NMX66" s="55"/>
      <c r="NMY66" s="55"/>
      <c r="NMZ66" s="55"/>
      <c r="NNA66" s="55"/>
      <c r="NNB66" s="55"/>
      <c r="NNC66" s="55"/>
      <c r="NND66" s="55"/>
      <c r="NNE66" s="55"/>
      <c r="NNF66" s="55"/>
      <c r="NNK66" s="55"/>
      <c r="NNL66" s="55"/>
      <c r="NNM66" s="55"/>
      <c r="NNN66" s="55"/>
      <c r="NNP66" s="55"/>
      <c r="NNQ66" s="55"/>
      <c r="NNR66" s="55"/>
      <c r="NNS66" s="55"/>
      <c r="NNT66" s="55"/>
      <c r="NNU66" s="55"/>
      <c r="NNV66" s="55"/>
      <c r="NNW66" s="55"/>
      <c r="NNX66" s="55"/>
      <c r="NNY66" s="55"/>
      <c r="NNZ66" s="55"/>
      <c r="NOA66" s="55"/>
      <c r="NOB66" s="55"/>
      <c r="NOC66" s="55"/>
      <c r="NOD66" s="55"/>
      <c r="NOE66" s="55"/>
      <c r="NOF66" s="55"/>
      <c r="NOG66" s="55"/>
      <c r="NOH66" s="55"/>
      <c r="NOI66" s="55"/>
      <c r="NOJ66" s="55"/>
      <c r="NOK66" s="55"/>
      <c r="NOL66" s="55"/>
      <c r="NOM66" s="55"/>
      <c r="NOR66" s="55"/>
      <c r="NOS66" s="55"/>
      <c r="NOT66" s="55"/>
      <c r="NOU66" s="55"/>
      <c r="NOW66" s="55"/>
      <c r="NOX66" s="55"/>
      <c r="NOY66" s="55"/>
      <c r="NOZ66" s="55"/>
      <c r="NPA66" s="55"/>
      <c r="NPB66" s="55"/>
      <c r="NPC66" s="55"/>
      <c r="NPD66" s="55"/>
      <c r="NPE66" s="55"/>
      <c r="NPF66" s="55"/>
      <c r="NPG66" s="55"/>
      <c r="NPH66" s="55"/>
      <c r="NPI66" s="55"/>
      <c r="NPJ66" s="55"/>
      <c r="NPK66" s="55"/>
      <c r="NPL66" s="55"/>
      <c r="NPM66" s="55"/>
      <c r="NPN66" s="55"/>
      <c r="NPO66" s="55"/>
      <c r="NPP66" s="55"/>
      <c r="NPQ66" s="55"/>
      <c r="NPR66" s="55"/>
      <c r="NPS66" s="55"/>
      <c r="NPT66" s="55"/>
      <c r="NPY66" s="55"/>
      <c r="NPZ66" s="55"/>
      <c r="NQA66" s="55"/>
      <c r="NQB66" s="55"/>
      <c r="NQD66" s="55"/>
      <c r="NQE66" s="55"/>
      <c r="NQF66" s="55"/>
      <c r="NQG66" s="55"/>
      <c r="NQH66" s="55"/>
      <c r="NQI66" s="55"/>
      <c r="NQJ66" s="55"/>
      <c r="NQK66" s="55"/>
      <c r="NQL66" s="55"/>
      <c r="NQM66" s="55"/>
      <c r="NQN66" s="55"/>
      <c r="NQO66" s="55"/>
      <c r="NQP66" s="55"/>
      <c r="NQQ66" s="55"/>
      <c r="NQR66" s="55"/>
      <c r="NQS66" s="55"/>
      <c r="NQT66" s="55"/>
      <c r="NQU66" s="55"/>
      <c r="NQV66" s="55"/>
      <c r="NQW66" s="55"/>
      <c r="NQX66" s="55"/>
      <c r="NQY66" s="55"/>
      <c r="NQZ66" s="55"/>
      <c r="NRA66" s="55"/>
      <c r="NRF66" s="55"/>
      <c r="NRG66" s="55"/>
      <c r="NRH66" s="55"/>
      <c r="NRI66" s="55"/>
      <c r="NRK66" s="55"/>
      <c r="NRL66" s="55"/>
      <c r="NRM66" s="55"/>
      <c r="NRN66" s="55"/>
      <c r="NRO66" s="55"/>
      <c r="NRP66" s="55"/>
      <c r="NRQ66" s="55"/>
      <c r="NRR66" s="55"/>
      <c r="NRS66" s="55"/>
      <c r="NRT66" s="55"/>
      <c r="NRU66" s="55"/>
      <c r="NRV66" s="55"/>
      <c r="NRW66" s="55"/>
      <c r="NRX66" s="55"/>
      <c r="NRY66" s="55"/>
      <c r="NRZ66" s="55"/>
      <c r="NSA66" s="55"/>
      <c r="NSB66" s="55"/>
      <c r="NSC66" s="55"/>
      <c r="NSD66" s="55"/>
      <c r="NSE66" s="55"/>
      <c r="NSF66" s="55"/>
      <c r="NSG66" s="55"/>
      <c r="NSH66" s="55"/>
      <c r="NSM66" s="55"/>
      <c r="NSN66" s="55"/>
      <c r="NSO66" s="55"/>
      <c r="NSP66" s="55"/>
      <c r="NSR66" s="55"/>
      <c r="NSS66" s="55"/>
      <c r="NST66" s="55"/>
      <c r="NSU66" s="55"/>
      <c r="NSV66" s="55"/>
      <c r="NSW66" s="55"/>
      <c r="NSX66" s="55"/>
      <c r="NSY66" s="55"/>
      <c r="NSZ66" s="55"/>
      <c r="NTA66" s="55"/>
      <c r="NTB66" s="55"/>
      <c r="NTC66" s="55"/>
      <c r="NTD66" s="55"/>
      <c r="NTE66" s="55"/>
      <c r="NTF66" s="55"/>
      <c r="NTG66" s="55"/>
      <c r="NTH66" s="55"/>
      <c r="NTI66" s="55"/>
      <c r="NTJ66" s="55"/>
      <c r="NTK66" s="55"/>
      <c r="NTL66" s="55"/>
      <c r="NTM66" s="55"/>
      <c r="NTN66" s="55"/>
      <c r="NTO66" s="55"/>
      <c r="NTT66" s="55"/>
      <c r="NTU66" s="55"/>
      <c r="NTV66" s="55"/>
      <c r="NTW66" s="55"/>
      <c r="NTY66" s="55"/>
      <c r="NTZ66" s="55"/>
      <c r="NUA66" s="55"/>
      <c r="NUB66" s="55"/>
      <c r="NUC66" s="55"/>
      <c r="NUD66" s="55"/>
      <c r="NUE66" s="55"/>
      <c r="NUF66" s="55"/>
      <c r="NUG66" s="55"/>
      <c r="NUH66" s="55"/>
      <c r="NUI66" s="55"/>
      <c r="NUJ66" s="55"/>
      <c r="NUK66" s="55"/>
      <c r="NUL66" s="55"/>
      <c r="NUM66" s="55"/>
      <c r="NUN66" s="55"/>
      <c r="NUO66" s="55"/>
      <c r="NUP66" s="55"/>
      <c r="NUQ66" s="55"/>
      <c r="NUR66" s="55"/>
      <c r="NUS66" s="55"/>
      <c r="NUT66" s="55"/>
      <c r="NUU66" s="55"/>
      <c r="NUV66" s="55"/>
      <c r="NVA66" s="55"/>
      <c r="NVB66" s="55"/>
      <c r="NVC66" s="55"/>
      <c r="NVD66" s="55"/>
      <c r="NVF66" s="55"/>
      <c r="NVG66" s="55"/>
      <c r="NVH66" s="55"/>
      <c r="NVI66" s="55"/>
      <c r="NVJ66" s="55"/>
      <c r="NVK66" s="55"/>
      <c r="NVL66" s="55"/>
      <c r="NVM66" s="55"/>
      <c r="NVN66" s="55"/>
      <c r="NVO66" s="55"/>
      <c r="NVP66" s="55"/>
      <c r="NVQ66" s="55"/>
      <c r="NVR66" s="55"/>
      <c r="NVS66" s="55"/>
      <c r="NVT66" s="55"/>
      <c r="NVU66" s="55"/>
      <c r="NVV66" s="55"/>
      <c r="NVW66" s="55"/>
      <c r="NVX66" s="55"/>
      <c r="NVY66" s="55"/>
      <c r="NVZ66" s="55"/>
      <c r="NWA66" s="55"/>
      <c r="NWB66" s="55"/>
      <c r="NWC66" s="55"/>
      <c r="NWH66" s="55"/>
      <c r="NWI66" s="55"/>
      <c r="NWJ66" s="55"/>
      <c r="NWK66" s="55"/>
      <c r="NWM66" s="55"/>
      <c r="NWN66" s="55"/>
      <c r="NWO66" s="55"/>
      <c r="NWP66" s="55"/>
      <c r="NWQ66" s="55"/>
      <c r="NWR66" s="55"/>
      <c r="NWS66" s="55"/>
      <c r="NWT66" s="55"/>
      <c r="NWU66" s="55"/>
      <c r="NWV66" s="55"/>
      <c r="NWW66" s="55"/>
      <c r="NWX66" s="55"/>
      <c r="NWY66" s="55"/>
      <c r="NWZ66" s="55"/>
      <c r="NXA66" s="55"/>
      <c r="NXB66" s="55"/>
      <c r="NXC66" s="55"/>
      <c r="NXD66" s="55"/>
      <c r="NXE66" s="55"/>
      <c r="NXF66" s="55"/>
      <c r="NXG66" s="55"/>
      <c r="NXH66" s="55"/>
      <c r="NXI66" s="55"/>
      <c r="NXJ66" s="55"/>
      <c r="NXO66" s="55"/>
      <c r="NXP66" s="55"/>
      <c r="NXQ66" s="55"/>
      <c r="NXR66" s="55"/>
      <c r="NXT66" s="55"/>
      <c r="NXU66" s="55"/>
      <c r="NXV66" s="55"/>
      <c r="NXW66" s="55"/>
      <c r="NXX66" s="55"/>
      <c r="NXY66" s="55"/>
      <c r="NXZ66" s="55"/>
      <c r="NYA66" s="55"/>
      <c r="NYB66" s="55"/>
      <c r="NYC66" s="55"/>
      <c r="NYD66" s="55"/>
      <c r="NYE66" s="55"/>
      <c r="NYF66" s="55"/>
      <c r="NYG66" s="55"/>
      <c r="NYH66" s="55"/>
      <c r="NYI66" s="55"/>
      <c r="NYJ66" s="55"/>
      <c r="NYK66" s="55"/>
      <c r="NYL66" s="55"/>
      <c r="NYM66" s="55"/>
      <c r="NYN66" s="55"/>
      <c r="NYO66" s="55"/>
      <c r="NYP66" s="55"/>
      <c r="NYQ66" s="55"/>
      <c r="NYV66" s="55"/>
      <c r="NYW66" s="55"/>
      <c r="NYX66" s="55"/>
      <c r="NYY66" s="55"/>
      <c r="NZA66" s="55"/>
      <c r="NZB66" s="55"/>
      <c r="NZC66" s="55"/>
      <c r="NZD66" s="55"/>
      <c r="NZE66" s="55"/>
      <c r="NZF66" s="55"/>
      <c r="NZG66" s="55"/>
      <c r="NZH66" s="55"/>
      <c r="NZI66" s="55"/>
      <c r="NZJ66" s="55"/>
      <c r="NZK66" s="55"/>
      <c r="NZL66" s="55"/>
      <c r="NZM66" s="55"/>
      <c r="NZN66" s="55"/>
      <c r="NZO66" s="55"/>
      <c r="NZP66" s="55"/>
      <c r="NZQ66" s="55"/>
      <c r="NZR66" s="55"/>
      <c r="NZS66" s="55"/>
      <c r="NZT66" s="55"/>
      <c r="NZU66" s="55"/>
      <c r="NZV66" s="55"/>
      <c r="NZW66" s="55"/>
      <c r="NZX66" s="55"/>
      <c r="OAC66" s="55"/>
      <c r="OAD66" s="55"/>
      <c r="OAE66" s="55"/>
      <c r="OAF66" s="55"/>
      <c r="OAH66" s="55"/>
      <c r="OAI66" s="55"/>
      <c r="OAJ66" s="55"/>
      <c r="OAK66" s="55"/>
      <c r="OAL66" s="55"/>
      <c r="OAM66" s="55"/>
      <c r="OAN66" s="55"/>
      <c r="OAO66" s="55"/>
      <c r="OAP66" s="55"/>
      <c r="OAQ66" s="55"/>
      <c r="OAR66" s="55"/>
      <c r="OAS66" s="55"/>
      <c r="OAT66" s="55"/>
      <c r="OAU66" s="55"/>
      <c r="OAV66" s="55"/>
      <c r="OAW66" s="55"/>
      <c r="OAX66" s="55"/>
      <c r="OAY66" s="55"/>
      <c r="OAZ66" s="55"/>
      <c r="OBA66" s="55"/>
      <c r="OBB66" s="55"/>
      <c r="OBC66" s="55"/>
      <c r="OBD66" s="55"/>
      <c r="OBE66" s="55"/>
      <c r="OBJ66" s="55"/>
      <c r="OBK66" s="55"/>
      <c r="OBL66" s="55"/>
      <c r="OBM66" s="55"/>
      <c r="OBO66" s="55"/>
      <c r="OBP66" s="55"/>
      <c r="OBQ66" s="55"/>
      <c r="OBR66" s="55"/>
      <c r="OBS66" s="55"/>
      <c r="OBT66" s="55"/>
      <c r="OBU66" s="55"/>
      <c r="OBV66" s="55"/>
      <c r="OBW66" s="55"/>
      <c r="OBX66" s="55"/>
      <c r="OBY66" s="55"/>
      <c r="OBZ66" s="55"/>
      <c r="OCA66" s="55"/>
      <c r="OCB66" s="55"/>
      <c r="OCC66" s="55"/>
      <c r="OCD66" s="55"/>
      <c r="OCE66" s="55"/>
      <c r="OCF66" s="55"/>
      <c r="OCG66" s="55"/>
      <c r="OCH66" s="55"/>
      <c r="OCI66" s="55"/>
      <c r="OCJ66" s="55"/>
      <c r="OCK66" s="55"/>
      <c r="OCL66" s="55"/>
      <c r="OCQ66" s="55"/>
      <c r="OCR66" s="55"/>
      <c r="OCS66" s="55"/>
      <c r="OCT66" s="55"/>
      <c r="OCV66" s="55"/>
      <c r="OCW66" s="55"/>
      <c r="OCX66" s="55"/>
      <c r="OCY66" s="55"/>
      <c r="OCZ66" s="55"/>
      <c r="ODA66" s="55"/>
      <c r="ODB66" s="55"/>
      <c r="ODC66" s="55"/>
      <c r="ODD66" s="55"/>
      <c r="ODE66" s="55"/>
      <c r="ODF66" s="55"/>
      <c r="ODG66" s="55"/>
      <c r="ODH66" s="55"/>
      <c r="ODI66" s="55"/>
      <c r="ODJ66" s="55"/>
      <c r="ODK66" s="55"/>
      <c r="ODL66" s="55"/>
      <c r="ODM66" s="55"/>
      <c r="ODN66" s="55"/>
      <c r="ODO66" s="55"/>
      <c r="ODP66" s="55"/>
      <c r="ODQ66" s="55"/>
      <c r="ODR66" s="55"/>
      <c r="ODS66" s="55"/>
      <c r="ODX66" s="55"/>
      <c r="ODY66" s="55"/>
      <c r="ODZ66" s="55"/>
      <c r="OEA66" s="55"/>
      <c r="OEC66" s="55"/>
      <c r="OED66" s="55"/>
      <c r="OEE66" s="55"/>
      <c r="OEF66" s="55"/>
      <c r="OEG66" s="55"/>
      <c r="OEH66" s="55"/>
      <c r="OEI66" s="55"/>
      <c r="OEJ66" s="55"/>
      <c r="OEK66" s="55"/>
      <c r="OEL66" s="55"/>
      <c r="OEM66" s="55"/>
      <c r="OEN66" s="55"/>
      <c r="OEO66" s="55"/>
      <c r="OEP66" s="55"/>
      <c r="OEQ66" s="55"/>
      <c r="OER66" s="55"/>
      <c r="OES66" s="55"/>
      <c r="OET66" s="55"/>
      <c r="OEU66" s="55"/>
      <c r="OEV66" s="55"/>
      <c r="OEW66" s="55"/>
      <c r="OEX66" s="55"/>
      <c r="OEY66" s="55"/>
      <c r="OEZ66" s="55"/>
      <c r="OFE66" s="55"/>
      <c r="OFF66" s="55"/>
      <c r="OFG66" s="55"/>
      <c r="OFH66" s="55"/>
      <c r="OFJ66" s="55"/>
      <c r="OFK66" s="55"/>
      <c r="OFL66" s="55"/>
      <c r="OFM66" s="55"/>
      <c r="OFN66" s="55"/>
      <c r="OFO66" s="55"/>
      <c r="OFP66" s="55"/>
      <c r="OFQ66" s="55"/>
      <c r="OFR66" s="55"/>
      <c r="OFS66" s="55"/>
      <c r="OFT66" s="55"/>
      <c r="OFU66" s="55"/>
      <c r="OFV66" s="55"/>
      <c r="OFW66" s="55"/>
      <c r="OFX66" s="55"/>
      <c r="OFY66" s="55"/>
      <c r="OFZ66" s="55"/>
      <c r="OGA66" s="55"/>
      <c r="OGB66" s="55"/>
      <c r="OGC66" s="55"/>
      <c r="OGD66" s="55"/>
      <c r="OGE66" s="55"/>
      <c r="OGF66" s="55"/>
      <c r="OGG66" s="55"/>
      <c r="OGL66" s="55"/>
      <c r="OGM66" s="55"/>
      <c r="OGN66" s="55"/>
      <c r="OGO66" s="55"/>
      <c r="OGQ66" s="55"/>
      <c r="OGR66" s="55"/>
      <c r="OGS66" s="55"/>
      <c r="OGT66" s="55"/>
      <c r="OGU66" s="55"/>
      <c r="OGV66" s="55"/>
      <c r="OGW66" s="55"/>
      <c r="OGX66" s="55"/>
      <c r="OGY66" s="55"/>
      <c r="OGZ66" s="55"/>
      <c r="OHA66" s="55"/>
      <c r="OHB66" s="55"/>
      <c r="OHC66" s="55"/>
      <c r="OHD66" s="55"/>
      <c r="OHE66" s="55"/>
      <c r="OHF66" s="55"/>
      <c r="OHG66" s="55"/>
      <c r="OHH66" s="55"/>
      <c r="OHI66" s="55"/>
      <c r="OHJ66" s="55"/>
      <c r="OHK66" s="55"/>
      <c r="OHL66" s="55"/>
      <c r="OHM66" s="55"/>
      <c r="OHN66" s="55"/>
      <c r="OHS66" s="55"/>
      <c r="OHT66" s="55"/>
      <c r="OHU66" s="55"/>
      <c r="OHV66" s="55"/>
      <c r="OHX66" s="55"/>
      <c r="OHY66" s="55"/>
      <c r="OHZ66" s="55"/>
      <c r="OIA66" s="55"/>
      <c r="OIB66" s="55"/>
      <c r="OIC66" s="55"/>
      <c r="OID66" s="55"/>
      <c r="OIE66" s="55"/>
      <c r="OIF66" s="55"/>
      <c r="OIG66" s="55"/>
      <c r="OIH66" s="55"/>
      <c r="OII66" s="55"/>
      <c r="OIJ66" s="55"/>
      <c r="OIK66" s="55"/>
      <c r="OIL66" s="55"/>
      <c r="OIM66" s="55"/>
      <c r="OIN66" s="55"/>
      <c r="OIO66" s="55"/>
      <c r="OIP66" s="55"/>
      <c r="OIQ66" s="55"/>
      <c r="OIR66" s="55"/>
      <c r="OIS66" s="55"/>
      <c r="OIT66" s="55"/>
      <c r="OIU66" s="55"/>
      <c r="OIZ66" s="55"/>
      <c r="OJA66" s="55"/>
      <c r="OJB66" s="55"/>
      <c r="OJC66" s="55"/>
      <c r="OJE66" s="55"/>
      <c r="OJF66" s="55"/>
      <c r="OJG66" s="55"/>
      <c r="OJH66" s="55"/>
      <c r="OJI66" s="55"/>
      <c r="OJJ66" s="55"/>
      <c r="OJK66" s="55"/>
      <c r="OJL66" s="55"/>
      <c r="OJM66" s="55"/>
      <c r="OJN66" s="55"/>
      <c r="OJO66" s="55"/>
      <c r="OJP66" s="55"/>
      <c r="OJQ66" s="55"/>
      <c r="OJR66" s="55"/>
      <c r="OJS66" s="55"/>
      <c r="OJT66" s="55"/>
      <c r="OJU66" s="55"/>
      <c r="OJV66" s="55"/>
      <c r="OJW66" s="55"/>
      <c r="OJX66" s="55"/>
      <c r="OJY66" s="55"/>
      <c r="OJZ66" s="55"/>
      <c r="OKA66" s="55"/>
      <c r="OKB66" s="55"/>
      <c r="OKG66" s="55"/>
      <c r="OKH66" s="55"/>
      <c r="OKI66" s="55"/>
      <c r="OKJ66" s="55"/>
      <c r="OKL66" s="55"/>
      <c r="OKM66" s="55"/>
      <c r="OKN66" s="55"/>
      <c r="OKO66" s="55"/>
      <c r="OKP66" s="55"/>
      <c r="OKQ66" s="55"/>
      <c r="OKR66" s="55"/>
      <c r="OKS66" s="55"/>
      <c r="OKT66" s="55"/>
      <c r="OKU66" s="55"/>
      <c r="OKV66" s="55"/>
      <c r="OKW66" s="55"/>
      <c r="OKX66" s="55"/>
      <c r="OKY66" s="55"/>
      <c r="OKZ66" s="55"/>
      <c r="OLA66" s="55"/>
      <c r="OLB66" s="55"/>
      <c r="OLC66" s="55"/>
      <c r="OLD66" s="55"/>
      <c r="OLE66" s="55"/>
      <c r="OLF66" s="55"/>
      <c r="OLG66" s="55"/>
      <c r="OLH66" s="55"/>
      <c r="OLI66" s="55"/>
      <c r="OLN66" s="55"/>
      <c r="OLO66" s="55"/>
      <c r="OLP66" s="55"/>
      <c r="OLQ66" s="55"/>
      <c r="OLS66" s="55"/>
      <c r="OLT66" s="55"/>
      <c r="OLU66" s="55"/>
      <c r="OLV66" s="55"/>
      <c r="OLW66" s="55"/>
      <c r="OLX66" s="55"/>
      <c r="OLY66" s="55"/>
      <c r="OLZ66" s="55"/>
      <c r="OMA66" s="55"/>
      <c r="OMB66" s="55"/>
      <c r="OMC66" s="55"/>
      <c r="OMD66" s="55"/>
      <c r="OME66" s="55"/>
      <c r="OMF66" s="55"/>
      <c r="OMG66" s="55"/>
      <c r="OMH66" s="55"/>
      <c r="OMI66" s="55"/>
      <c r="OMJ66" s="55"/>
      <c r="OMK66" s="55"/>
      <c r="OML66" s="55"/>
      <c r="OMM66" s="55"/>
      <c r="OMN66" s="55"/>
      <c r="OMO66" s="55"/>
      <c r="OMP66" s="55"/>
      <c r="OMU66" s="55"/>
      <c r="OMV66" s="55"/>
      <c r="OMW66" s="55"/>
      <c r="OMX66" s="55"/>
      <c r="OMZ66" s="55"/>
      <c r="ONA66" s="55"/>
      <c r="ONB66" s="55"/>
      <c r="ONC66" s="55"/>
      <c r="OND66" s="55"/>
      <c r="ONE66" s="55"/>
      <c r="ONF66" s="55"/>
      <c r="ONG66" s="55"/>
      <c r="ONH66" s="55"/>
      <c r="ONI66" s="55"/>
      <c r="ONJ66" s="55"/>
      <c r="ONK66" s="55"/>
      <c r="ONL66" s="55"/>
      <c r="ONM66" s="55"/>
      <c r="ONN66" s="55"/>
      <c r="ONO66" s="55"/>
      <c r="ONP66" s="55"/>
      <c r="ONQ66" s="55"/>
      <c r="ONR66" s="55"/>
      <c r="ONS66" s="55"/>
      <c r="ONT66" s="55"/>
      <c r="ONU66" s="55"/>
      <c r="ONV66" s="55"/>
      <c r="ONW66" s="55"/>
      <c r="OOB66" s="55"/>
      <c r="OOC66" s="55"/>
      <c r="OOD66" s="55"/>
      <c r="OOE66" s="55"/>
      <c r="OOG66" s="55"/>
      <c r="OOH66" s="55"/>
      <c r="OOI66" s="55"/>
      <c r="OOJ66" s="55"/>
      <c r="OOK66" s="55"/>
      <c r="OOL66" s="55"/>
      <c r="OOM66" s="55"/>
      <c r="OON66" s="55"/>
      <c r="OOO66" s="55"/>
      <c r="OOP66" s="55"/>
      <c r="OOQ66" s="55"/>
      <c r="OOR66" s="55"/>
      <c r="OOS66" s="55"/>
      <c r="OOT66" s="55"/>
      <c r="OOU66" s="55"/>
      <c r="OOV66" s="55"/>
      <c r="OOW66" s="55"/>
      <c r="OOX66" s="55"/>
      <c r="OOY66" s="55"/>
      <c r="OOZ66" s="55"/>
      <c r="OPA66" s="55"/>
      <c r="OPB66" s="55"/>
      <c r="OPC66" s="55"/>
      <c r="OPD66" s="55"/>
      <c r="OPI66" s="55"/>
      <c r="OPJ66" s="55"/>
      <c r="OPK66" s="55"/>
      <c r="OPL66" s="55"/>
      <c r="OPN66" s="55"/>
      <c r="OPO66" s="55"/>
      <c r="OPP66" s="55"/>
      <c r="OPQ66" s="55"/>
      <c r="OPR66" s="55"/>
      <c r="OPS66" s="55"/>
      <c r="OPT66" s="55"/>
      <c r="OPU66" s="55"/>
      <c r="OPV66" s="55"/>
      <c r="OPW66" s="55"/>
      <c r="OPX66" s="55"/>
      <c r="OPY66" s="55"/>
      <c r="OPZ66" s="55"/>
      <c r="OQA66" s="55"/>
      <c r="OQB66" s="55"/>
      <c r="OQC66" s="55"/>
      <c r="OQD66" s="55"/>
      <c r="OQE66" s="55"/>
      <c r="OQF66" s="55"/>
      <c r="OQG66" s="55"/>
      <c r="OQH66" s="55"/>
      <c r="OQI66" s="55"/>
      <c r="OQJ66" s="55"/>
      <c r="OQK66" s="55"/>
      <c r="OQP66" s="55"/>
      <c r="OQQ66" s="55"/>
      <c r="OQR66" s="55"/>
      <c r="OQS66" s="55"/>
      <c r="OQU66" s="55"/>
      <c r="OQV66" s="55"/>
      <c r="OQW66" s="55"/>
      <c r="OQX66" s="55"/>
      <c r="OQY66" s="55"/>
      <c r="OQZ66" s="55"/>
      <c r="ORA66" s="55"/>
      <c r="ORB66" s="55"/>
      <c r="ORC66" s="55"/>
      <c r="ORD66" s="55"/>
      <c r="ORE66" s="55"/>
      <c r="ORF66" s="55"/>
      <c r="ORG66" s="55"/>
      <c r="ORH66" s="55"/>
      <c r="ORI66" s="55"/>
      <c r="ORJ66" s="55"/>
      <c r="ORK66" s="55"/>
      <c r="ORL66" s="55"/>
      <c r="ORM66" s="55"/>
      <c r="ORN66" s="55"/>
      <c r="ORO66" s="55"/>
      <c r="ORP66" s="55"/>
      <c r="ORQ66" s="55"/>
      <c r="ORR66" s="55"/>
      <c r="ORW66" s="55"/>
      <c r="ORX66" s="55"/>
      <c r="ORY66" s="55"/>
      <c r="ORZ66" s="55"/>
      <c r="OSB66" s="55"/>
      <c r="OSC66" s="55"/>
      <c r="OSD66" s="55"/>
      <c r="OSE66" s="55"/>
      <c r="OSF66" s="55"/>
      <c r="OSG66" s="55"/>
      <c r="OSH66" s="55"/>
      <c r="OSI66" s="55"/>
      <c r="OSJ66" s="55"/>
      <c r="OSK66" s="55"/>
      <c r="OSL66" s="55"/>
      <c r="OSM66" s="55"/>
      <c r="OSN66" s="55"/>
      <c r="OSO66" s="55"/>
      <c r="OSP66" s="55"/>
      <c r="OSQ66" s="55"/>
      <c r="OSR66" s="55"/>
      <c r="OSS66" s="55"/>
      <c r="OST66" s="55"/>
      <c r="OSU66" s="55"/>
      <c r="OSV66" s="55"/>
      <c r="OSW66" s="55"/>
      <c r="OSX66" s="55"/>
      <c r="OSY66" s="55"/>
      <c r="OTD66" s="55"/>
      <c r="OTE66" s="55"/>
      <c r="OTF66" s="55"/>
      <c r="OTG66" s="55"/>
      <c r="OTI66" s="55"/>
      <c r="OTJ66" s="55"/>
      <c r="OTK66" s="55"/>
      <c r="OTL66" s="55"/>
      <c r="OTM66" s="55"/>
      <c r="OTN66" s="55"/>
      <c r="OTO66" s="55"/>
      <c r="OTP66" s="55"/>
      <c r="OTQ66" s="55"/>
      <c r="OTR66" s="55"/>
      <c r="OTS66" s="55"/>
      <c r="OTT66" s="55"/>
      <c r="OTU66" s="55"/>
      <c r="OTV66" s="55"/>
      <c r="OTW66" s="55"/>
      <c r="OTX66" s="55"/>
      <c r="OTY66" s="55"/>
      <c r="OTZ66" s="55"/>
      <c r="OUA66" s="55"/>
      <c r="OUB66" s="55"/>
      <c r="OUC66" s="55"/>
      <c r="OUD66" s="55"/>
      <c r="OUE66" s="55"/>
      <c r="OUF66" s="55"/>
      <c r="OUK66" s="55"/>
      <c r="OUL66" s="55"/>
      <c r="OUM66" s="55"/>
      <c r="OUN66" s="55"/>
      <c r="OUP66" s="55"/>
      <c r="OUQ66" s="55"/>
      <c r="OUR66" s="55"/>
      <c r="OUS66" s="55"/>
      <c r="OUT66" s="55"/>
      <c r="OUU66" s="55"/>
      <c r="OUV66" s="55"/>
      <c r="OUW66" s="55"/>
      <c r="OUX66" s="55"/>
      <c r="OUY66" s="55"/>
      <c r="OUZ66" s="55"/>
      <c r="OVA66" s="55"/>
      <c r="OVB66" s="55"/>
      <c r="OVC66" s="55"/>
      <c r="OVD66" s="55"/>
      <c r="OVE66" s="55"/>
      <c r="OVF66" s="55"/>
      <c r="OVG66" s="55"/>
      <c r="OVH66" s="55"/>
      <c r="OVI66" s="55"/>
      <c r="OVJ66" s="55"/>
      <c r="OVK66" s="55"/>
      <c r="OVL66" s="55"/>
      <c r="OVM66" s="55"/>
      <c r="OVR66" s="55"/>
      <c r="OVS66" s="55"/>
      <c r="OVT66" s="55"/>
      <c r="OVU66" s="55"/>
      <c r="OVW66" s="55"/>
      <c r="OVX66" s="55"/>
      <c r="OVY66" s="55"/>
      <c r="OVZ66" s="55"/>
      <c r="OWA66" s="55"/>
      <c r="OWB66" s="55"/>
      <c r="OWC66" s="55"/>
      <c r="OWD66" s="55"/>
      <c r="OWE66" s="55"/>
      <c r="OWF66" s="55"/>
      <c r="OWG66" s="55"/>
      <c r="OWH66" s="55"/>
      <c r="OWI66" s="55"/>
      <c r="OWJ66" s="55"/>
      <c r="OWK66" s="55"/>
      <c r="OWL66" s="55"/>
      <c r="OWM66" s="55"/>
      <c r="OWN66" s="55"/>
      <c r="OWO66" s="55"/>
      <c r="OWP66" s="55"/>
      <c r="OWQ66" s="55"/>
      <c r="OWR66" s="55"/>
      <c r="OWS66" s="55"/>
      <c r="OWT66" s="55"/>
      <c r="OWY66" s="55"/>
      <c r="OWZ66" s="55"/>
      <c r="OXA66" s="55"/>
      <c r="OXB66" s="55"/>
      <c r="OXD66" s="55"/>
      <c r="OXE66" s="55"/>
      <c r="OXF66" s="55"/>
      <c r="OXG66" s="55"/>
      <c r="OXH66" s="55"/>
      <c r="OXI66" s="55"/>
      <c r="OXJ66" s="55"/>
      <c r="OXK66" s="55"/>
      <c r="OXL66" s="55"/>
      <c r="OXM66" s="55"/>
      <c r="OXN66" s="55"/>
      <c r="OXO66" s="55"/>
      <c r="OXP66" s="55"/>
      <c r="OXQ66" s="55"/>
      <c r="OXR66" s="55"/>
      <c r="OXS66" s="55"/>
      <c r="OXT66" s="55"/>
      <c r="OXU66" s="55"/>
      <c r="OXV66" s="55"/>
      <c r="OXW66" s="55"/>
      <c r="OXX66" s="55"/>
      <c r="OXY66" s="55"/>
      <c r="OXZ66" s="55"/>
      <c r="OYA66" s="55"/>
      <c r="OYF66" s="55"/>
      <c r="OYG66" s="55"/>
      <c r="OYH66" s="55"/>
      <c r="OYI66" s="55"/>
      <c r="OYK66" s="55"/>
      <c r="OYL66" s="55"/>
      <c r="OYM66" s="55"/>
      <c r="OYN66" s="55"/>
      <c r="OYO66" s="55"/>
      <c r="OYP66" s="55"/>
      <c r="OYQ66" s="55"/>
      <c r="OYR66" s="55"/>
      <c r="OYS66" s="55"/>
      <c r="OYT66" s="55"/>
      <c r="OYU66" s="55"/>
      <c r="OYV66" s="55"/>
      <c r="OYW66" s="55"/>
      <c r="OYX66" s="55"/>
      <c r="OYY66" s="55"/>
      <c r="OYZ66" s="55"/>
      <c r="OZA66" s="55"/>
      <c r="OZB66" s="55"/>
      <c r="OZC66" s="55"/>
      <c r="OZD66" s="55"/>
      <c r="OZE66" s="55"/>
      <c r="OZF66" s="55"/>
      <c r="OZG66" s="55"/>
      <c r="OZH66" s="55"/>
      <c r="OZM66" s="55"/>
      <c r="OZN66" s="55"/>
      <c r="OZO66" s="55"/>
      <c r="OZP66" s="55"/>
      <c r="OZR66" s="55"/>
      <c r="OZS66" s="55"/>
      <c r="OZT66" s="55"/>
      <c r="OZU66" s="55"/>
      <c r="OZV66" s="55"/>
      <c r="OZW66" s="55"/>
      <c r="OZX66" s="55"/>
      <c r="OZY66" s="55"/>
      <c r="OZZ66" s="55"/>
      <c r="PAA66" s="55"/>
      <c r="PAB66" s="55"/>
      <c r="PAC66" s="55"/>
      <c r="PAD66" s="55"/>
      <c r="PAE66" s="55"/>
      <c r="PAF66" s="55"/>
      <c r="PAG66" s="55"/>
      <c r="PAH66" s="55"/>
      <c r="PAI66" s="55"/>
      <c r="PAJ66" s="55"/>
      <c r="PAK66" s="55"/>
      <c r="PAL66" s="55"/>
      <c r="PAM66" s="55"/>
      <c r="PAN66" s="55"/>
      <c r="PAO66" s="55"/>
      <c r="PAT66" s="55"/>
      <c r="PAU66" s="55"/>
      <c r="PAV66" s="55"/>
      <c r="PAW66" s="55"/>
      <c r="PAY66" s="55"/>
      <c r="PAZ66" s="55"/>
      <c r="PBA66" s="55"/>
      <c r="PBB66" s="55"/>
      <c r="PBC66" s="55"/>
      <c r="PBD66" s="55"/>
      <c r="PBE66" s="55"/>
      <c r="PBF66" s="55"/>
      <c r="PBG66" s="55"/>
      <c r="PBH66" s="55"/>
      <c r="PBI66" s="55"/>
      <c r="PBJ66" s="55"/>
      <c r="PBK66" s="55"/>
      <c r="PBL66" s="55"/>
      <c r="PBM66" s="55"/>
      <c r="PBN66" s="55"/>
      <c r="PBO66" s="55"/>
      <c r="PBP66" s="55"/>
      <c r="PBQ66" s="55"/>
      <c r="PBR66" s="55"/>
      <c r="PBS66" s="55"/>
      <c r="PBT66" s="55"/>
      <c r="PBU66" s="55"/>
      <c r="PBV66" s="55"/>
      <c r="PCA66" s="55"/>
      <c r="PCB66" s="55"/>
      <c r="PCC66" s="55"/>
      <c r="PCD66" s="55"/>
      <c r="PCF66" s="55"/>
      <c r="PCG66" s="55"/>
      <c r="PCH66" s="55"/>
      <c r="PCI66" s="55"/>
      <c r="PCJ66" s="55"/>
      <c r="PCK66" s="55"/>
      <c r="PCL66" s="55"/>
      <c r="PCM66" s="55"/>
      <c r="PCN66" s="55"/>
      <c r="PCO66" s="55"/>
      <c r="PCP66" s="55"/>
      <c r="PCQ66" s="55"/>
      <c r="PCR66" s="55"/>
      <c r="PCS66" s="55"/>
      <c r="PCT66" s="55"/>
      <c r="PCU66" s="55"/>
      <c r="PCV66" s="55"/>
      <c r="PCW66" s="55"/>
      <c r="PCX66" s="55"/>
      <c r="PCY66" s="55"/>
      <c r="PCZ66" s="55"/>
      <c r="PDA66" s="55"/>
      <c r="PDB66" s="55"/>
      <c r="PDC66" s="55"/>
      <c r="PDH66" s="55"/>
      <c r="PDI66" s="55"/>
      <c r="PDJ66" s="55"/>
      <c r="PDK66" s="55"/>
      <c r="PDM66" s="55"/>
      <c r="PDN66" s="55"/>
      <c r="PDO66" s="55"/>
      <c r="PDP66" s="55"/>
      <c r="PDQ66" s="55"/>
      <c r="PDR66" s="55"/>
      <c r="PDS66" s="55"/>
      <c r="PDT66" s="55"/>
      <c r="PDU66" s="55"/>
      <c r="PDV66" s="55"/>
      <c r="PDW66" s="55"/>
      <c r="PDX66" s="55"/>
      <c r="PDY66" s="55"/>
      <c r="PDZ66" s="55"/>
      <c r="PEA66" s="55"/>
      <c r="PEB66" s="55"/>
      <c r="PEC66" s="55"/>
      <c r="PED66" s="55"/>
      <c r="PEE66" s="55"/>
      <c r="PEF66" s="55"/>
      <c r="PEG66" s="55"/>
      <c r="PEH66" s="55"/>
      <c r="PEI66" s="55"/>
      <c r="PEJ66" s="55"/>
      <c r="PEO66" s="55"/>
      <c r="PEP66" s="55"/>
      <c r="PEQ66" s="55"/>
      <c r="PER66" s="55"/>
      <c r="PET66" s="55"/>
      <c r="PEU66" s="55"/>
      <c r="PEV66" s="55"/>
      <c r="PEW66" s="55"/>
      <c r="PEX66" s="55"/>
      <c r="PEY66" s="55"/>
      <c r="PEZ66" s="55"/>
      <c r="PFA66" s="55"/>
      <c r="PFB66" s="55"/>
      <c r="PFC66" s="55"/>
      <c r="PFD66" s="55"/>
      <c r="PFE66" s="55"/>
      <c r="PFF66" s="55"/>
      <c r="PFG66" s="55"/>
      <c r="PFH66" s="55"/>
      <c r="PFI66" s="55"/>
      <c r="PFJ66" s="55"/>
      <c r="PFK66" s="55"/>
      <c r="PFL66" s="55"/>
      <c r="PFM66" s="55"/>
      <c r="PFN66" s="55"/>
      <c r="PFO66" s="55"/>
      <c r="PFP66" s="55"/>
      <c r="PFQ66" s="55"/>
      <c r="PFV66" s="55"/>
      <c r="PFW66" s="55"/>
      <c r="PFX66" s="55"/>
      <c r="PFY66" s="55"/>
      <c r="PGA66" s="55"/>
      <c r="PGB66" s="55"/>
      <c r="PGC66" s="55"/>
      <c r="PGD66" s="55"/>
      <c r="PGE66" s="55"/>
      <c r="PGF66" s="55"/>
      <c r="PGG66" s="55"/>
      <c r="PGH66" s="55"/>
      <c r="PGI66" s="55"/>
      <c r="PGJ66" s="55"/>
      <c r="PGK66" s="55"/>
      <c r="PGL66" s="55"/>
      <c r="PGM66" s="55"/>
      <c r="PGN66" s="55"/>
      <c r="PGO66" s="55"/>
      <c r="PGP66" s="55"/>
      <c r="PGQ66" s="55"/>
      <c r="PGR66" s="55"/>
      <c r="PGS66" s="55"/>
      <c r="PGT66" s="55"/>
      <c r="PGU66" s="55"/>
      <c r="PGV66" s="55"/>
      <c r="PGW66" s="55"/>
      <c r="PGX66" s="55"/>
      <c r="PHC66" s="55"/>
      <c r="PHD66" s="55"/>
      <c r="PHE66" s="55"/>
      <c r="PHF66" s="55"/>
      <c r="PHH66" s="55"/>
      <c r="PHI66" s="55"/>
      <c r="PHJ66" s="55"/>
      <c r="PHK66" s="55"/>
      <c r="PHL66" s="55"/>
      <c r="PHM66" s="55"/>
      <c r="PHN66" s="55"/>
      <c r="PHO66" s="55"/>
      <c r="PHP66" s="55"/>
      <c r="PHQ66" s="55"/>
      <c r="PHR66" s="55"/>
      <c r="PHS66" s="55"/>
      <c r="PHT66" s="55"/>
      <c r="PHU66" s="55"/>
      <c r="PHV66" s="55"/>
      <c r="PHW66" s="55"/>
      <c r="PHX66" s="55"/>
      <c r="PHY66" s="55"/>
      <c r="PHZ66" s="55"/>
      <c r="PIA66" s="55"/>
      <c r="PIB66" s="55"/>
      <c r="PIC66" s="55"/>
      <c r="PID66" s="55"/>
      <c r="PIE66" s="55"/>
      <c r="PIJ66" s="55"/>
      <c r="PIK66" s="55"/>
      <c r="PIL66" s="55"/>
      <c r="PIM66" s="55"/>
      <c r="PIO66" s="55"/>
      <c r="PIP66" s="55"/>
      <c r="PIQ66" s="55"/>
      <c r="PIR66" s="55"/>
      <c r="PIS66" s="55"/>
      <c r="PIT66" s="55"/>
      <c r="PIU66" s="55"/>
      <c r="PIV66" s="55"/>
      <c r="PIW66" s="55"/>
      <c r="PIX66" s="55"/>
      <c r="PIY66" s="55"/>
      <c r="PIZ66" s="55"/>
      <c r="PJA66" s="55"/>
      <c r="PJB66" s="55"/>
      <c r="PJC66" s="55"/>
      <c r="PJD66" s="55"/>
      <c r="PJE66" s="55"/>
      <c r="PJF66" s="55"/>
      <c r="PJG66" s="55"/>
      <c r="PJH66" s="55"/>
      <c r="PJI66" s="55"/>
      <c r="PJJ66" s="55"/>
      <c r="PJK66" s="55"/>
      <c r="PJL66" s="55"/>
      <c r="PJQ66" s="55"/>
      <c r="PJR66" s="55"/>
      <c r="PJS66" s="55"/>
      <c r="PJT66" s="55"/>
      <c r="PJV66" s="55"/>
      <c r="PJW66" s="55"/>
      <c r="PJX66" s="55"/>
      <c r="PJY66" s="55"/>
      <c r="PJZ66" s="55"/>
      <c r="PKA66" s="55"/>
      <c r="PKB66" s="55"/>
      <c r="PKC66" s="55"/>
      <c r="PKD66" s="55"/>
      <c r="PKE66" s="55"/>
      <c r="PKF66" s="55"/>
      <c r="PKG66" s="55"/>
      <c r="PKH66" s="55"/>
      <c r="PKI66" s="55"/>
      <c r="PKJ66" s="55"/>
      <c r="PKK66" s="55"/>
      <c r="PKL66" s="55"/>
      <c r="PKM66" s="55"/>
      <c r="PKN66" s="55"/>
      <c r="PKO66" s="55"/>
      <c r="PKP66" s="55"/>
      <c r="PKQ66" s="55"/>
      <c r="PKR66" s="55"/>
      <c r="PKS66" s="55"/>
      <c r="PKX66" s="55"/>
      <c r="PKY66" s="55"/>
      <c r="PKZ66" s="55"/>
      <c r="PLA66" s="55"/>
      <c r="PLC66" s="55"/>
      <c r="PLD66" s="55"/>
      <c r="PLE66" s="55"/>
      <c r="PLF66" s="55"/>
      <c r="PLG66" s="55"/>
      <c r="PLH66" s="55"/>
      <c r="PLI66" s="55"/>
      <c r="PLJ66" s="55"/>
      <c r="PLK66" s="55"/>
      <c r="PLL66" s="55"/>
      <c r="PLM66" s="55"/>
      <c r="PLN66" s="55"/>
      <c r="PLO66" s="55"/>
      <c r="PLP66" s="55"/>
      <c r="PLQ66" s="55"/>
      <c r="PLR66" s="55"/>
      <c r="PLS66" s="55"/>
      <c r="PLT66" s="55"/>
      <c r="PLU66" s="55"/>
      <c r="PLV66" s="55"/>
      <c r="PLW66" s="55"/>
      <c r="PLX66" s="55"/>
      <c r="PLY66" s="55"/>
      <c r="PLZ66" s="55"/>
      <c r="PME66" s="55"/>
      <c r="PMF66" s="55"/>
      <c r="PMG66" s="55"/>
      <c r="PMH66" s="55"/>
      <c r="PMJ66" s="55"/>
      <c r="PMK66" s="55"/>
      <c r="PML66" s="55"/>
      <c r="PMM66" s="55"/>
      <c r="PMN66" s="55"/>
      <c r="PMO66" s="55"/>
      <c r="PMP66" s="55"/>
      <c r="PMQ66" s="55"/>
      <c r="PMR66" s="55"/>
      <c r="PMS66" s="55"/>
      <c r="PMT66" s="55"/>
      <c r="PMU66" s="55"/>
      <c r="PMV66" s="55"/>
      <c r="PMW66" s="55"/>
      <c r="PMX66" s="55"/>
      <c r="PMY66" s="55"/>
      <c r="PMZ66" s="55"/>
      <c r="PNA66" s="55"/>
      <c r="PNB66" s="55"/>
      <c r="PNC66" s="55"/>
      <c r="PND66" s="55"/>
      <c r="PNE66" s="55"/>
      <c r="PNF66" s="55"/>
      <c r="PNG66" s="55"/>
      <c r="PNL66" s="55"/>
      <c r="PNM66" s="55"/>
      <c r="PNN66" s="55"/>
      <c r="PNO66" s="55"/>
      <c r="PNQ66" s="55"/>
      <c r="PNR66" s="55"/>
      <c r="PNS66" s="55"/>
      <c r="PNT66" s="55"/>
      <c r="PNU66" s="55"/>
      <c r="PNV66" s="55"/>
      <c r="PNW66" s="55"/>
      <c r="PNX66" s="55"/>
      <c r="PNY66" s="55"/>
      <c r="PNZ66" s="55"/>
      <c r="POA66" s="55"/>
      <c r="POB66" s="55"/>
      <c r="POC66" s="55"/>
      <c r="POD66" s="55"/>
      <c r="POE66" s="55"/>
      <c r="POF66" s="55"/>
      <c r="POG66" s="55"/>
      <c r="POH66" s="55"/>
      <c r="POI66" s="55"/>
      <c r="POJ66" s="55"/>
      <c r="POK66" s="55"/>
      <c r="POL66" s="55"/>
      <c r="POM66" s="55"/>
      <c r="PON66" s="55"/>
      <c r="POS66" s="55"/>
      <c r="POT66" s="55"/>
      <c r="POU66" s="55"/>
      <c r="POV66" s="55"/>
      <c r="POX66" s="55"/>
      <c r="POY66" s="55"/>
      <c r="POZ66" s="55"/>
      <c r="PPA66" s="55"/>
      <c r="PPB66" s="55"/>
      <c r="PPC66" s="55"/>
      <c r="PPD66" s="55"/>
      <c r="PPE66" s="55"/>
      <c r="PPF66" s="55"/>
      <c r="PPG66" s="55"/>
      <c r="PPH66" s="55"/>
      <c r="PPI66" s="55"/>
      <c r="PPJ66" s="55"/>
      <c r="PPK66" s="55"/>
      <c r="PPL66" s="55"/>
      <c r="PPM66" s="55"/>
      <c r="PPN66" s="55"/>
      <c r="PPO66" s="55"/>
      <c r="PPP66" s="55"/>
      <c r="PPQ66" s="55"/>
      <c r="PPR66" s="55"/>
      <c r="PPS66" s="55"/>
      <c r="PPT66" s="55"/>
      <c r="PPU66" s="55"/>
      <c r="PPZ66" s="55"/>
      <c r="PQA66" s="55"/>
      <c r="PQB66" s="55"/>
      <c r="PQC66" s="55"/>
      <c r="PQE66" s="55"/>
      <c r="PQF66" s="55"/>
      <c r="PQG66" s="55"/>
      <c r="PQH66" s="55"/>
      <c r="PQI66" s="55"/>
      <c r="PQJ66" s="55"/>
      <c r="PQK66" s="55"/>
      <c r="PQL66" s="55"/>
      <c r="PQM66" s="55"/>
      <c r="PQN66" s="55"/>
      <c r="PQO66" s="55"/>
      <c r="PQP66" s="55"/>
      <c r="PQQ66" s="55"/>
      <c r="PQR66" s="55"/>
      <c r="PQS66" s="55"/>
      <c r="PQT66" s="55"/>
      <c r="PQU66" s="55"/>
      <c r="PQV66" s="55"/>
      <c r="PQW66" s="55"/>
      <c r="PQX66" s="55"/>
      <c r="PQY66" s="55"/>
      <c r="PQZ66" s="55"/>
      <c r="PRA66" s="55"/>
      <c r="PRB66" s="55"/>
      <c r="PRG66" s="55"/>
      <c r="PRH66" s="55"/>
      <c r="PRI66" s="55"/>
      <c r="PRJ66" s="55"/>
      <c r="PRL66" s="55"/>
      <c r="PRM66" s="55"/>
      <c r="PRN66" s="55"/>
      <c r="PRO66" s="55"/>
      <c r="PRP66" s="55"/>
      <c r="PRQ66" s="55"/>
      <c r="PRR66" s="55"/>
      <c r="PRS66" s="55"/>
      <c r="PRT66" s="55"/>
      <c r="PRU66" s="55"/>
      <c r="PRV66" s="55"/>
      <c r="PRW66" s="55"/>
      <c r="PRX66" s="55"/>
      <c r="PRY66" s="55"/>
      <c r="PRZ66" s="55"/>
      <c r="PSA66" s="55"/>
      <c r="PSB66" s="55"/>
      <c r="PSC66" s="55"/>
      <c r="PSD66" s="55"/>
      <c r="PSE66" s="55"/>
      <c r="PSF66" s="55"/>
      <c r="PSG66" s="55"/>
      <c r="PSH66" s="55"/>
      <c r="PSI66" s="55"/>
      <c r="PSN66" s="55"/>
      <c r="PSO66" s="55"/>
      <c r="PSP66" s="55"/>
      <c r="PSQ66" s="55"/>
      <c r="PSS66" s="55"/>
      <c r="PST66" s="55"/>
      <c r="PSU66" s="55"/>
      <c r="PSV66" s="55"/>
      <c r="PSW66" s="55"/>
      <c r="PSX66" s="55"/>
      <c r="PSY66" s="55"/>
      <c r="PSZ66" s="55"/>
      <c r="PTA66" s="55"/>
      <c r="PTB66" s="55"/>
      <c r="PTC66" s="55"/>
      <c r="PTD66" s="55"/>
      <c r="PTE66" s="55"/>
      <c r="PTF66" s="55"/>
      <c r="PTG66" s="55"/>
      <c r="PTH66" s="55"/>
      <c r="PTI66" s="55"/>
      <c r="PTJ66" s="55"/>
      <c r="PTK66" s="55"/>
      <c r="PTL66" s="55"/>
      <c r="PTM66" s="55"/>
      <c r="PTN66" s="55"/>
      <c r="PTO66" s="55"/>
      <c r="PTP66" s="55"/>
      <c r="PTU66" s="55"/>
      <c r="PTV66" s="55"/>
      <c r="PTW66" s="55"/>
      <c r="PTX66" s="55"/>
      <c r="PTZ66" s="55"/>
      <c r="PUA66" s="55"/>
      <c r="PUB66" s="55"/>
      <c r="PUC66" s="55"/>
      <c r="PUD66" s="55"/>
      <c r="PUE66" s="55"/>
      <c r="PUF66" s="55"/>
      <c r="PUG66" s="55"/>
      <c r="PUH66" s="55"/>
      <c r="PUI66" s="55"/>
      <c r="PUJ66" s="55"/>
      <c r="PUK66" s="55"/>
      <c r="PUL66" s="55"/>
      <c r="PUM66" s="55"/>
      <c r="PUN66" s="55"/>
      <c r="PUO66" s="55"/>
      <c r="PUP66" s="55"/>
      <c r="PUQ66" s="55"/>
      <c r="PUR66" s="55"/>
      <c r="PUS66" s="55"/>
      <c r="PUT66" s="55"/>
      <c r="PUU66" s="55"/>
      <c r="PUV66" s="55"/>
      <c r="PUW66" s="55"/>
      <c r="PVB66" s="55"/>
      <c r="PVC66" s="55"/>
      <c r="PVD66" s="55"/>
      <c r="PVE66" s="55"/>
      <c r="PVG66" s="55"/>
      <c r="PVH66" s="55"/>
      <c r="PVI66" s="55"/>
      <c r="PVJ66" s="55"/>
      <c r="PVK66" s="55"/>
      <c r="PVL66" s="55"/>
      <c r="PVM66" s="55"/>
      <c r="PVN66" s="55"/>
      <c r="PVO66" s="55"/>
      <c r="PVP66" s="55"/>
      <c r="PVQ66" s="55"/>
      <c r="PVR66" s="55"/>
      <c r="PVS66" s="55"/>
      <c r="PVT66" s="55"/>
      <c r="PVU66" s="55"/>
      <c r="PVV66" s="55"/>
      <c r="PVW66" s="55"/>
      <c r="PVX66" s="55"/>
      <c r="PVY66" s="55"/>
      <c r="PVZ66" s="55"/>
      <c r="PWA66" s="55"/>
      <c r="PWB66" s="55"/>
      <c r="PWC66" s="55"/>
      <c r="PWD66" s="55"/>
      <c r="PWI66" s="55"/>
      <c r="PWJ66" s="55"/>
      <c r="PWK66" s="55"/>
      <c r="PWL66" s="55"/>
      <c r="PWN66" s="55"/>
      <c r="PWO66" s="55"/>
      <c r="PWP66" s="55"/>
      <c r="PWQ66" s="55"/>
      <c r="PWR66" s="55"/>
      <c r="PWS66" s="55"/>
      <c r="PWT66" s="55"/>
      <c r="PWU66" s="55"/>
      <c r="PWV66" s="55"/>
      <c r="PWW66" s="55"/>
      <c r="PWX66" s="55"/>
      <c r="PWY66" s="55"/>
      <c r="PWZ66" s="55"/>
      <c r="PXA66" s="55"/>
      <c r="PXB66" s="55"/>
      <c r="PXC66" s="55"/>
      <c r="PXD66" s="55"/>
      <c r="PXE66" s="55"/>
      <c r="PXF66" s="55"/>
      <c r="PXG66" s="55"/>
      <c r="PXH66" s="55"/>
      <c r="PXI66" s="55"/>
      <c r="PXJ66" s="55"/>
      <c r="PXK66" s="55"/>
      <c r="PXP66" s="55"/>
      <c r="PXQ66" s="55"/>
      <c r="PXR66" s="55"/>
      <c r="PXS66" s="55"/>
      <c r="PXU66" s="55"/>
      <c r="PXV66" s="55"/>
      <c r="PXW66" s="55"/>
      <c r="PXX66" s="55"/>
      <c r="PXY66" s="55"/>
      <c r="PXZ66" s="55"/>
      <c r="PYA66" s="55"/>
      <c r="PYB66" s="55"/>
      <c r="PYC66" s="55"/>
      <c r="PYD66" s="55"/>
      <c r="PYE66" s="55"/>
      <c r="PYF66" s="55"/>
      <c r="PYG66" s="55"/>
      <c r="PYH66" s="55"/>
      <c r="PYI66" s="55"/>
      <c r="PYJ66" s="55"/>
      <c r="PYK66" s="55"/>
      <c r="PYL66" s="55"/>
      <c r="PYM66" s="55"/>
      <c r="PYN66" s="55"/>
      <c r="PYO66" s="55"/>
      <c r="PYP66" s="55"/>
      <c r="PYQ66" s="55"/>
      <c r="PYR66" s="55"/>
      <c r="PYW66" s="55"/>
      <c r="PYX66" s="55"/>
      <c r="PYY66" s="55"/>
      <c r="PYZ66" s="55"/>
      <c r="PZB66" s="55"/>
      <c r="PZC66" s="55"/>
      <c r="PZD66" s="55"/>
      <c r="PZE66" s="55"/>
      <c r="PZF66" s="55"/>
      <c r="PZG66" s="55"/>
      <c r="PZH66" s="55"/>
      <c r="PZI66" s="55"/>
      <c r="PZJ66" s="55"/>
      <c r="PZK66" s="55"/>
      <c r="PZL66" s="55"/>
      <c r="PZM66" s="55"/>
      <c r="PZN66" s="55"/>
      <c r="PZO66" s="55"/>
      <c r="PZP66" s="55"/>
      <c r="PZQ66" s="55"/>
      <c r="PZR66" s="55"/>
      <c r="PZS66" s="55"/>
      <c r="PZT66" s="55"/>
      <c r="PZU66" s="55"/>
      <c r="PZV66" s="55"/>
      <c r="PZW66" s="55"/>
      <c r="PZX66" s="55"/>
      <c r="PZY66" s="55"/>
      <c r="QAD66" s="55"/>
      <c r="QAE66" s="55"/>
      <c r="QAF66" s="55"/>
      <c r="QAG66" s="55"/>
      <c r="QAI66" s="55"/>
      <c r="QAJ66" s="55"/>
      <c r="QAK66" s="55"/>
      <c r="QAL66" s="55"/>
      <c r="QAM66" s="55"/>
      <c r="QAN66" s="55"/>
      <c r="QAO66" s="55"/>
      <c r="QAP66" s="55"/>
      <c r="QAQ66" s="55"/>
      <c r="QAR66" s="55"/>
      <c r="QAS66" s="55"/>
      <c r="QAT66" s="55"/>
      <c r="QAU66" s="55"/>
      <c r="QAV66" s="55"/>
      <c r="QAW66" s="55"/>
      <c r="QAX66" s="55"/>
      <c r="QAY66" s="55"/>
      <c r="QAZ66" s="55"/>
      <c r="QBA66" s="55"/>
      <c r="QBB66" s="55"/>
      <c r="QBC66" s="55"/>
      <c r="QBD66" s="55"/>
      <c r="QBE66" s="55"/>
      <c r="QBF66" s="55"/>
      <c r="QBK66" s="55"/>
      <c r="QBL66" s="55"/>
      <c r="QBM66" s="55"/>
      <c r="QBN66" s="55"/>
      <c r="QBP66" s="55"/>
      <c r="QBQ66" s="55"/>
      <c r="QBR66" s="55"/>
      <c r="QBS66" s="55"/>
      <c r="QBT66" s="55"/>
      <c r="QBU66" s="55"/>
      <c r="QBV66" s="55"/>
      <c r="QBW66" s="55"/>
      <c r="QBX66" s="55"/>
      <c r="QBY66" s="55"/>
      <c r="QBZ66" s="55"/>
      <c r="QCA66" s="55"/>
      <c r="QCB66" s="55"/>
      <c r="QCC66" s="55"/>
      <c r="QCD66" s="55"/>
      <c r="QCE66" s="55"/>
      <c r="QCF66" s="55"/>
      <c r="QCG66" s="55"/>
      <c r="QCH66" s="55"/>
      <c r="QCI66" s="55"/>
      <c r="QCJ66" s="55"/>
      <c r="QCK66" s="55"/>
      <c r="QCL66" s="55"/>
      <c r="QCM66" s="55"/>
      <c r="QCR66" s="55"/>
      <c r="QCS66" s="55"/>
      <c r="QCT66" s="55"/>
      <c r="QCU66" s="55"/>
      <c r="QCW66" s="55"/>
      <c r="QCX66" s="55"/>
      <c r="QCY66" s="55"/>
      <c r="QCZ66" s="55"/>
      <c r="QDA66" s="55"/>
      <c r="QDB66" s="55"/>
      <c r="QDC66" s="55"/>
      <c r="QDD66" s="55"/>
      <c r="QDE66" s="55"/>
      <c r="QDF66" s="55"/>
      <c r="QDG66" s="55"/>
      <c r="QDH66" s="55"/>
      <c r="QDI66" s="55"/>
      <c r="QDJ66" s="55"/>
      <c r="QDK66" s="55"/>
      <c r="QDL66" s="55"/>
      <c r="QDM66" s="55"/>
      <c r="QDN66" s="55"/>
      <c r="QDO66" s="55"/>
      <c r="QDP66" s="55"/>
      <c r="QDQ66" s="55"/>
      <c r="QDR66" s="55"/>
      <c r="QDS66" s="55"/>
      <c r="QDT66" s="55"/>
      <c r="QDY66" s="55"/>
      <c r="QDZ66" s="55"/>
      <c r="QEA66" s="55"/>
      <c r="QEB66" s="55"/>
      <c r="QED66" s="55"/>
      <c r="QEE66" s="55"/>
      <c r="QEF66" s="55"/>
      <c r="QEG66" s="55"/>
      <c r="QEH66" s="55"/>
      <c r="QEI66" s="55"/>
      <c r="QEJ66" s="55"/>
      <c r="QEK66" s="55"/>
      <c r="QEL66" s="55"/>
      <c r="QEM66" s="55"/>
      <c r="QEN66" s="55"/>
      <c r="QEO66" s="55"/>
      <c r="QEP66" s="55"/>
      <c r="QEQ66" s="55"/>
      <c r="QER66" s="55"/>
      <c r="QES66" s="55"/>
      <c r="QET66" s="55"/>
      <c r="QEU66" s="55"/>
      <c r="QEV66" s="55"/>
      <c r="QEW66" s="55"/>
      <c r="QEX66" s="55"/>
      <c r="QEY66" s="55"/>
      <c r="QEZ66" s="55"/>
      <c r="QFA66" s="55"/>
      <c r="QFF66" s="55"/>
      <c r="QFG66" s="55"/>
      <c r="QFH66" s="55"/>
      <c r="QFI66" s="55"/>
      <c r="QFK66" s="55"/>
      <c r="QFL66" s="55"/>
      <c r="QFM66" s="55"/>
      <c r="QFN66" s="55"/>
      <c r="QFO66" s="55"/>
      <c r="QFP66" s="55"/>
      <c r="QFQ66" s="55"/>
      <c r="QFR66" s="55"/>
      <c r="QFS66" s="55"/>
      <c r="QFT66" s="55"/>
      <c r="QFU66" s="55"/>
      <c r="QFV66" s="55"/>
      <c r="QFW66" s="55"/>
      <c r="QFX66" s="55"/>
      <c r="QFY66" s="55"/>
      <c r="QFZ66" s="55"/>
      <c r="QGA66" s="55"/>
      <c r="QGB66" s="55"/>
      <c r="QGC66" s="55"/>
      <c r="QGD66" s="55"/>
      <c r="QGE66" s="55"/>
      <c r="QGF66" s="55"/>
      <c r="QGG66" s="55"/>
      <c r="QGH66" s="55"/>
      <c r="QGM66" s="55"/>
      <c r="QGN66" s="55"/>
      <c r="QGO66" s="55"/>
      <c r="QGP66" s="55"/>
      <c r="QGR66" s="55"/>
      <c r="QGS66" s="55"/>
      <c r="QGT66" s="55"/>
      <c r="QGU66" s="55"/>
      <c r="QGV66" s="55"/>
      <c r="QGW66" s="55"/>
      <c r="QGX66" s="55"/>
      <c r="QGY66" s="55"/>
      <c r="QGZ66" s="55"/>
      <c r="QHA66" s="55"/>
      <c r="QHB66" s="55"/>
      <c r="QHC66" s="55"/>
      <c r="QHD66" s="55"/>
      <c r="QHE66" s="55"/>
      <c r="QHF66" s="55"/>
      <c r="QHG66" s="55"/>
      <c r="QHH66" s="55"/>
      <c r="QHI66" s="55"/>
      <c r="QHJ66" s="55"/>
      <c r="QHK66" s="55"/>
      <c r="QHL66" s="55"/>
      <c r="QHM66" s="55"/>
      <c r="QHN66" s="55"/>
      <c r="QHO66" s="55"/>
      <c r="QHT66" s="55"/>
      <c r="QHU66" s="55"/>
      <c r="QHV66" s="55"/>
      <c r="QHW66" s="55"/>
      <c r="QHY66" s="55"/>
      <c r="QHZ66" s="55"/>
      <c r="QIA66" s="55"/>
      <c r="QIB66" s="55"/>
      <c r="QIC66" s="55"/>
      <c r="QID66" s="55"/>
      <c r="QIE66" s="55"/>
      <c r="QIF66" s="55"/>
      <c r="QIG66" s="55"/>
      <c r="QIH66" s="55"/>
      <c r="QII66" s="55"/>
      <c r="QIJ66" s="55"/>
      <c r="QIK66" s="55"/>
      <c r="QIL66" s="55"/>
      <c r="QIM66" s="55"/>
      <c r="QIN66" s="55"/>
      <c r="QIO66" s="55"/>
      <c r="QIP66" s="55"/>
      <c r="QIQ66" s="55"/>
      <c r="QIR66" s="55"/>
      <c r="QIS66" s="55"/>
      <c r="QIT66" s="55"/>
      <c r="QIU66" s="55"/>
      <c r="QIV66" s="55"/>
      <c r="QJA66" s="55"/>
      <c r="QJB66" s="55"/>
      <c r="QJC66" s="55"/>
      <c r="QJD66" s="55"/>
      <c r="QJF66" s="55"/>
      <c r="QJG66" s="55"/>
      <c r="QJH66" s="55"/>
      <c r="QJI66" s="55"/>
      <c r="QJJ66" s="55"/>
      <c r="QJK66" s="55"/>
      <c r="QJL66" s="55"/>
      <c r="QJM66" s="55"/>
      <c r="QJN66" s="55"/>
      <c r="QJO66" s="55"/>
      <c r="QJP66" s="55"/>
      <c r="QJQ66" s="55"/>
      <c r="QJR66" s="55"/>
      <c r="QJS66" s="55"/>
      <c r="QJT66" s="55"/>
      <c r="QJU66" s="55"/>
      <c r="QJV66" s="55"/>
      <c r="QJW66" s="55"/>
      <c r="QJX66" s="55"/>
      <c r="QJY66" s="55"/>
      <c r="QJZ66" s="55"/>
      <c r="QKA66" s="55"/>
      <c r="QKB66" s="55"/>
      <c r="QKC66" s="55"/>
      <c r="QKH66" s="55"/>
      <c r="QKI66" s="55"/>
      <c r="QKJ66" s="55"/>
      <c r="QKK66" s="55"/>
      <c r="QKM66" s="55"/>
      <c r="QKN66" s="55"/>
      <c r="QKO66" s="55"/>
      <c r="QKP66" s="55"/>
      <c r="QKQ66" s="55"/>
      <c r="QKR66" s="55"/>
      <c r="QKS66" s="55"/>
      <c r="QKT66" s="55"/>
      <c r="QKU66" s="55"/>
      <c r="QKV66" s="55"/>
      <c r="QKW66" s="55"/>
      <c r="QKX66" s="55"/>
      <c r="QKY66" s="55"/>
      <c r="QKZ66" s="55"/>
      <c r="QLA66" s="55"/>
      <c r="QLB66" s="55"/>
      <c r="QLC66" s="55"/>
      <c r="QLD66" s="55"/>
      <c r="QLE66" s="55"/>
      <c r="QLF66" s="55"/>
      <c r="QLG66" s="55"/>
      <c r="QLH66" s="55"/>
      <c r="QLI66" s="55"/>
      <c r="QLJ66" s="55"/>
      <c r="QLO66" s="55"/>
      <c r="QLP66" s="55"/>
      <c r="QLQ66" s="55"/>
      <c r="QLR66" s="55"/>
      <c r="QLT66" s="55"/>
      <c r="QLU66" s="55"/>
      <c r="QLV66" s="55"/>
      <c r="QLW66" s="55"/>
      <c r="QLX66" s="55"/>
      <c r="QLY66" s="55"/>
      <c r="QLZ66" s="55"/>
      <c r="QMA66" s="55"/>
      <c r="QMB66" s="55"/>
      <c r="QMC66" s="55"/>
      <c r="QMD66" s="55"/>
      <c r="QME66" s="55"/>
      <c r="QMF66" s="55"/>
      <c r="QMG66" s="55"/>
      <c r="QMH66" s="55"/>
      <c r="QMI66" s="55"/>
      <c r="QMJ66" s="55"/>
      <c r="QMK66" s="55"/>
      <c r="QML66" s="55"/>
      <c r="QMM66" s="55"/>
      <c r="QMN66" s="55"/>
      <c r="QMO66" s="55"/>
      <c r="QMP66" s="55"/>
      <c r="QMQ66" s="55"/>
      <c r="QMV66" s="55"/>
      <c r="QMW66" s="55"/>
      <c r="QMX66" s="55"/>
      <c r="QMY66" s="55"/>
      <c r="QNA66" s="55"/>
      <c r="QNB66" s="55"/>
      <c r="QNC66" s="55"/>
      <c r="QND66" s="55"/>
      <c r="QNE66" s="55"/>
      <c r="QNF66" s="55"/>
      <c r="QNG66" s="55"/>
      <c r="QNH66" s="55"/>
      <c r="QNI66" s="55"/>
      <c r="QNJ66" s="55"/>
      <c r="QNK66" s="55"/>
      <c r="QNL66" s="55"/>
      <c r="QNM66" s="55"/>
      <c r="QNN66" s="55"/>
      <c r="QNO66" s="55"/>
      <c r="QNP66" s="55"/>
      <c r="QNQ66" s="55"/>
      <c r="QNR66" s="55"/>
      <c r="QNS66" s="55"/>
      <c r="QNT66" s="55"/>
      <c r="QNU66" s="55"/>
      <c r="QNV66" s="55"/>
      <c r="QNW66" s="55"/>
      <c r="QNX66" s="55"/>
      <c r="QOC66" s="55"/>
      <c r="QOD66" s="55"/>
      <c r="QOE66" s="55"/>
      <c r="QOF66" s="55"/>
      <c r="QOH66" s="55"/>
      <c r="QOI66" s="55"/>
      <c r="QOJ66" s="55"/>
      <c r="QOK66" s="55"/>
      <c r="QOL66" s="55"/>
      <c r="QOM66" s="55"/>
      <c r="QON66" s="55"/>
      <c r="QOO66" s="55"/>
      <c r="QOP66" s="55"/>
      <c r="QOQ66" s="55"/>
      <c r="QOR66" s="55"/>
      <c r="QOS66" s="55"/>
      <c r="QOT66" s="55"/>
      <c r="QOU66" s="55"/>
      <c r="QOV66" s="55"/>
      <c r="QOW66" s="55"/>
      <c r="QOX66" s="55"/>
      <c r="QOY66" s="55"/>
      <c r="QOZ66" s="55"/>
      <c r="QPA66" s="55"/>
      <c r="QPB66" s="55"/>
      <c r="QPC66" s="55"/>
      <c r="QPD66" s="55"/>
      <c r="QPE66" s="55"/>
      <c r="QPJ66" s="55"/>
      <c r="QPK66" s="55"/>
      <c r="QPL66" s="55"/>
      <c r="QPM66" s="55"/>
      <c r="QPO66" s="55"/>
      <c r="QPP66" s="55"/>
      <c r="QPQ66" s="55"/>
      <c r="QPR66" s="55"/>
      <c r="QPS66" s="55"/>
      <c r="QPT66" s="55"/>
      <c r="QPU66" s="55"/>
      <c r="QPV66" s="55"/>
      <c r="QPW66" s="55"/>
      <c r="QPX66" s="55"/>
      <c r="QPY66" s="55"/>
      <c r="QPZ66" s="55"/>
      <c r="QQA66" s="55"/>
      <c r="QQB66" s="55"/>
      <c r="QQC66" s="55"/>
      <c r="QQD66" s="55"/>
      <c r="QQE66" s="55"/>
      <c r="QQF66" s="55"/>
      <c r="QQG66" s="55"/>
      <c r="QQH66" s="55"/>
      <c r="QQI66" s="55"/>
      <c r="QQJ66" s="55"/>
      <c r="QQK66" s="55"/>
      <c r="QQL66" s="55"/>
      <c r="QQQ66" s="55"/>
      <c r="QQR66" s="55"/>
      <c r="QQS66" s="55"/>
      <c r="QQT66" s="55"/>
      <c r="QQV66" s="55"/>
      <c r="QQW66" s="55"/>
      <c r="QQX66" s="55"/>
      <c r="QQY66" s="55"/>
      <c r="QQZ66" s="55"/>
      <c r="QRA66" s="55"/>
      <c r="QRB66" s="55"/>
      <c r="QRC66" s="55"/>
      <c r="QRD66" s="55"/>
      <c r="QRE66" s="55"/>
      <c r="QRF66" s="55"/>
      <c r="QRG66" s="55"/>
      <c r="QRH66" s="55"/>
      <c r="QRI66" s="55"/>
      <c r="QRJ66" s="55"/>
      <c r="QRK66" s="55"/>
      <c r="QRL66" s="55"/>
      <c r="QRM66" s="55"/>
      <c r="QRN66" s="55"/>
      <c r="QRO66" s="55"/>
      <c r="QRP66" s="55"/>
      <c r="QRQ66" s="55"/>
      <c r="QRR66" s="55"/>
      <c r="QRS66" s="55"/>
      <c r="QRX66" s="55"/>
      <c r="QRY66" s="55"/>
      <c r="QRZ66" s="55"/>
      <c r="QSA66" s="55"/>
      <c r="QSC66" s="55"/>
      <c r="QSD66" s="55"/>
      <c r="QSE66" s="55"/>
      <c r="QSF66" s="55"/>
      <c r="QSG66" s="55"/>
      <c r="QSH66" s="55"/>
      <c r="QSI66" s="55"/>
      <c r="QSJ66" s="55"/>
      <c r="QSK66" s="55"/>
      <c r="QSL66" s="55"/>
      <c r="QSM66" s="55"/>
      <c r="QSN66" s="55"/>
      <c r="QSO66" s="55"/>
      <c r="QSP66" s="55"/>
      <c r="QSQ66" s="55"/>
      <c r="QSR66" s="55"/>
      <c r="QSS66" s="55"/>
      <c r="QST66" s="55"/>
      <c r="QSU66" s="55"/>
      <c r="QSV66" s="55"/>
      <c r="QSW66" s="55"/>
      <c r="QSX66" s="55"/>
      <c r="QSY66" s="55"/>
      <c r="QSZ66" s="55"/>
      <c r="QTE66" s="55"/>
      <c r="QTF66" s="55"/>
      <c r="QTG66" s="55"/>
      <c r="QTH66" s="55"/>
      <c r="QTJ66" s="55"/>
      <c r="QTK66" s="55"/>
      <c r="QTL66" s="55"/>
      <c r="QTM66" s="55"/>
      <c r="QTN66" s="55"/>
      <c r="QTO66" s="55"/>
      <c r="QTP66" s="55"/>
      <c r="QTQ66" s="55"/>
      <c r="QTR66" s="55"/>
      <c r="QTS66" s="55"/>
      <c r="QTT66" s="55"/>
      <c r="QTU66" s="55"/>
      <c r="QTV66" s="55"/>
      <c r="QTW66" s="55"/>
      <c r="QTX66" s="55"/>
      <c r="QTY66" s="55"/>
      <c r="QTZ66" s="55"/>
      <c r="QUA66" s="55"/>
      <c r="QUB66" s="55"/>
      <c r="QUC66" s="55"/>
      <c r="QUD66" s="55"/>
      <c r="QUE66" s="55"/>
      <c r="QUF66" s="55"/>
      <c r="QUG66" s="55"/>
      <c r="QUL66" s="55"/>
      <c r="QUM66" s="55"/>
      <c r="QUN66" s="55"/>
      <c r="QUO66" s="55"/>
      <c r="QUQ66" s="55"/>
      <c r="QUR66" s="55"/>
      <c r="QUS66" s="55"/>
      <c r="QUT66" s="55"/>
      <c r="QUU66" s="55"/>
      <c r="QUV66" s="55"/>
      <c r="QUW66" s="55"/>
      <c r="QUX66" s="55"/>
      <c r="QUY66" s="55"/>
      <c r="QUZ66" s="55"/>
      <c r="QVA66" s="55"/>
      <c r="QVB66" s="55"/>
      <c r="QVC66" s="55"/>
      <c r="QVD66" s="55"/>
      <c r="QVE66" s="55"/>
      <c r="QVF66" s="55"/>
      <c r="QVG66" s="55"/>
      <c r="QVH66" s="55"/>
      <c r="QVI66" s="55"/>
      <c r="QVJ66" s="55"/>
      <c r="QVK66" s="55"/>
      <c r="QVL66" s="55"/>
      <c r="QVM66" s="55"/>
      <c r="QVN66" s="55"/>
      <c r="QVS66" s="55"/>
      <c r="QVT66" s="55"/>
      <c r="QVU66" s="55"/>
      <c r="QVV66" s="55"/>
      <c r="QVX66" s="55"/>
      <c r="QVY66" s="55"/>
      <c r="QVZ66" s="55"/>
      <c r="QWA66" s="55"/>
      <c r="QWB66" s="55"/>
      <c r="QWC66" s="55"/>
      <c r="QWD66" s="55"/>
      <c r="QWE66" s="55"/>
      <c r="QWF66" s="55"/>
      <c r="QWG66" s="55"/>
      <c r="QWH66" s="55"/>
      <c r="QWI66" s="55"/>
      <c r="QWJ66" s="55"/>
      <c r="QWK66" s="55"/>
      <c r="QWL66" s="55"/>
      <c r="QWM66" s="55"/>
      <c r="QWN66" s="55"/>
      <c r="QWO66" s="55"/>
      <c r="QWP66" s="55"/>
      <c r="QWQ66" s="55"/>
      <c r="QWR66" s="55"/>
      <c r="QWS66" s="55"/>
      <c r="QWT66" s="55"/>
      <c r="QWU66" s="55"/>
      <c r="QWZ66" s="55"/>
      <c r="QXA66" s="55"/>
      <c r="QXB66" s="55"/>
      <c r="QXC66" s="55"/>
      <c r="QXE66" s="55"/>
      <c r="QXF66" s="55"/>
      <c r="QXG66" s="55"/>
      <c r="QXH66" s="55"/>
      <c r="QXI66" s="55"/>
      <c r="QXJ66" s="55"/>
      <c r="QXK66" s="55"/>
      <c r="QXL66" s="55"/>
      <c r="QXM66" s="55"/>
      <c r="QXN66" s="55"/>
      <c r="QXO66" s="55"/>
      <c r="QXP66" s="55"/>
      <c r="QXQ66" s="55"/>
      <c r="QXR66" s="55"/>
      <c r="QXS66" s="55"/>
      <c r="QXT66" s="55"/>
      <c r="QXU66" s="55"/>
      <c r="QXV66" s="55"/>
      <c r="QXW66" s="55"/>
      <c r="QXX66" s="55"/>
      <c r="QXY66" s="55"/>
      <c r="QXZ66" s="55"/>
      <c r="QYA66" s="55"/>
      <c r="QYB66" s="55"/>
      <c r="QYG66" s="55"/>
      <c r="QYH66" s="55"/>
      <c r="QYI66" s="55"/>
      <c r="QYJ66" s="55"/>
      <c r="QYL66" s="55"/>
      <c r="QYM66" s="55"/>
      <c r="QYN66" s="55"/>
      <c r="QYO66" s="55"/>
      <c r="QYP66" s="55"/>
      <c r="QYQ66" s="55"/>
      <c r="QYR66" s="55"/>
      <c r="QYS66" s="55"/>
      <c r="QYT66" s="55"/>
      <c r="QYU66" s="55"/>
      <c r="QYV66" s="55"/>
      <c r="QYW66" s="55"/>
      <c r="QYX66" s="55"/>
      <c r="QYY66" s="55"/>
      <c r="QYZ66" s="55"/>
      <c r="QZA66" s="55"/>
      <c r="QZB66" s="55"/>
      <c r="QZC66" s="55"/>
      <c r="QZD66" s="55"/>
      <c r="QZE66" s="55"/>
      <c r="QZF66" s="55"/>
      <c r="QZG66" s="55"/>
      <c r="QZH66" s="55"/>
      <c r="QZI66" s="55"/>
      <c r="QZN66" s="55"/>
      <c r="QZO66" s="55"/>
      <c r="QZP66" s="55"/>
      <c r="QZQ66" s="55"/>
      <c r="QZS66" s="55"/>
      <c r="QZT66" s="55"/>
      <c r="QZU66" s="55"/>
      <c r="QZV66" s="55"/>
      <c r="QZW66" s="55"/>
      <c r="QZX66" s="55"/>
      <c r="QZY66" s="55"/>
      <c r="QZZ66" s="55"/>
      <c r="RAA66" s="55"/>
      <c r="RAB66" s="55"/>
      <c r="RAC66" s="55"/>
      <c r="RAD66" s="55"/>
      <c r="RAE66" s="55"/>
      <c r="RAF66" s="55"/>
      <c r="RAG66" s="55"/>
      <c r="RAH66" s="55"/>
      <c r="RAI66" s="55"/>
      <c r="RAJ66" s="55"/>
      <c r="RAK66" s="55"/>
      <c r="RAL66" s="55"/>
      <c r="RAM66" s="55"/>
      <c r="RAN66" s="55"/>
      <c r="RAO66" s="55"/>
      <c r="RAP66" s="55"/>
      <c r="RAU66" s="55"/>
      <c r="RAV66" s="55"/>
      <c r="RAW66" s="55"/>
      <c r="RAX66" s="55"/>
      <c r="RAZ66" s="55"/>
      <c r="RBA66" s="55"/>
      <c r="RBB66" s="55"/>
      <c r="RBC66" s="55"/>
      <c r="RBD66" s="55"/>
      <c r="RBE66" s="55"/>
      <c r="RBF66" s="55"/>
      <c r="RBG66" s="55"/>
      <c r="RBH66" s="55"/>
      <c r="RBI66" s="55"/>
      <c r="RBJ66" s="55"/>
      <c r="RBK66" s="55"/>
      <c r="RBL66" s="55"/>
      <c r="RBM66" s="55"/>
      <c r="RBN66" s="55"/>
      <c r="RBO66" s="55"/>
      <c r="RBP66" s="55"/>
      <c r="RBQ66" s="55"/>
      <c r="RBR66" s="55"/>
      <c r="RBS66" s="55"/>
      <c r="RBT66" s="55"/>
      <c r="RBU66" s="55"/>
      <c r="RBV66" s="55"/>
      <c r="RBW66" s="55"/>
      <c r="RCB66" s="55"/>
      <c r="RCC66" s="55"/>
      <c r="RCD66" s="55"/>
      <c r="RCE66" s="55"/>
      <c r="RCG66" s="55"/>
      <c r="RCH66" s="55"/>
      <c r="RCI66" s="55"/>
      <c r="RCJ66" s="55"/>
      <c r="RCK66" s="55"/>
      <c r="RCL66" s="55"/>
      <c r="RCM66" s="55"/>
      <c r="RCN66" s="55"/>
      <c r="RCO66" s="55"/>
      <c r="RCP66" s="55"/>
      <c r="RCQ66" s="55"/>
      <c r="RCR66" s="55"/>
      <c r="RCS66" s="55"/>
      <c r="RCT66" s="55"/>
      <c r="RCU66" s="55"/>
      <c r="RCV66" s="55"/>
      <c r="RCW66" s="55"/>
      <c r="RCX66" s="55"/>
      <c r="RCY66" s="55"/>
      <c r="RCZ66" s="55"/>
      <c r="RDA66" s="55"/>
      <c r="RDB66" s="55"/>
      <c r="RDC66" s="55"/>
      <c r="RDD66" s="55"/>
      <c r="RDI66" s="55"/>
      <c r="RDJ66" s="55"/>
      <c r="RDK66" s="55"/>
      <c r="RDL66" s="55"/>
      <c r="RDN66" s="55"/>
      <c r="RDO66" s="55"/>
      <c r="RDP66" s="55"/>
      <c r="RDQ66" s="55"/>
      <c r="RDR66" s="55"/>
      <c r="RDS66" s="55"/>
      <c r="RDT66" s="55"/>
      <c r="RDU66" s="55"/>
      <c r="RDV66" s="55"/>
      <c r="RDW66" s="55"/>
      <c r="RDX66" s="55"/>
      <c r="RDY66" s="55"/>
      <c r="RDZ66" s="55"/>
      <c r="REA66" s="55"/>
      <c r="REB66" s="55"/>
      <c r="REC66" s="55"/>
      <c r="RED66" s="55"/>
      <c r="REE66" s="55"/>
      <c r="REF66" s="55"/>
      <c r="REG66" s="55"/>
      <c r="REH66" s="55"/>
      <c r="REI66" s="55"/>
      <c r="REJ66" s="55"/>
      <c r="REK66" s="55"/>
      <c r="REP66" s="55"/>
      <c r="REQ66" s="55"/>
      <c r="RER66" s="55"/>
      <c r="RES66" s="55"/>
      <c r="REU66" s="55"/>
      <c r="REV66" s="55"/>
      <c r="REW66" s="55"/>
      <c r="REX66" s="55"/>
      <c r="REY66" s="55"/>
      <c r="REZ66" s="55"/>
      <c r="RFA66" s="55"/>
      <c r="RFB66" s="55"/>
      <c r="RFC66" s="55"/>
      <c r="RFD66" s="55"/>
      <c r="RFE66" s="55"/>
      <c r="RFF66" s="55"/>
      <c r="RFG66" s="55"/>
      <c r="RFH66" s="55"/>
      <c r="RFI66" s="55"/>
      <c r="RFJ66" s="55"/>
      <c r="RFK66" s="55"/>
      <c r="RFL66" s="55"/>
      <c r="RFM66" s="55"/>
      <c r="RFN66" s="55"/>
      <c r="RFO66" s="55"/>
      <c r="RFP66" s="55"/>
      <c r="RFQ66" s="55"/>
      <c r="RFR66" s="55"/>
      <c r="RFW66" s="55"/>
      <c r="RFX66" s="55"/>
      <c r="RFY66" s="55"/>
      <c r="RFZ66" s="55"/>
      <c r="RGB66" s="55"/>
      <c r="RGC66" s="55"/>
      <c r="RGD66" s="55"/>
      <c r="RGE66" s="55"/>
      <c r="RGF66" s="55"/>
      <c r="RGG66" s="55"/>
      <c r="RGH66" s="55"/>
      <c r="RGI66" s="55"/>
      <c r="RGJ66" s="55"/>
      <c r="RGK66" s="55"/>
      <c r="RGL66" s="55"/>
      <c r="RGM66" s="55"/>
      <c r="RGN66" s="55"/>
      <c r="RGO66" s="55"/>
      <c r="RGP66" s="55"/>
      <c r="RGQ66" s="55"/>
      <c r="RGR66" s="55"/>
      <c r="RGS66" s="55"/>
      <c r="RGT66" s="55"/>
      <c r="RGU66" s="55"/>
      <c r="RGV66" s="55"/>
      <c r="RGW66" s="55"/>
      <c r="RGX66" s="55"/>
      <c r="RGY66" s="55"/>
      <c r="RHD66" s="55"/>
      <c r="RHE66" s="55"/>
      <c r="RHF66" s="55"/>
      <c r="RHG66" s="55"/>
      <c r="RHI66" s="55"/>
      <c r="RHJ66" s="55"/>
      <c r="RHK66" s="55"/>
      <c r="RHL66" s="55"/>
      <c r="RHM66" s="55"/>
      <c r="RHN66" s="55"/>
      <c r="RHO66" s="55"/>
      <c r="RHP66" s="55"/>
      <c r="RHQ66" s="55"/>
      <c r="RHR66" s="55"/>
      <c r="RHS66" s="55"/>
      <c r="RHT66" s="55"/>
      <c r="RHU66" s="55"/>
      <c r="RHV66" s="55"/>
      <c r="RHW66" s="55"/>
      <c r="RHX66" s="55"/>
      <c r="RHY66" s="55"/>
      <c r="RHZ66" s="55"/>
      <c r="RIA66" s="55"/>
      <c r="RIB66" s="55"/>
      <c r="RIC66" s="55"/>
      <c r="RID66" s="55"/>
      <c r="RIE66" s="55"/>
      <c r="RIF66" s="55"/>
      <c r="RIK66" s="55"/>
      <c r="RIL66" s="55"/>
      <c r="RIM66" s="55"/>
      <c r="RIN66" s="55"/>
      <c r="RIP66" s="55"/>
      <c r="RIQ66" s="55"/>
      <c r="RIR66" s="55"/>
      <c r="RIS66" s="55"/>
      <c r="RIT66" s="55"/>
      <c r="RIU66" s="55"/>
      <c r="RIV66" s="55"/>
      <c r="RIW66" s="55"/>
      <c r="RIX66" s="55"/>
      <c r="RIY66" s="55"/>
      <c r="RIZ66" s="55"/>
      <c r="RJA66" s="55"/>
      <c r="RJB66" s="55"/>
      <c r="RJC66" s="55"/>
      <c r="RJD66" s="55"/>
      <c r="RJE66" s="55"/>
      <c r="RJF66" s="55"/>
      <c r="RJG66" s="55"/>
      <c r="RJH66" s="55"/>
      <c r="RJI66" s="55"/>
      <c r="RJJ66" s="55"/>
      <c r="RJK66" s="55"/>
      <c r="RJL66" s="55"/>
      <c r="RJM66" s="55"/>
      <c r="RJR66" s="55"/>
      <c r="RJS66" s="55"/>
      <c r="RJT66" s="55"/>
      <c r="RJU66" s="55"/>
      <c r="RJW66" s="55"/>
      <c r="RJX66" s="55"/>
      <c r="RJY66" s="55"/>
      <c r="RJZ66" s="55"/>
      <c r="RKA66" s="55"/>
      <c r="RKB66" s="55"/>
      <c r="RKC66" s="55"/>
      <c r="RKD66" s="55"/>
      <c r="RKE66" s="55"/>
      <c r="RKF66" s="55"/>
      <c r="RKG66" s="55"/>
      <c r="RKH66" s="55"/>
      <c r="RKI66" s="55"/>
      <c r="RKJ66" s="55"/>
      <c r="RKK66" s="55"/>
      <c r="RKL66" s="55"/>
      <c r="RKM66" s="55"/>
      <c r="RKN66" s="55"/>
      <c r="RKO66" s="55"/>
      <c r="RKP66" s="55"/>
      <c r="RKQ66" s="55"/>
      <c r="RKR66" s="55"/>
      <c r="RKS66" s="55"/>
      <c r="RKT66" s="55"/>
      <c r="RKY66" s="55"/>
      <c r="RKZ66" s="55"/>
      <c r="RLA66" s="55"/>
      <c r="RLB66" s="55"/>
      <c r="RLD66" s="55"/>
      <c r="RLE66" s="55"/>
      <c r="RLF66" s="55"/>
      <c r="RLG66" s="55"/>
      <c r="RLH66" s="55"/>
      <c r="RLI66" s="55"/>
      <c r="RLJ66" s="55"/>
      <c r="RLK66" s="55"/>
      <c r="RLL66" s="55"/>
      <c r="RLM66" s="55"/>
      <c r="RLN66" s="55"/>
      <c r="RLO66" s="55"/>
      <c r="RLP66" s="55"/>
      <c r="RLQ66" s="55"/>
      <c r="RLR66" s="55"/>
      <c r="RLS66" s="55"/>
      <c r="RLT66" s="55"/>
      <c r="RLU66" s="55"/>
      <c r="RLV66" s="55"/>
      <c r="RLW66" s="55"/>
      <c r="RLX66" s="55"/>
      <c r="RLY66" s="55"/>
      <c r="RLZ66" s="55"/>
      <c r="RMA66" s="55"/>
      <c r="RMF66" s="55"/>
      <c r="RMG66" s="55"/>
      <c r="RMH66" s="55"/>
      <c r="RMI66" s="55"/>
      <c r="RMK66" s="55"/>
      <c r="RML66" s="55"/>
      <c r="RMM66" s="55"/>
      <c r="RMN66" s="55"/>
      <c r="RMO66" s="55"/>
      <c r="RMP66" s="55"/>
      <c r="RMQ66" s="55"/>
      <c r="RMR66" s="55"/>
      <c r="RMS66" s="55"/>
      <c r="RMT66" s="55"/>
      <c r="RMU66" s="55"/>
      <c r="RMV66" s="55"/>
      <c r="RMW66" s="55"/>
      <c r="RMX66" s="55"/>
      <c r="RMY66" s="55"/>
      <c r="RMZ66" s="55"/>
      <c r="RNA66" s="55"/>
      <c r="RNB66" s="55"/>
      <c r="RNC66" s="55"/>
      <c r="RND66" s="55"/>
      <c r="RNE66" s="55"/>
      <c r="RNF66" s="55"/>
      <c r="RNG66" s="55"/>
      <c r="RNH66" s="55"/>
      <c r="RNM66" s="55"/>
      <c r="RNN66" s="55"/>
      <c r="RNO66" s="55"/>
      <c r="RNP66" s="55"/>
      <c r="RNR66" s="55"/>
      <c r="RNS66" s="55"/>
      <c r="RNT66" s="55"/>
      <c r="RNU66" s="55"/>
      <c r="RNV66" s="55"/>
      <c r="RNW66" s="55"/>
      <c r="RNX66" s="55"/>
      <c r="RNY66" s="55"/>
      <c r="RNZ66" s="55"/>
      <c r="ROA66" s="55"/>
      <c r="ROB66" s="55"/>
      <c r="ROC66" s="55"/>
      <c r="ROD66" s="55"/>
      <c r="ROE66" s="55"/>
      <c r="ROF66" s="55"/>
      <c r="ROG66" s="55"/>
      <c r="ROH66" s="55"/>
      <c r="ROI66" s="55"/>
      <c r="ROJ66" s="55"/>
      <c r="ROK66" s="55"/>
      <c r="ROL66" s="55"/>
      <c r="ROM66" s="55"/>
      <c r="RON66" s="55"/>
      <c r="ROO66" s="55"/>
      <c r="ROT66" s="55"/>
      <c r="ROU66" s="55"/>
      <c r="ROV66" s="55"/>
      <c r="ROW66" s="55"/>
      <c r="ROY66" s="55"/>
      <c r="ROZ66" s="55"/>
      <c r="RPA66" s="55"/>
      <c r="RPB66" s="55"/>
      <c r="RPC66" s="55"/>
      <c r="RPD66" s="55"/>
      <c r="RPE66" s="55"/>
      <c r="RPF66" s="55"/>
      <c r="RPG66" s="55"/>
      <c r="RPH66" s="55"/>
      <c r="RPI66" s="55"/>
      <c r="RPJ66" s="55"/>
      <c r="RPK66" s="55"/>
      <c r="RPL66" s="55"/>
      <c r="RPM66" s="55"/>
      <c r="RPN66" s="55"/>
      <c r="RPO66" s="55"/>
      <c r="RPP66" s="55"/>
      <c r="RPQ66" s="55"/>
      <c r="RPR66" s="55"/>
      <c r="RPS66" s="55"/>
      <c r="RPT66" s="55"/>
      <c r="RPU66" s="55"/>
      <c r="RPV66" s="55"/>
      <c r="RQA66" s="55"/>
      <c r="RQB66" s="55"/>
      <c r="RQC66" s="55"/>
      <c r="RQD66" s="55"/>
      <c r="RQF66" s="55"/>
      <c r="RQG66" s="55"/>
      <c r="RQH66" s="55"/>
      <c r="RQI66" s="55"/>
      <c r="RQJ66" s="55"/>
      <c r="RQK66" s="55"/>
      <c r="RQL66" s="55"/>
      <c r="RQM66" s="55"/>
      <c r="RQN66" s="55"/>
      <c r="RQO66" s="55"/>
      <c r="RQP66" s="55"/>
      <c r="RQQ66" s="55"/>
      <c r="RQR66" s="55"/>
      <c r="RQS66" s="55"/>
      <c r="RQT66" s="55"/>
      <c r="RQU66" s="55"/>
      <c r="RQV66" s="55"/>
      <c r="RQW66" s="55"/>
      <c r="RQX66" s="55"/>
      <c r="RQY66" s="55"/>
      <c r="RQZ66" s="55"/>
      <c r="RRA66" s="55"/>
      <c r="RRB66" s="55"/>
      <c r="RRC66" s="55"/>
      <c r="RRH66" s="55"/>
      <c r="RRI66" s="55"/>
      <c r="RRJ66" s="55"/>
      <c r="RRK66" s="55"/>
      <c r="RRM66" s="55"/>
      <c r="RRN66" s="55"/>
      <c r="RRO66" s="55"/>
      <c r="RRP66" s="55"/>
      <c r="RRQ66" s="55"/>
      <c r="RRR66" s="55"/>
      <c r="RRS66" s="55"/>
      <c r="RRT66" s="55"/>
      <c r="RRU66" s="55"/>
      <c r="RRV66" s="55"/>
      <c r="RRW66" s="55"/>
      <c r="RRX66" s="55"/>
      <c r="RRY66" s="55"/>
      <c r="RRZ66" s="55"/>
      <c r="RSA66" s="55"/>
      <c r="RSB66" s="55"/>
      <c r="RSC66" s="55"/>
      <c r="RSD66" s="55"/>
      <c r="RSE66" s="55"/>
      <c r="RSF66" s="55"/>
      <c r="RSG66" s="55"/>
      <c r="RSH66" s="55"/>
      <c r="RSI66" s="55"/>
      <c r="RSJ66" s="55"/>
      <c r="RSO66" s="55"/>
      <c r="RSP66" s="55"/>
      <c r="RSQ66" s="55"/>
      <c r="RSR66" s="55"/>
      <c r="RST66" s="55"/>
      <c r="RSU66" s="55"/>
      <c r="RSV66" s="55"/>
      <c r="RSW66" s="55"/>
      <c r="RSX66" s="55"/>
      <c r="RSY66" s="55"/>
      <c r="RSZ66" s="55"/>
      <c r="RTA66" s="55"/>
      <c r="RTB66" s="55"/>
      <c r="RTC66" s="55"/>
      <c r="RTD66" s="55"/>
      <c r="RTE66" s="55"/>
      <c r="RTF66" s="55"/>
      <c r="RTG66" s="55"/>
      <c r="RTH66" s="55"/>
      <c r="RTI66" s="55"/>
      <c r="RTJ66" s="55"/>
      <c r="RTK66" s="55"/>
      <c r="RTL66" s="55"/>
      <c r="RTM66" s="55"/>
      <c r="RTN66" s="55"/>
      <c r="RTO66" s="55"/>
      <c r="RTP66" s="55"/>
      <c r="RTQ66" s="55"/>
      <c r="RTV66" s="55"/>
      <c r="RTW66" s="55"/>
      <c r="RTX66" s="55"/>
      <c r="RTY66" s="55"/>
      <c r="RUA66" s="55"/>
      <c r="RUB66" s="55"/>
      <c r="RUC66" s="55"/>
      <c r="RUD66" s="55"/>
      <c r="RUE66" s="55"/>
      <c r="RUF66" s="55"/>
      <c r="RUG66" s="55"/>
      <c r="RUH66" s="55"/>
      <c r="RUI66" s="55"/>
      <c r="RUJ66" s="55"/>
      <c r="RUK66" s="55"/>
      <c r="RUL66" s="55"/>
      <c r="RUM66" s="55"/>
      <c r="RUN66" s="55"/>
      <c r="RUO66" s="55"/>
      <c r="RUP66" s="55"/>
      <c r="RUQ66" s="55"/>
      <c r="RUR66" s="55"/>
      <c r="RUS66" s="55"/>
      <c r="RUT66" s="55"/>
      <c r="RUU66" s="55"/>
      <c r="RUV66" s="55"/>
      <c r="RUW66" s="55"/>
      <c r="RUX66" s="55"/>
      <c r="RVC66" s="55"/>
      <c r="RVD66" s="55"/>
      <c r="RVE66" s="55"/>
      <c r="RVF66" s="55"/>
      <c r="RVH66" s="55"/>
      <c r="RVI66" s="55"/>
      <c r="RVJ66" s="55"/>
      <c r="RVK66" s="55"/>
      <c r="RVL66" s="55"/>
      <c r="RVM66" s="55"/>
      <c r="RVN66" s="55"/>
      <c r="RVO66" s="55"/>
      <c r="RVP66" s="55"/>
      <c r="RVQ66" s="55"/>
      <c r="RVR66" s="55"/>
      <c r="RVS66" s="55"/>
      <c r="RVT66" s="55"/>
      <c r="RVU66" s="55"/>
      <c r="RVV66" s="55"/>
      <c r="RVW66" s="55"/>
      <c r="RVX66" s="55"/>
      <c r="RVY66" s="55"/>
      <c r="RVZ66" s="55"/>
      <c r="RWA66" s="55"/>
      <c r="RWB66" s="55"/>
      <c r="RWC66" s="55"/>
      <c r="RWD66" s="55"/>
      <c r="RWE66" s="55"/>
      <c r="RWJ66" s="55"/>
      <c r="RWK66" s="55"/>
      <c r="RWL66" s="55"/>
      <c r="RWM66" s="55"/>
      <c r="RWO66" s="55"/>
      <c r="RWP66" s="55"/>
      <c r="RWQ66" s="55"/>
      <c r="RWR66" s="55"/>
      <c r="RWS66" s="55"/>
      <c r="RWT66" s="55"/>
      <c r="RWU66" s="55"/>
      <c r="RWV66" s="55"/>
      <c r="RWW66" s="55"/>
      <c r="RWX66" s="55"/>
      <c r="RWY66" s="55"/>
      <c r="RWZ66" s="55"/>
      <c r="RXA66" s="55"/>
      <c r="RXB66" s="55"/>
      <c r="RXC66" s="55"/>
      <c r="RXD66" s="55"/>
      <c r="RXE66" s="55"/>
      <c r="RXF66" s="55"/>
      <c r="RXG66" s="55"/>
      <c r="RXH66" s="55"/>
      <c r="RXI66" s="55"/>
      <c r="RXJ66" s="55"/>
      <c r="RXK66" s="55"/>
      <c r="RXL66" s="55"/>
      <c r="RXQ66" s="55"/>
      <c r="RXR66" s="55"/>
      <c r="RXS66" s="55"/>
      <c r="RXT66" s="55"/>
      <c r="RXV66" s="55"/>
      <c r="RXW66" s="55"/>
      <c r="RXX66" s="55"/>
      <c r="RXY66" s="55"/>
      <c r="RXZ66" s="55"/>
      <c r="RYA66" s="55"/>
      <c r="RYB66" s="55"/>
      <c r="RYC66" s="55"/>
      <c r="RYD66" s="55"/>
      <c r="RYE66" s="55"/>
      <c r="RYF66" s="55"/>
      <c r="RYG66" s="55"/>
      <c r="RYH66" s="55"/>
      <c r="RYI66" s="55"/>
      <c r="RYJ66" s="55"/>
      <c r="RYK66" s="55"/>
      <c r="RYL66" s="55"/>
      <c r="RYM66" s="55"/>
      <c r="RYN66" s="55"/>
      <c r="RYO66" s="55"/>
      <c r="RYP66" s="55"/>
      <c r="RYQ66" s="55"/>
      <c r="RYR66" s="55"/>
      <c r="RYS66" s="55"/>
      <c r="RYX66" s="55"/>
      <c r="RYY66" s="55"/>
      <c r="RYZ66" s="55"/>
      <c r="RZA66" s="55"/>
      <c r="RZC66" s="55"/>
      <c r="RZD66" s="55"/>
      <c r="RZE66" s="55"/>
      <c r="RZF66" s="55"/>
      <c r="RZG66" s="55"/>
      <c r="RZH66" s="55"/>
      <c r="RZI66" s="55"/>
      <c r="RZJ66" s="55"/>
      <c r="RZK66" s="55"/>
      <c r="RZL66" s="55"/>
      <c r="RZM66" s="55"/>
      <c r="RZN66" s="55"/>
      <c r="RZO66" s="55"/>
      <c r="RZP66" s="55"/>
      <c r="RZQ66" s="55"/>
      <c r="RZR66" s="55"/>
      <c r="RZS66" s="55"/>
      <c r="RZT66" s="55"/>
      <c r="RZU66" s="55"/>
      <c r="RZV66" s="55"/>
      <c r="RZW66" s="55"/>
      <c r="RZX66" s="55"/>
      <c r="RZY66" s="55"/>
      <c r="RZZ66" s="55"/>
      <c r="SAE66" s="55"/>
      <c r="SAF66" s="55"/>
      <c r="SAG66" s="55"/>
      <c r="SAH66" s="55"/>
      <c r="SAJ66" s="55"/>
      <c r="SAK66" s="55"/>
      <c r="SAL66" s="55"/>
      <c r="SAM66" s="55"/>
      <c r="SAN66" s="55"/>
      <c r="SAO66" s="55"/>
      <c r="SAP66" s="55"/>
      <c r="SAQ66" s="55"/>
      <c r="SAR66" s="55"/>
      <c r="SAS66" s="55"/>
      <c r="SAT66" s="55"/>
      <c r="SAU66" s="55"/>
      <c r="SAV66" s="55"/>
      <c r="SAW66" s="55"/>
      <c r="SAX66" s="55"/>
      <c r="SAY66" s="55"/>
      <c r="SAZ66" s="55"/>
      <c r="SBA66" s="55"/>
      <c r="SBB66" s="55"/>
      <c r="SBC66" s="55"/>
      <c r="SBD66" s="55"/>
      <c r="SBE66" s="55"/>
      <c r="SBF66" s="55"/>
      <c r="SBG66" s="55"/>
      <c r="SBL66" s="55"/>
      <c r="SBM66" s="55"/>
      <c r="SBN66" s="55"/>
      <c r="SBO66" s="55"/>
      <c r="SBQ66" s="55"/>
      <c r="SBR66" s="55"/>
      <c r="SBS66" s="55"/>
      <c r="SBT66" s="55"/>
      <c r="SBU66" s="55"/>
      <c r="SBV66" s="55"/>
      <c r="SBW66" s="55"/>
      <c r="SBX66" s="55"/>
      <c r="SBY66" s="55"/>
      <c r="SBZ66" s="55"/>
      <c r="SCA66" s="55"/>
      <c r="SCB66" s="55"/>
      <c r="SCC66" s="55"/>
      <c r="SCD66" s="55"/>
      <c r="SCE66" s="55"/>
      <c r="SCF66" s="55"/>
      <c r="SCG66" s="55"/>
      <c r="SCH66" s="55"/>
      <c r="SCI66" s="55"/>
      <c r="SCJ66" s="55"/>
      <c r="SCK66" s="55"/>
      <c r="SCL66" s="55"/>
      <c r="SCM66" s="55"/>
      <c r="SCN66" s="55"/>
      <c r="SCS66" s="55"/>
      <c r="SCT66" s="55"/>
      <c r="SCU66" s="55"/>
      <c r="SCV66" s="55"/>
      <c r="SCX66" s="55"/>
      <c r="SCY66" s="55"/>
      <c r="SCZ66" s="55"/>
      <c r="SDA66" s="55"/>
      <c r="SDB66" s="55"/>
      <c r="SDC66" s="55"/>
      <c r="SDD66" s="55"/>
      <c r="SDE66" s="55"/>
      <c r="SDF66" s="55"/>
      <c r="SDG66" s="55"/>
      <c r="SDH66" s="55"/>
      <c r="SDI66" s="55"/>
      <c r="SDJ66" s="55"/>
      <c r="SDK66" s="55"/>
      <c r="SDL66" s="55"/>
      <c r="SDM66" s="55"/>
      <c r="SDN66" s="55"/>
      <c r="SDO66" s="55"/>
      <c r="SDP66" s="55"/>
      <c r="SDQ66" s="55"/>
      <c r="SDR66" s="55"/>
      <c r="SDS66" s="55"/>
      <c r="SDT66" s="55"/>
      <c r="SDU66" s="55"/>
      <c r="SDZ66" s="55"/>
      <c r="SEA66" s="55"/>
      <c r="SEB66" s="55"/>
      <c r="SEC66" s="55"/>
      <c r="SEE66" s="55"/>
      <c r="SEF66" s="55"/>
      <c r="SEG66" s="55"/>
      <c r="SEH66" s="55"/>
      <c r="SEI66" s="55"/>
      <c r="SEJ66" s="55"/>
      <c r="SEK66" s="55"/>
      <c r="SEL66" s="55"/>
      <c r="SEM66" s="55"/>
      <c r="SEN66" s="55"/>
      <c r="SEO66" s="55"/>
      <c r="SEP66" s="55"/>
      <c r="SEQ66" s="55"/>
      <c r="SER66" s="55"/>
      <c r="SES66" s="55"/>
      <c r="SET66" s="55"/>
      <c r="SEU66" s="55"/>
      <c r="SEV66" s="55"/>
      <c r="SEW66" s="55"/>
      <c r="SEX66" s="55"/>
      <c r="SEY66" s="55"/>
      <c r="SEZ66" s="55"/>
      <c r="SFA66" s="55"/>
      <c r="SFB66" s="55"/>
      <c r="SFG66" s="55"/>
      <c r="SFH66" s="55"/>
      <c r="SFI66" s="55"/>
      <c r="SFJ66" s="55"/>
      <c r="SFL66" s="55"/>
      <c r="SFM66" s="55"/>
      <c r="SFN66" s="55"/>
      <c r="SFO66" s="55"/>
      <c r="SFP66" s="55"/>
      <c r="SFQ66" s="55"/>
      <c r="SFR66" s="55"/>
      <c r="SFS66" s="55"/>
      <c r="SFT66" s="55"/>
      <c r="SFU66" s="55"/>
      <c r="SFV66" s="55"/>
      <c r="SFW66" s="55"/>
      <c r="SFX66" s="55"/>
      <c r="SFY66" s="55"/>
      <c r="SFZ66" s="55"/>
      <c r="SGA66" s="55"/>
      <c r="SGB66" s="55"/>
      <c r="SGC66" s="55"/>
      <c r="SGD66" s="55"/>
      <c r="SGE66" s="55"/>
      <c r="SGF66" s="55"/>
      <c r="SGG66" s="55"/>
      <c r="SGH66" s="55"/>
      <c r="SGI66" s="55"/>
      <c r="SGN66" s="55"/>
      <c r="SGO66" s="55"/>
      <c r="SGP66" s="55"/>
      <c r="SGQ66" s="55"/>
      <c r="SGS66" s="55"/>
      <c r="SGT66" s="55"/>
      <c r="SGU66" s="55"/>
      <c r="SGV66" s="55"/>
      <c r="SGW66" s="55"/>
      <c r="SGX66" s="55"/>
      <c r="SGY66" s="55"/>
      <c r="SGZ66" s="55"/>
      <c r="SHA66" s="55"/>
      <c r="SHB66" s="55"/>
      <c r="SHC66" s="55"/>
      <c r="SHD66" s="55"/>
      <c r="SHE66" s="55"/>
      <c r="SHF66" s="55"/>
      <c r="SHG66" s="55"/>
      <c r="SHH66" s="55"/>
      <c r="SHI66" s="55"/>
      <c r="SHJ66" s="55"/>
      <c r="SHK66" s="55"/>
      <c r="SHL66" s="55"/>
      <c r="SHM66" s="55"/>
      <c r="SHN66" s="55"/>
      <c r="SHO66" s="55"/>
      <c r="SHP66" s="55"/>
      <c r="SHU66" s="55"/>
      <c r="SHV66" s="55"/>
      <c r="SHW66" s="55"/>
      <c r="SHX66" s="55"/>
      <c r="SHZ66" s="55"/>
      <c r="SIA66" s="55"/>
      <c r="SIB66" s="55"/>
      <c r="SIC66" s="55"/>
      <c r="SID66" s="55"/>
      <c r="SIE66" s="55"/>
      <c r="SIF66" s="55"/>
      <c r="SIG66" s="55"/>
      <c r="SIH66" s="55"/>
      <c r="SII66" s="55"/>
      <c r="SIJ66" s="55"/>
      <c r="SIK66" s="55"/>
      <c r="SIL66" s="55"/>
      <c r="SIM66" s="55"/>
      <c r="SIN66" s="55"/>
      <c r="SIO66" s="55"/>
      <c r="SIP66" s="55"/>
      <c r="SIQ66" s="55"/>
      <c r="SIR66" s="55"/>
      <c r="SIS66" s="55"/>
      <c r="SIT66" s="55"/>
      <c r="SIU66" s="55"/>
      <c r="SIV66" s="55"/>
      <c r="SIW66" s="55"/>
      <c r="SJB66" s="55"/>
      <c r="SJC66" s="55"/>
      <c r="SJD66" s="55"/>
      <c r="SJE66" s="55"/>
      <c r="SJG66" s="55"/>
      <c r="SJH66" s="55"/>
      <c r="SJI66" s="55"/>
      <c r="SJJ66" s="55"/>
      <c r="SJK66" s="55"/>
      <c r="SJL66" s="55"/>
      <c r="SJM66" s="55"/>
      <c r="SJN66" s="55"/>
      <c r="SJO66" s="55"/>
      <c r="SJP66" s="55"/>
      <c r="SJQ66" s="55"/>
      <c r="SJR66" s="55"/>
      <c r="SJS66" s="55"/>
      <c r="SJT66" s="55"/>
      <c r="SJU66" s="55"/>
      <c r="SJV66" s="55"/>
      <c r="SJW66" s="55"/>
      <c r="SJX66" s="55"/>
      <c r="SJY66" s="55"/>
      <c r="SJZ66" s="55"/>
      <c r="SKA66" s="55"/>
      <c r="SKB66" s="55"/>
      <c r="SKC66" s="55"/>
      <c r="SKD66" s="55"/>
      <c r="SKI66" s="55"/>
      <c r="SKJ66" s="55"/>
      <c r="SKK66" s="55"/>
      <c r="SKL66" s="55"/>
      <c r="SKN66" s="55"/>
      <c r="SKO66" s="55"/>
      <c r="SKP66" s="55"/>
      <c r="SKQ66" s="55"/>
      <c r="SKR66" s="55"/>
      <c r="SKS66" s="55"/>
      <c r="SKT66" s="55"/>
      <c r="SKU66" s="55"/>
      <c r="SKV66" s="55"/>
      <c r="SKW66" s="55"/>
      <c r="SKX66" s="55"/>
      <c r="SKY66" s="55"/>
      <c r="SKZ66" s="55"/>
      <c r="SLA66" s="55"/>
      <c r="SLB66" s="55"/>
      <c r="SLC66" s="55"/>
      <c r="SLD66" s="55"/>
      <c r="SLE66" s="55"/>
      <c r="SLF66" s="55"/>
      <c r="SLG66" s="55"/>
      <c r="SLH66" s="55"/>
      <c r="SLI66" s="55"/>
      <c r="SLJ66" s="55"/>
      <c r="SLK66" s="55"/>
      <c r="SLP66" s="55"/>
      <c r="SLQ66" s="55"/>
      <c r="SLR66" s="55"/>
      <c r="SLS66" s="55"/>
      <c r="SLU66" s="55"/>
      <c r="SLV66" s="55"/>
      <c r="SLW66" s="55"/>
      <c r="SLX66" s="55"/>
      <c r="SLY66" s="55"/>
      <c r="SLZ66" s="55"/>
      <c r="SMA66" s="55"/>
      <c r="SMB66" s="55"/>
      <c r="SMC66" s="55"/>
      <c r="SMD66" s="55"/>
      <c r="SME66" s="55"/>
      <c r="SMF66" s="55"/>
      <c r="SMG66" s="55"/>
      <c r="SMH66" s="55"/>
      <c r="SMI66" s="55"/>
      <c r="SMJ66" s="55"/>
      <c r="SMK66" s="55"/>
      <c r="SML66" s="55"/>
      <c r="SMM66" s="55"/>
      <c r="SMN66" s="55"/>
      <c r="SMO66" s="55"/>
      <c r="SMP66" s="55"/>
      <c r="SMQ66" s="55"/>
      <c r="SMR66" s="55"/>
      <c r="SMW66" s="55"/>
      <c r="SMX66" s="55"/>
      <c r="SMY66" s="55"/>
      <c r="SMZ66" s="55"/>
      <c r="SNB66" s="55"/>
      <c r="SNC66" s="55"/>
      <c r="SND66" s="55"/>
      <c r="SNE66" s="55"/>
      <c r="SNF66" s="55"/>
      <c r="SNG66" s="55"/>
      <c r="SNH66" s="55"/>
      <c r="SNI66" s="55"/>
      <c r="SNJ66" s="55"/>
      <c r="SNK66" s="55"/>
      <c r="SNL66" s="55"/>
      <c r="SNM66" s="55"/>
      <c r="SNN66" s="55"/>
      <c r="SNO66" s="55"/>
      <c r="SNP66" s="55"/>
      <c r="SNQ66" s="55"/>
      <c r="SNR66" s="55"/>
      <c r="SNS66" s="55"/>
      <c r="SNT66" s="55"/>
      <c r="SNU66" s="55"/>
      <c r="SNV66" s="55"/>
      <c r="SNW66" s="55"/>
      <c r="SNX66" s="55"/>
      <c r="SNY66" s="55"/>
      <c r="SOD66" s="55"/>
      <c r="SOE66" s="55"/>
      <c r="SOF66" s="55"/>
      <c r="SOG66" s="55"/>
      <c r="SOI66" s="55"/>
      <c r="SOJ66" s="55"/>
      <c r="SOK66" s="55"/>
      <c r="SOL66" s="55"/>
      <c r="SOM66" s="55"/>
      <c r="SON66" s="55"/>
      <c r="SOO66" s="55"/>
      <c r="SOP66" s="55"/>
      <c r="SOQ66" s="55"/>
      <c r="SOR66" s="55"/>
      <c r="SOS66" s="55"/>
      <c r="SOT66" s="55"/>
      <c r="SOU66" s="55"/>
      <c r="SOV66" s="55"/>
      <c r="SOW66" s="55"/>
      <c r="SOX66" s="55"/>
      <c r="SOY66" s="55"/>
      <c r="SOZ66" s="55"/>
      <c r="SPA66" s="55"/>
      <c r="SPB66" s="55"/>
      <c r="SPC66" s="55"/>
      <c r="SPD66" s="55"/>
      <c r="SPE66" s="55"/>
      <c r="SPF66" s="55"/>
      <c r="SPK66" s="55"/>
      <c r="SPL66" s="55"/>
      <c r="SPM66" s="55"/>
      <c r="SPN66" s="55"/>
      <c r="SPP66" s="55"/>
      <c r="SPQ66" s="55"/>
      <c r="SPR66" s="55"/>
      <c r="SPS66" s="55"/>
      <c r="SPT66" s="55"/>
      <c r="SPU66" s="55"/>
      <c r="SPV66" s="55"/>
      <c r="SPW66" s="55"/>
      <c r="SPX66" s="55"/>
      <c r="SPY66" s="55"/>
      <c r="SPZ66" s="55"/>
      <c r="SQA66" s="55"/>
      <c r="SQB66" s="55"/>
      <c r="SQC66" s="55"/>
      <c r="SQD66" s="55"/>
      <c r="SQE66" s="55"/>
      <c r="SQF66" s="55"/>
      <c r="SQG66" s="55"/>
      <c r="SQH66" s="55"/>
      <c r="SQI66" s="55"/>
      <c r="SQJ66" s="55"/>
      <c r="SQK66" s="55"/>
      <c r="SQL66" s="55"/>
      <c r="SQM66" s="55"/>
      <c r="SQR66" s="55"/>
      <c r="SQS66" s="55"/>
      <c r="SQT66" s="55"/>
      <c r="SQU66" s="55"/>
      <c r="SQW66" s="55"/>
      <c r="SQX66" s="55"/>
      <c r="SQY66" s="55"/>
      <c r="SQZ66" s="55"/>
      <c r="SRA66" s="55"/>
      <c r="SRB66" s="55"/>
      <c r="SRC66" s="55"/>
      <c r="SRD66" s="55"/>
      <c r="SRE66" s="55"/>
      <c r="SRF66" s="55"/>
      <c r="SRG66" s="55"/>
      <c r="SRH66" s="55"/>
      <c r="SRI66" s="55"/>
      <c r="SRJ66" s="55"/>
      <c r="SRK66" s="55"/>
      <c r="SRL66" s="55"/>
      <c r="SRM66" s="55"/>
      <c r="SRN66" s="55"/>
      <c r="SRO66" s="55"/>
      <c r="SRP66" s="55"/>
      <c r="SRQ66" s="55"/>
      <c r="SRR66" s="55"/>
      <c r="SRS66" s="55"/>
      <c r="SRT66" s="55"/>
      <c r="SRY66" s="55"/>
      <c r="SRZ66" s="55"/>
      <c r="SSA66" s="55"/>
      <c r="SSB66" s="55"/>
      <c r="SSD66" s="55"/>
      <c r="SSE66" s="55"/>
      <c r="SSF66" s="55"/>
      <c r="SSG66" s="55"/>
      <c r="SSH66" s="55"/>
      <c r="SSI66" s="55"/>
      <c r="SSJ66" s="55"/>
      <c r="SSK66" s="55"/>
      <c r="SSL66" s="55"/>
      <c r="SSM66" s="55"/>
      <c r="SSN66" s="55"/>
      <c r="SSO66" s="55"/>
      <c r="SSP66" s="55"/>
      <c r="SSQ66" s="55"/>
      <c r="SSR66" s="55"/>
      <c r="SSS66" s="55"/>
      <c r="SST66" s="55"/>
      <c r="SSU66" s="55"/>
      <c r="SSV66" s="55"/>
      <c r="SSW66" s="55"/>
      <c r="SSX66" s="55"/>
      <c r="SSY66" s="55"/>
      <c r="SSZ66" s="55"/>
      <c r="STA66" s="55"/>
      <c r="STF66" s="55"/>
      <c r="STG66" s="55"/>
      <c r="STH66" s="55"/>
      <c r="STI66" s="55"/>
      <c r="STK66" s="55"/>
      <c r="STL66" s="55"/>
      <c r="STM66" s="55"/>
      <c r="STN66" s="55"/>
      <c r="STO66" s="55"/>
      <c r="STP66" s="55"/>
      <c r="STQ66" s="55"/>
      <c r="STR66" s="55"/>
      <c r="STS66" s="55"/>
      <c r="STT66" s="55"/>
      <c r="STU66" s="55"/>
      <c r="STV66" s="55"/>
      <c r="STW66" s="55"/>
      <c r="STX66" s="55"/>
      <c r="STY66" s="55"/>
      <c r="STZ66" s="55"/>
      <c r="SUA66" s="55"/>
      <c r="SUB66" s="55"/>
      <c r="SUC66" s="55"/>
      <c r="SUD66" s="55"/>
      <c r="SUE66" s="55"/>
      <c r="SUF66" s="55"/>
      <c r="SUG66" s="55"/>
      <c r="SUH66" s="55"/>
      <c r="SUM66" s="55"/>
      <c r="SUN66" s="55"/>
      <c r="SUO66" s="55"/>
      <c r="SUP66" s="55"/>
      <c r="SUR66" s="55"/>
      <c r="SUS66" s="55"/>
      <c r="SUT66" s="55"/>
      <c r="SUU66" s="55"/>
      <c r="SUV66" s="55"/>
      <c r="SUW66" s="55"/>
      <c r="SUX66" s="55"/>
      <c r="SUY66" s="55"/>
      <c r="SUZ66" s="55"/>
      <c r="SVA66" s="55"/>
      <c r="SVB66" s="55"/>
      <c r="SVC66" s="55"/>
      <c r="SVD66" s="55"/>
      <c r="SVE66" s="55"/>
      <c r="SVF66" s="55"/>
      <c r="SVG66" s="55"/>
      <c r="SVH66" s="55"/>
      <c r="SVI66" s="55"/>
      <c r="SVJ66" s="55"/>
      <c r="SVK66" s="55"/>
      <c r="SVL66" s="55"/>
      <c r="SVM66" s="55"/>
      <c r="SVN66" s="55"/>
      <c r="SVO66" s="55"/>
      <c r="SVT66" s="55"/>
      <c r="SVU66" s="55"/>
      <c r="SVV66" s="55"/>
      <c r="SVW66" s="55"/>
      <c r="SVY66" s="55"/>
      <c r="SVZ66" s="55"/>
      <c r="SWA66" s="55"/>
      <c r="SWB66" s="55"/>
      <c r="SWC66" s="55"/>
      <c r="SWD66" s="55"/>
      <c r="SWE66" s="55"/>
      <c r="SWF66" s="55"/>
      <c r="SWG66" s="55"/>
      <c r="SWH66" s="55"/>
      <c r="SWI66" s="55"/>
      <c r="SWJ66" s="55"/>
      <c r="SWK66" s="55"/>
      <c r="SWL66" s="55"/>
      <c r="SWM66" s="55"/>
      <c r="SWN66" s="55"/>
      <c r="SWO66" s="55"/>
      <c r="SWP66" s="55"/>
      <c r="SWQ66" s="55"/>
      <c r="SWR66" s="55"/>
      <c r="SWS66" s="55"/>
      <c r="SWT66" s="55"/>
      <c r="SWU66" s="55"/>
      <c r="SWV66" s="55"/>
      <c r="SXA66" s="55"/>
      <c r="SXB66" s="55"/>
      <c r="SXC66" s="55"/>
      <c r="SXD66" s="55"/>
      <c r="SXF66" s="55"/>
      <c r="SXG66" s="55"/>
      <c r="SXH66" s="55"/>
      <c r="SXI66" s="55"/>
      <c r="SXJ66" s="55"/>
      <c r="SXK66" s="55"/>
      <c r="SXL66" s="55"/>
      <c r="SXM66" s="55"/>
      <c r="SXN66" s="55"/>
      <c r="SXO66" s="55"/>
      <c r="SXP66" s="55"/>
      <c r="SXQ66" s="55"/>
      <c r="SXR66" s="55"/>
      <c r="SXS66" s="55"/>
      <c r="SXT66" s="55"/>
      <c r="SXU66" s="55"/>
      <c r="SXV66" s="55"/>
      <c r="SXW66" s="55"/>
      <c r="SXX66" s="55"/>
      <c r="SXY66" s="55"/>
      <c r="SXZ66" s="55"/>
      <c r="SYA66" s="55"/>
      <c r="SYB66" s="55"/>
      <c r="SYC66" s="55"/>
      <c r="SYH66" s="55"/>
      <c r="SYI66" s="55"/>
      <c r="SYJ66" s="55"/>
      <c r="SYK66" s="55"/>
      <c r="SYM66" s="55"/>
      <c r="SYN66" s="55"/>
      <c r="SYO66" s="55"/>
      <c r="SYP66" s="55"/>
      <c r="SYQ66" s="55"/>
      <c r="SYR66" s="55"/>
      <c r="SYS66" s="55"/>
      <c r="SYT66" s="55"/>
      <c r="SYU66" s="55"/>
      <c r="SYV66" s="55"/>
      <c r="SYW66" s="55"/>
      <c r="SYX66" s="55"/>
      <c r="SYY66" s="55"/>
      <c r="SYZ66" s="55"/>
      <c r="SZA66" s="55"/>
      <c r="SZB66" s="55"/>
      <c r="SZC66" s="55"/>
      <c r="SZD66" s="55"/>
      <c r="SZE66" s="55"/>
      <c r="SZF66" s="55"/>
      <c r="SZG66" s="55"/>
      <c r="SZH66" s="55"/>
      <c r="SZI66" s="55"/>
      <c r="SZJ66" s="55"/>
      <c r="SZO66" s="55"/>
      <c r="SZP66" s="55"/>
      <c r="SZQ66" s="55"/>
      <c r="SZR66" s="55"/>
      <c r="SZT66" s="55"/>
      <c r="SZU66" s="55"/>
      <c r="SZV66" s="55"/>
      <c r="SZW66" s="55"/>
      <c r="SZX66" s="55"/>
      <c r="SZY66" s="55"/>
      <c r="SZZ66" s="55"/>
      <c r="TAA66" s="55"/>
      <c r="TAB66" s="55"/>
      <c r="TAC66" s="55"/>
      <c r="TAD66" s="55"/>
      <c r="TAE66" s="55"/>
      <c r="TAF66" s="55"/>
      <c r="TAG66" s="55"/>
      <c r="TAH66" s="55"/>
      <c r="TAI66" s="55"/>
      <c r="TAJ66" s="55"/>
      <c r="TAK66" s="55"/>
      <c r="TAL66" s="55"/>
      <c r="TAM66" s="55"/>
      <c r="TAN66" s="55"/>
      <c r="TAO66" s="55"/>
      <c r="TAP66" s="55"/>
      <c r="TAQ66" s="55"/>
      <c r="TAV66" s="55"/>
      <c r="TAW66" s="55"/>
      <c r="TAX66" s="55"/>
      <c r="TAY66" s="55"/>
      <c r="TBA66" s="55"/>
      <c r="TBB66" s="55"/>
      <c r="TBC66" s="55"/>
      <c r="TBD66" s="55"/>
      <c r="TBE66" s="55"/>
      <c r="TBF66" s="55"/>
      <c r="TBG66" s="55"/>
      <c r="TBH66" s="55"/>
      <c r="TBI66" s="55"/>
      <c r="TBJ66" s="55"/>
      <c r="TBK66" s="55"/>
      <c r="TBL66" s="55"/>
      <c r="TBM66" s="55"/>
      <c r="TBN66" s="55"/>
      <c r="TBO66" s="55"/>
      <c r="TBP66" s="55"/>
      <c r="TBQ66" s="55"/>
      <c r="TBR66" s="55"/>
      <c r="TBS66" s="55"/>
      <c r="TBT66" s="55"/>
      <c r="TBU66" s="55"/>
      <c r="TBV66" s="55"/>
      <c r="TBW66" s="55"/>
      <c r="TBX66" s="55"/>
      <c r="TCC66" s="55"/>
      <c r="TCD66" s="55"/>
      <c r="TCE66" s="55"/>
      <c r="TCF66" s="55"/>
      <c r="TCH66" s="55"/>
      <c r="TCI66" s="55"/>
      <c r="TCJ66" s="55"/>
      <c r="TCK66" s="55"/>
      <c r="TCL66" s="55"/>
      <c r="TCM66" s="55"/>
      <c r="TCN66" s="55"/>
      <c r="TCO66" s="55"/>
      <c r="TCP66" s="55"/>
      <c r="TCQ66" s="55"/>
      <c r="TCR66" s="55"/>
      <c r="TCS66" s="55"/>
      <c r="TCT66" s="55"/>
      <c r="TCU66" s="55"/>
      <c r="TCV66" s="55"/>
      <c r="TCW66" s="55"/>
      <c r="TCX66" s="55"/>
      <c r="TCY66" s="55"/>
      <c r="TCZ66" s="55"/>
      <c r="TDA66" s="55"/>
      <c r="TDB66" s="55"/>
      <c r="TDC66" s="55"/>
      <c r="TDD66" s="55"/>
      <c r="TDE66" s="55"/>
      <c r="TDJ66" s="55"/>
      <c r="TDK66" s="55"/>
      <c r="TDL66" s="55"/>
      <c r="TDM66" s="55"/>
      <c r="TDO66" s="55"/>
      <c r="TDP66" s="55"/>
      <c r="TDQ66" s="55"/>
      <c r="TDR66" s="55"/>
      <c r="TDS66" s="55"/>
      <c r="TDT66" s="55"/>
      <c r="TDU66" s="55"/>
      <c r="TDV66" s="55"/>
      <c r="TDW66" s="55"/>
      <c r="TDX66" s="55"/>
      <c r="TDY66" s="55"/>
      <c r="TDZ66" s="55"/>
      <c r="TEA66" s="55"/>
      <c r="TEB66" s="55"/>
      <c r="TEC66" s="55"/>
      <c r="TED66" s="55"/>
      <c r="TEE66" s="55"/>
      <c r="TEF66" s="55"/>
      <c r="TEG66" s="55"/>
      <c r="TEH66" s="55"/>
      <c r="TEI66" s="55"/>
      <c r="TEJ66" s="55"/>
      <c r="TEK66" s="55"/>
      <c r="TEL66" s="55"/>
      <c r="TEQ66" s="55"/>
      <c r="TER66" s="55"/>
      <c r="TES66" s="55"/>
      <c r="TET66" s="55"/>
      <c r="TEV66" s="55"/>
      <c r="TEW66" s="55"/>
      <c r="TEX66" s="55"/>
      <c r="TEY66" s="55"/>
      <c r="TEZ66" s="55"/>
      <c r="TFA66" s="55"/>
      <c r="TFB66" s="55"/>
      <c r="TFC66" s="55"/>
      <c r="TFD66" s="55"/>
      <c r="TFE66" s="55"/>
      <c r="TFF66" s="55"/>
      <c r="TFG66" s="55"/>
      <c r="TFH66" s="55"/>
      <c r="TFI66" s="55"/>
      <c r="TFJ66" s="55"/>
      <c r="TFK66" s="55"/>
      <c r="TFL66" s="55"/>
      <c r="TFM66" s="55"/>
      <c r="TFN66" s="55"/>
      <c r="TFO66" s="55"/>
      <c r="TFP66" s="55"/>
      <c r="TFQ66" s="55"/>
      <c r="TFR66" s="55"/>
      <c r="TFS66" s="55"/>
      <c r="TFX66" s="55"/>
      <c r="TFY66" s="55"/>
      <c r="TFZ66" s="55"/>
      <c r="TGA66" s="55"/>
      <c r="TGC66" s="55"/>
      <c r="TGD66" s="55"/>
      <c r="TGE66" s="55"/>
      <c r="TGF66" s="55"/>
      <c r="TGG66" s="55"/>
      <c r="TGH66" s="55"/>
      <c r="TGI66" s="55"/>
      <c r="TGJ66" s="55"/>
      <c r="TGK66" s="55"/>
      <c r="TGL66" s="55"/>
      <c r="TGM66" s="55"/>
      <c r="TGN66" s="55"/>
      <c r="TGO66" s="55"/>
      <c r="TGP66" s="55"/>
      <c r="TGQ66" s="55"/>
      <c r="TGR66" s="55"/>
      <c r="TGS66" s="55"/>
      <c r="TGT66" s="55"/>
      <c r="TGU66" s="55"/>
      <c r="TGV66" s="55"/>
      <c r="TGW66" s="55"/>
      <c r="TGX66" s="55"/>
      <c r="TGY66" s="55"/>
      <c r="TGZ66" s="55"/>
      <c r="THE66" s="55"/>
      <c r="THF66" s="55"/>
      <c r="THG66" s="55"/>
      <c r="THH66" s="55"/>
      <c r="THJ66" s="55"/>
      <c r="THK66" s="55"/>
      <c r="THL66" s="55"/>
      <c r="THM66" s="55"/>
      <c r="THN66" s="55"/>
      <c r="THO66" s="55"/>
      <c r="THP66" s="55"/>
      <c r="THQ66" s="55"/>
      <c r="THR66" s="55"/>
      <c r="THS66" s="55"/>
      <c r="THT66" s="55"/>
      <c r="THU66" s="55"/>
      <c r="THV66" s="55"/>
      <c r="THW66" s="55"/>
      <c r="THX66" s="55"/>
      <c r="THY66" s="55"/>
      <c r="THZ66" s="55"/>
      <c r="TIA66" s="55"/>
      <c r="TIB66" s="55"/>
      <c r="TIC66" s="55"/>
      <c r="TID66" s="55"/>
      <c r="TIE66" s="55"/>
      <c r="TIF66" s="55"/>
      <c r="TIG66" s="55"/>
      <c r="TIL66" s="55"/>
      <c r="TIM66" s="55"/>
      <c r="TIN66" s="55"/>
      <c r="TIO66" s="55"/>
      <c r="TIQ66" s="55"/>
      <c r="TIR66" s="55"/>
      <c r="TIS66" s="55"/>
      <c r="TIT66" s="55"/>
      <c r="TIU66" s="55"/>
      <c r="TIV66" s="55"/>
      <c r="TIW66" s="55"/>
      <c r="TIX66" s="55"/>
      <c r="TIY66" s="55"/>
      <c r="TIZ66" s="55"/>
      <c r="TJA66" s="55"/>
      <c r="TJB66" s="55"/>
      <c r="TJC66" s="55"/>
      <c r="TJD66" s="55"/>
      <c r="TJE66" s="55"/>
      <c r="TJF66" s="55"/>
      <c r="TJG66" s="55"/>
      <c r="TJH66" s="55"/>
      <c r="TJI66" s="55"/>
      <c r="TJJ66" s="55"/>
      <c r="TJK66" s="55"/>
      <c r="TJL66" s="55"/>
      <c r="TJM66" s="55"/>
      <c r="TJN66" s="55"/>
      <c r="TJS66" s="55"/>
      <c r="TJT66" s="55"/>
      <c r="TJU66" s="55"/>
      <c r="TJV66" s="55"/>
      <c r="TJX66" s="55"/>
      <c r="TJY66" s="55"/>
      <c r="TJZ66" s="55"/>
      <c r="TKA66" s="55"/>
      <c r="TKB66" s="55"/>
      <c r="TKC66" s="55"/>
      <c r="TKD66" s="55"/>
      <c r="TKE66" s="55"/>
      <c r="TKF66" s="55"/>
      <c r="TKG66" s="55"/>
      <c r="TKH66" s="55"/>
      <c r="TKI66" s="55"/>
      <c r="TKJ66" s="55"/>
      <c r="TKK66" s="55"/>
      <c r="TKL66" s="55"/>
      <c r="TKM66" s="55"/>
      <c r="TKN66" s="55"/>
      <c r="TKO66" s="55"/>
      <c r="TKP66" s="55"/>
      <c r="TKQ66" s="55"/>
      <c r="TKR66" s="55"/>
      <c r="TKS66" s="55"/>
      <c r="TKT66" s="55"/>
      <c r="TKU66" s="55"/>
      <c r="TKZ66" s="55"/>
      <c r="TLA66" s="55"/>
      <c r="TLB66" s="55"/>
      <c r="TLC66" s="55"/>
      <c r="TLE66" s="55"/>
      <c r="TLF66" s="55"/>
      <c r="TLG66" s="55"/>
      <c r="TLH66" s="55"/>
      <c r="TLI66" s="55"/>
      <c r="TLJ66" s="55"/>
      <c r="TLK66" s="55"/>
      <c r="TLL66" s="55"/>
      <c r="TLM66" s="55"/>
      <c r="TLN66" s="55"/>
      <c r="TLO66" s="55"/>
      <c r="TLP66" s="55"/>
      <c r="TLQ66" s="55"/>
      <c r="TLR66" s="55"/>
      <c r="TLS66" s="55"/>
      <c r="TLT66" s="55"/>
      <c r="TLU66" s="55"/>
      <c r="TLV66" s="55"/>
      <c r="TLW66" s="55"/>
      <c r="TLX66" s="55"/>
      <c r="TLY66" s="55"/>
      <c r="TLZ66" s="55"/>
      <c r="TMA66" s="55"/>
      <c r="TMB66" s="55"/>
      <c r="TMG66" s="55"/>
      <c r="TMH66" s="55"/>
      <c r="TMI66" s="55"/>
      <c r="TMJ66" s="55"/>
      <c r="TML66" s="55"/>
      <c r="TMM66" s="55"/>
      <c r="TMN66" s="55"/>
      <c r="TMO66" s="55"/>
      <c r="TMP66" s="55"/>
      <c r="TMQ66" s="55"/>
      <c r="TMR66" s="55"/>
      <c r="TMS66" s="55"/>
      <c r="TMT66" s="55"/>
      <c r="TMU66" s="55"/>
      <c r="TMV66" s="55"/>
      <c r="TMW66" s="55"/>
      <c r="TMX66" s="55"/>
      <c r="TMY66" s="55"/>
      <c r="TMZ66" s="55"/>
      <c r="TNA66" s="55"/>
      <c r="TNB66" s="55"/>
      <c r="TNC66" s="55"/>
      <c r="TND66" s="55"/>
      <c r="TNE66" s="55"/>
      <c r="TNF66" s="55"/>
      <c r="TNG66" s="55"/>
      <c r="TNH66" s="55"/>
      <c r="TNI66" s="55"/>
      <c r="TNN66" s="55"/>
      <c r="TNO66" s="55"/>
      <c r="TNP66" s="55"/>
      <c r="TNQ66" s="55"/>
      <c r="TNS66" s="55"/>
      <c r="TNT66" s="55"/>
      <c r="TNU66" s="55"/>
      <c r="TNV66" s="55"/>
      <c r="TNW66" s="55"/>
      <c r="TNX66" s="55"/>
      <c r="TNY66" s="55"/>
      <c r="TNZ66" s="55"/>
      <c r="TOA66" s="55"/>
      <c r="TOB66" s="55"/>
      <c r="TOC66" s="55"/>
      <c r="TOD66" s="55"/>
      <c r="TOE66" s="55"/>
      <c r="TOF66" s="55"/>
      <c r="TOG66" s="55"/>
      <c r="TOH66" s="55"/>
      <c r="TOI66" s="55"/>
      <c r="TOJ66" s="55"/>
      <c r="TOK66" s="55"/>
      <c r="TOL66" s="55"/>
      <c r="TOM66" s="55"/>
      <c r="TON66" s="55"/>
      <c r="TOO66" s="55"/>
      <c r="TOP66" s="55"/>
      <c r="TOU66" s="55"/>
      <c r="TOV66" s="55"/>
      <c r="TOW66" s="55"/>
      <c r="TOX66" s="55"/>
      <c r="TOZ66" s="55"/>
      <c r="TPA66" s="55"/>
      <c r="TPB66" s="55"/>
      <c r="TPC66" s="55"/>
      <c r="TPD66" s="55"/>
      <c r="TPE66" s="55"/>
      <c r="TPF66" s="55"/>
      <c r="TPG66" s="55"/>
      <c r="TPH66" s="55"/>
      <c r="TPI66" s="55"/>
      <c r="TPJ66" s="55"/>
      <c r="TPK66" s="55"/>
      <c r="TPL66" s="55"/>
      <c r="TPM66" s="55"/>
      <c r="TPN66" s="55"/>
      <c r="TPO66" s="55"/>
      <c r="TPP66" s="55"/>
      <c r="TPQ66" s="55"/>
      <c r="TPR66" s="55"/>
      <c r="TPS66" s="55"/>
      <c r="TPT66" s="55"/>
      <c r="TPU66" s="55"/>
      <c r="TPV66" s="55"/>
      <c r="TPW66" s="55"/>
      <c r="TQB66" s="55"/>
      <c r="TQC66" s="55"/>
      <c r="TQD66" s="55"/>
      <c r="TQE66" s="55"/>
      <c r="TQG66" s="55"/>
      <c r="TQH66" s="55"/>
      <c r="TQI66" s="55"/>
      <c r="TQJ66" s="55"/>
      <c r="TQK66" s="55"/>
      <c r="TQL66" s="55"/>
      <c r="TQM66" s="55"/>
      <c r="TQN66" s="55"/>
      <c r="TQO66" s="55"/>
      <c r="TQP66" s="55"/>
      <c r="TQQ66" s="55"/>
      <c r="TQR66" s="55"/>
      <c r="TQS66" s="55"/>
      <c r="TQT66" s="55"/>
      <c r="TQU66" s="55"/>
      <c r="TQV66" s="55"/>
      <c r="TQW66" s="55"/>
      <c r="TQX66" s="55"/>
      <c r="TQY66" s="55"/>
      <c r="TQZ66" s="55"/>
      <c r="TRA66" s="55"/>
      <c r="TRB66" s="55"/>
      <c r="TRC66" s="55"/>
      <c r="TRD66" s="55"/>
      <c r="TRI66" s="55"/>
      <c r="TRJ66" s="55"/>
      <c r="TRK66" s="55"/>
      <c r="TRL66" s="55"/>
      <c r="TRN66" s="55"/>
      <c r="TRO66" s="55"/>
      <c r="TRP66" s="55"/>
      <c r="TRQ66" s="55"/>
      <c r="TRR66" s="55"/>
      <c r="TRS66" s="55"/>
      <c r="TRT66" s="55"/>
      <c r="TRU66" s="55"/>
      <c r="TRV66" s="55"/>
      <c r="TRW66" s="55"/>
      <c r="TRX66" s="55"/>
      <c r="TRY66" s="55"/>
      <c r="TRZ66" s="55"/>
      <c r="TSA66" s="55"/>
      <c r="TSB66" s="55"/>
      <c r="TSC66" s="55"/>
      <c r="TSD66" s="55"/>
      <c r="TSE66" s="55"/>
      <c r="TSF66" s="55"/>
      <c r="TSG66" s="55"/>
      <c r="TSH66" s="55"/>
      <c r="TSI66" s="55"/>
      <c r="TSJ66" s="55"/>
      <c r="TSK66" s="55"/>
      <c r="TSP66" s="55"/>
      <c r="TSQ66" s="55"/>
      <c r="TSR66" s="55"/>
      <c r="TSS66" s="55"/>
      <c r="TSU66" s="55"/>
      <c r="TSV66" s="55"/>
      <c r="TSW66" s="55"/>
      <c r="TSX66" s="55"/>
      <c r="TSY66" s="55"/>
      <c r="TSZ66" s="55"/>
      <c r="TTA66" s="55"/>
      <c r="TTB66" s="55"/>
      <c r="TTC66" s="55"/>
      <c r="TTD66" s="55"/>
      <c r="TTE66" s="55"/>
      <c r="TTF66" s="55"/>
      <c r="TTG66" s="55"/>
      <c r="TTH66" s="55"/>
      <c r="TTI66" s="55"/>
      <c r="TTJ66" s="55"/>
      <c r="TTK66" s="55"/>
      <c r="TTL66" s="55"/>
      <c r="TTM66" s="55"/>
      <c r="TTN66" s="55"/>
      <c r="TTO66" s="55"/>
      <c r="TTP66" s="55"/>
      <c r="TTQ66" s="55"/>
      <c r="TTR66" s="55"/>
      <c r="TTW66" s="55"/>
      <c r="TTX66" s="55"/>
      <c r="TTY66" s="55"/>
      <c r="TTZ66" s="55"/>
      <c r="TUB66" s="55"/>
      <c r="TUC66" s="55"/>
      <c r="TUD66" s="55"/>
      <c r="TUE66" s="55"/>
      <c r="TUF66" s="55"/>
      <c r="TUG66" s="55"/>
      <c r="TUH66" s="55"/>
      <c r="TUI66" s="55"/>
      <c r="TUJ66" s="55"/>
      <c r="TUK66" s="55"/>
      <c r="TUL66" s="55"/>
      <c r="TUM66" s="55"/>
      <c r="TUN66" s="55"/>
      <c r="TUO66" s="55"/>
      <c r="TUP66" s="55"/>
      <c r="TUQ66" s="55"/>
      <c r="TUR66" s="55"/>
      <c r="TUS66" s="55"/>
      <c r="TUT66" s="55"/>
      <c r="TUU66" s="55"/>
      <c r="TUV66" s="55"/>
      <c r="TUW66" s="55"/>
      <c r="TUX66" s="55"/>
      <c r="TUY66" s="55"/>
      <c r="TVD66" s="55"/>
      <c r="TVE66" s="55"/>
      <c r="TVF66" s="55"/>
      <c r="TVG66" s="55"/>
      <c r="TVI66" s="55"/>
      <c r="TVJ66" s="55"/>
      <c r="TVK66" s="55"/>
      <c r="TVL66" s="55"/>
      <c r="TVM66" s="55"/>
      <c r="TVN66" s="55"/>
      <c r="TVO66" s="55"/>
      <c r="TVP66" s="55"/>
      <c r="TVQ66" s="55"/>
      <c r="TVR66" s="55"/>
      <c r="TVS66" s="55"/>
      <c r="TVT66" s="55"/>
      <c r="TVU66" s="55"/>
      <c r="TVV66" s="55"/>
      <c r="TVW66" s="55"/>
      <c r="TVX66" s="55"/>
      <c r="TVY66" s="55"/>
      <c r="TVZ66" s="55"/>
      <c r="TWA66" s="55"/>
      <c r="TWB66" s="55"/>
      <c r="TWC66" s="55"/>
      <c r="TWD66" s="55"/>
      <c r="TWE66" s="55"/>
      <c r="TWF66" s="55"/>
      <c r="TWK66" s="55"/>
      <c r="TWL66" s="55"/>
      <c r="TWM66" s="55"/>
      <c r="TWN66" s="55"/>
      <c r="TWP66" s="55"/>
      <c r="TWQ66" s="55"/>
      <c r="TWR66" s="55"/>
      <c r="TWS66" s="55"/>
      <c r="TWT66" s="55"/>
      <c r="TWU66" s="55"/>
      <c r="TWV66" s="55"/>
      <c r="TWW66" s="55"/>
      <c r="TWX66" s="55"/>
      <c r="TWY66" s="55"/>
      <c r="TWZ66" s="55"/>
      <c r="TXA66" s="55"/>
      <c r="TXB66" s="55"/>
      <c r="TXC66" s="55"/>
      <c r="TXD66" s="55"/>
      <c r="TXE66" s="55"/>
      <c r="TXF66" s="55"/>
      <c r="TXG66" s="55"/>
      <c r="TXH66" s="55"/>
      <c r="TXI66" s="55"/>
      <c r="TXJ66" s="55"/>
      <c r="TXK66" s="55"/>
      <c r="TXL66" s="55"/>
      <c r="TXM66" s="55"/>
      <c r="TXR66" s="55"/>
      <c r="TXS66" s="55"/>
      <c r="TXT66" s="55"/>
      <c r="TXU66" s="55"/>
      <c r="TXW66" s="55"/>
      <c r="TXX66" s="55"/>
      <c r="TXY66" s="55"/>
      <c r="TXZ66" s="55"/>
      <c r="TYA66" s="55"/>
      <c r="TYB66" s="55"/>
      <c r="TYC66" s="55"/>
      <c r="TYD66" s="55"/>
      <c r="TYE66" s="55"/>
      <c r="TYF66" s="55"/>
      <c r="TYG66" s="55"/>
      <c r="TYH66" s="55"/>
      <c r="TYI66" s="55"/>
      <c r="TYJ66" s="55"/>
      <c r="TYK66" s="55"/>
      <c r="TYL66" s="55"/>
      <c r="TYM66" s="55"/>
      <c r="TYN66" s="55"/>
      <c r="TYO66" s="55"/>
      <c r="TYP66" s="55"/>
      <c r="TYQ66" s="55"/>
      <c r="TYR66" s="55"/>
      <c r="TYS66" s="55"/>
      <c r="TYT66" s="55"/>
      <c r="TYY66" s="55"/>
      <c r="TYZ66" s="55"/>
      <c r="TZA66" s="55"/>
      <c r="TZB66" s="55"/>
      <c r="TZD66" s="55"/>
      <c r="TZE66" s="55"/>
      <c r="TZF66" s="55"/>
      <c r="TZG66" s="55"/>
      <c r="TZH66" s="55"/>
      <c r="TZI66" s="55"/>
      <c r="TZJ66" s="55"/>
      <c r="TZK66" s="55"/>
      <c r="TZL66" s="55"/>
      <c r="TZM66" s="55"/>
      <c r="TZN66" s="55"/>
      <c r="TZO66" s="55"/>
      <c r="TZP66" s="55"/>
      <c r="TZQ66" s="55"/>
      <c r="TZR66" s="55"/>
      <c r="TZS66" s="55"/>
      <c r="TZT66" s="55"/>
      <c r="TZU66" s="55"/>
      <c r="TZV66" s="55"/>
      <c r="TZW66" s="55"/>
      <c r="TZX66" s="55"/>
      <c r="TZY66" s="55"/>
      <c r="TZZ66" s="55"/>
      <c r="UAA66" s="55"/>
      <c r="UAF66" s="55"/>
      <c r="UAG66" s="55"/>
      <c r="UAH66" s="55"/>
      <c r="UAI66" s="55"/>
      <c r="UAK66" s="55"/>
      <c r="UAL66" s="55"/>
      <c r="UAM66" s="55"/>
      <c r="UAN66" s="55"/>
      <c r="UAO66" s="55"/>
      <c r="UAP66" s="55"/>
      <c r="UAQ66" s="55"/>
      <c r="UAR66" s="55"/>
      <c r="UAS66" s="55"/>
      <c r="UAT66" s="55"/>
      <c r="UAU66" s="55"/>
      <c r="UAV66" s="55"/>
      <c r="UAW66" s="55"/>
      <c r="UAX66" s="55"/>
      <c r="UAY66" s="55"/>
      <c r="UAZ66" s="55"/>
      <c r="UBA66" s="55"/>
      <c r="UBB66" s="55"/>
      <c r="UBC66" s="55"/>
      <c r="UBD66" s="55"/>
      <c r="UBE66" s="55"/>
      <c r="UBF66" s="55"/>
      <c r="UBG66" s="55"/>
      <c r="UBH66" s="55"/>
      <c r="UBM66" s="55"/>
      <c r="UBN66" s="55"/>
      <c r="UBO66" s="55"/>
      <c r="UBP66" s="55"/>
      <c r="UBR66" s="55"/>
      <c r="UBS66" s="55"/>
      <c r="UBT66" s="55"/>
      <c r="UBU66" s="55"/>
      <c r="UBV66" s="55"/>
      <c r="UBW66" s="55"/>
      <c r="UBX66" s="55"/>
      <c r="UBY66" s="55"/>
      <c r="UBZ66" s="55"/>
      <c r="UCA66" s="55"/>
      <c r="UCB66" s="55"/>
      <c r="UCC66" s="55"/>
      <c r="UCD66" s="55"/>
      <c r="UCE66" s="55"/>
      <c r="UCF66" s="55"/>
      <c r="UCG66" s="55"/>
      <c r="UCH66" s="55"/>
      <c r="UCI66" s="55"/>
      <c r="UCJ66" s="55"/>
      <c r="UCK66" s="55"/>
      <c r="UCL66" s="55"/>
      <c r="UCM66" s="55"/>
      <c r="UCN66" s="55"/>
      <c r="UCO66" s="55"/>
      <c r="UCT66" s="55"/>
      <c r="UCU66" s="55"/>
      <c r="UCV66" s="55"/>
      <c r="UCW66" s="55"/>
      <c r="UCY66" s="55"/>
      <c r="UCZ66" s="55"/>
      <c r="UDA66" s="55"/>
      <c r="UDB66" s="55"/>
      <c r="UDC66" s="55"/>
      <c r="UDD66" s="55"/>
      <c r="UDE66" s="55"/>
      <c r="UDF66" s="55"/>
      <c r="UDG66" s="55"/>
      <c r="UDH66" s="55"/>
      <c r="UDI66" s="55"/>
      <c r="UDJ66" s="55"/>
      <c r="UDK66" s="55"/>
      <c r="UDL66" s="55"/>
      <c r="UDM66" s="55"/>
      <c r="UDN66" s="55"/>
      <c r="UDO66" s="55"/>
      <c r="UDP66" s="55"/>
      <c r="UDQ66" s="55"/>
      <c r="UDR66" s="55"/>
      <c r="UDS66" s="55"/>
      <c r="UDT66" s="55"/>
      <c r="UDU66" s="55"/>
      <c r="UDV66" s="55"/>
      <c r="UEA66" s="55"/>
      <c r="UEB66" s="55"/>
      <c r="UEC66" s="55"/>
      <c r="UED66" s="55"/>
      <c r="UEF66" s="55"/>
      <c r="UEG66" s="55"/>
      <c r="UEH66" s="55"/>
      <c r="UEI66" s="55"/>
      <c r="UEJ66" s="55"/>
      <c r="UEK66" s="55"/>
      <c r="UEL66" s="55"/>
      <c r="UEM66" s="55"/>
      <c r="UEN66" s="55"/>
      <c r="UEO66" s="55"/>
      <c r="UEP66" s="55"/>
      <c r="UEQ66" s="55"/>
      <c r="UER66" s="55"/>
      <c r="UES66" s="55"/>
      <c r="UET66" s="55"/>
      <c r="UEU66" s="55"/>
      <c r="UEV66" s="55"/>
      <c r="UEW66" s="55"/>
      <c r="UEX66" s="55"/>
      <c r="UEY66" s="55"/>
      <c r="UEZ66" s="55"/>
      <c r="UFA66" s="55"/>
      <c r="UFB66" s="55"/>
      <c r="UFC66" s="55"/>
      <c r="UFH66" s="55"/>
      <c r="UFI66" s="55"/>
      <c r="UFJ66" s="55"/>
      <c r="UFK66" s="55"/>
      <c r="UFM66" s="55"/>
      <c r="UFN66" s="55"/>
      <c r="UFO66" s="55"/>
      <c r="UFP66" s="55"/>
      <c r="UFQ66" s="55"/>
      <c r="UFR66" s="55"/>
      <c r="UFS66" s="55"/>
      <c r="UFT66" s="55"/>
      <c r="UFU66" s="55"/>
      <c r="UFV66" s="55"/>
      <c r="UFW66" s="55"/>
      <c r="UFX66" s="55"/>
      <c r="UFY66" s="55"/>
      <c r="UFZ66" s="55"/>
      <c r="UGA66" s="55"/>
      <c r="UGB66" s="55"/>
      <c r="UGC66" s="55"/>
      <c r="UGD66" s="55"/>
      <c r="UGE66" s="55"/>
      <c r="UGF66" s="55"/>
      <c r="UGG66" s="55"/>
      <c r="UGH66" s="55"/>
      <c r="UGI66" s="55"/>
      <c r="UGJ66" s="55"/>
      <c r="UGO66" s="55"/>
      <c r="UGP66" s="55"/>
      <c r="UGQ66" s="55"/>
      <c r="UGR66" s="55"/>
      <c r="UGT66" s="55"/>
      <c r="UGU66" s="55"/>
      <c r="UGV66" s="55"/>
      <c r="UGW66" s="55"/>
      <c r="UGX66" s="55"/>
      <c r="UGY66" s="55"/>
      <c r="UGZ66" s="55"/>
      <c r="UHA66" s="55"/>
      <c r="UHB66" s="55"/>
      <c r="UHC66" s="55"/>
      <c r="UHD66" s="55"/>
      <c r="UHE66" s="55"/>
      <c r="UHF66" s="55"/>
      <c r="UHG66" s="55"/>
      <c r="UHH66" s="55"/>
      <c r="UHI66" s="55"/>
      <c r="UHJ66" s="55"/>
      <c r="UHK66" s="55"/>
      <c r="UHL66" s="55"/>
      <c r="UHM66" s="55"/>
      <c r="UHN66" s="55"/>
      <c r="UHO66" s="55"/>
      <c r="UHP66" s="55"/>
      <c r="UHQ66" s="55"/>
      <c r="UHV66" s="55"/>
      <c r="UHW66" s="55"/>
      <c r="UHX66" s="55"/>
      <c r="UHY66" s="55"/>
      <c r="UIA66" s="55"/>
      <c r="UIB66" s="55"/>
      <c r="UIC66" s="55"/>
      <c r="UID66" s="55"/>
      <c r="UIE66" s="55"/>
      <c r="UIF66" s="55"/>
      <c r="UIG66" s="55"/>
      <c r="UIH66" s="55"/>
      <c r="UII66" s="55"/>
      <c r="UIJ66" s="55"/>
      <c r="UIK66" s="55"/>
      <c r="UIL66" s="55"/>
      <c r="UIM66" s="55"/>
      <c r="UIN66" s="55"/>
      <c r="UIO66" s="55"/>
      <c r="UIP66" s="55"/>
      <c r="UIQ66" s="55"/>
      <c r="UIR66" s="55"/>
      <c r="UIS66" s="55"/>
      <c r="UIT66" s="55"/>
      <c r="UIU66" s="55"/>
      <c r="UIV66" s="55"/>
      <c r="UIW66" s="55"/>
      <c r="UIX66" s="55"/>
      <c r="UJC66" s="55"/>
      <c r="UJD66" s="55"/>
      <c r="UJE66" s="55"/>
      <c r="UJF66" s="55"/>
      <c r="UJH66" s="55"/>
      <c r="UJI66" s="55"/>
      <c r="UJJ66" s="55"/>
      <c r="UJK66" s="55"/>
      <c r="UJL66" s="55"/>
      <c r="UJM66" s="55"/>
      <c r="UJN66" s="55"/>
      <c r="UJO66" s="55"/>
      <c r="UJP66" s="55"/>
      <c r="UJQ66" s="55"/>
      <c r="UJR66" s="55"/>
      <c r="UJS66" s="55"/>
      <c r="UJT66" s="55"/>
      <c r="UJU66" s="55"/>
      <c r="UJV66" s="55"/>
      <c r="UJW66" s="55"/>
      <c r="UJX66" s="55"/>
      <c r="UJY66" s="55"/>
      <c r="UJZ66" s="55"/>
      <c r="UKA66" s="55"/>
      <c r="UKB66" s="55"/>
      <c r="UKC66" s="55"/>
      <c r="UKD66" s="55"/>
      <c r="UKE66" s="55"/>
      <c r="UKJ66" s="55"/>
      <c r="UKK66" s="55"/>
      <c r="UKL66" s="55"/>
      <c r="UKM66" s="55"/>
      <c r="UKO66" s="55"/>
      <c r="UKP66" s="55"/>
      <c r="UKQ66" s="55"/>
      <c r="UKR66" s="55"/>
      <c r="UKS66" s="55"/>
      <c r="UKT66" s="55"/>
      <c r="UKU66" s="55"/>
      <c r="UKV66" s="55"/>
      <c r="UKW66" s="55"/>
      <c r="UKX66" s="55"/>
      <c r="UKY66" s="55"/>
      <c r="UKZ66" s="55"/>
      <c r="ULA66" s="55"/>
      <c r="ULB66" s="55"/>
      <c r="ULC66" s="55"/>
      <c r="ULD66" s="55"/>
      <c r="ULE66" s="55"/>
      <c r="ULF66" s="55"/>
      <c r="ULG66" s="55"/>
      <c r="ULH66" s="55"/>
      <c r="ULI66" s="55"/>
      <c r="ULJ66" s="55"/>
      <c r="ULK66" s="55"/>
      <c r="ULL66" s="55"/>
      <c r="ULQ66" s="55"/>
      <c r="ULR66" s="55"/>
      <c r="ULS66" s="55"/>
      <c r="ULT66" s="55"/>
      <c r="ULV66" s="55"/>
      <c r="ULW66" s="55"/>
      <c r="ULX66" s="55"/>
      <c r="ULY66" s="55"/>
      <c r="ULZ66" s="55"/>
      <c r="UMA66" s="55"/>
      <c r="UMB66" s="55"/>
      <c r="UMC66" s="55"/>
      <c r="UMD66" s="55"/>
      <c r="UME66" s="55"/>
      <c r="UMF66" s="55"/>
      <c r="UMG66" s="55"/>
      <c r="UMH66" s="55"/>
      <c r="UMI66" s="55"/>
      <c r="UMJ66" s="55"/>
      <c r="UMK66" s="55"/>
      <c r="UML66" s="55"/>
      <c r="UMM66" s="55"/>
      <c r="UMN66" s="55"/>
      <c r="UMO66" s="55"/>
      <c r="UMP66" s="55"/>
      <c r="UMQ66" s="55"/>
      <c r="UMR66" s="55"/>
      <c r="UMS66" s="55"/>
      <c r="UMX66" s="55"/>
      <c r="UMY66" s="55"/>
      <c r="UMZ66" s="55"/>
      <c r="UNA66" s="55"/>
      <c r="UNC66" s="55"/>
      <c r="UND66" s="55"/>
      <c r="UNE66" s="55"/>
      <c r="UNF66" s="55"/>
      <c r="UNG66" s="55"/>
      <c r="UNH66" s="55"/>
      <c r="UNI66" s="55"/>
      <c r="UNJ66" s="55"/>
      <c r="UNK66" s="55"/>
      <c r="UNL66" s="55"/>
      <c r="UNM66" s="55"/>
      <c r="UNN66" s="55"/>
      <c r="UNO66" s="55"/>
      <c r="UNP66" s="55"/>
      <c r="UNQ66" s="55"/>
      <c r="UNR66" s="55"/>
      <c r="UNS66" s="55"/>
      <c r="UNT66" s="55"/>
      <c r="UNU66" s="55"/>
      <c r="UNV66" s="55"/>
      <c r="UNW66" s="55"/>
      <c r="UNX66" s="55"/>
      <c r="UNY66" s="55"/>
      <c r="UNZ66" s="55"/>
      <c r="UOE66" s="55"/>
      <c r="UOF66" s="55"/>
      <c r="UOG66" s="55"/>
      <c r="UOH66" s="55"/>
      <c r="UOJ66" s="55"/>
      <c r="UOK66" s="55"/>
      <c r="UOL66" s="55"/>
      <c r="UOM66" s="55"/>
      <c r="UON66" s="55"/>
      <c r="UOO66" s="55"/>
      <c r="UOP66" s="55"/>
      <c r="UOQ66" s="55"/>
      <c r="UOR66" s="55"/>
      <c r="UOS66" s="55"/>
      <c r="UOT66" s="55"/>
      <c r="UOU66" s="55"/>
      <c r="UOV66" s="55"/>
      <c r="UOW66" s="55"/>
      <c r="UOX66" s="55"/>
      <c r="UOY66" s="55"/>
      <c r="UOZ66" s="55"/>
      <c r="UPA66" s="55"/>
      <c r="UPB66" s="55"/>
      <c r="UPC66" s="55"/>
      <c r="UPD66" s="55"/>
      <c r="UPE66" s="55"/>
      <c r="UPF66" s="55"/>
      <c r="UPG66" s="55"/>
      <c r="UPL66" s="55"/>
      <c r="UPM66" s="55"/>
      <c r="UPN66" s="55"/>
      <c r="UPO66" s="55"/>
      <c r="UPQ66" s="55"/>
      <c r="UPR66" s="55"/>
      <c r="UPS66" s="55"/>
      <c r="UPT66" s="55"/>
      <c r="UPU66" s="55"/>
      <c r="UPV66" s="55"/>
      <c r="UPW66" s="55"/>
      <c r="UPX66" s="55"/>
      <c r="UPY66" s="55"/>
      <c r="UPZ66" s="55"/>
      <c r="UQA66" s="55"/>
      <c r="UQB66" s="55"/>
      <c r="UQC66" s="55"/>
      <c r="UQD66" s="55"/>
      <c r="UQE66" s="55"/>
      <c r="UQF66" s="55"/>
      <c r="UQG66" s="55"/>
      <c r="UQH66" s="55"/>
      <c r="UQI66" s="55"/>
      <c r="UQJ66" s="55"/>
      <c r="UQK66" s="55"/>
      <c r="UQL66" s="55"/>
      <c r="UQM66" s="55"/>
      <c r="UQN66" s="55"/>
      <c r="UQS66" s="55"/>
      <c r="UQT66" s="55"/>
      <c r="UQU66" s="55"/>
      <c r="UQV66" s="55"/>
      <c r="UQX66" s="55"/>
      <c r="UQY66" s="55"/>
      <c r="UQZ66" s="55"/>
      <c r="URA66" s="55"/>
      <c r="URB66" s="55"/>
      <c r="URC66" s="55"/>
      <c r="URD66" s="55"/>
      <c r="URE66" s="55"/>
      <c r="URF66" s="55"/>
      <c r="URG66" s="55"/>
      <c r="URH66" s="55"/>
      <c r="URI66" s="55"/>
      <c r="URJ66" s="55"/>
      <c r="URK66" s="55"/>
      <c r="URL66" s="55"/>
      <c r="URM66" s="55"/>
      <c r="URN66" s="55"/>
      <c r="URO66" s="55"/>
      <c r="URP66" s="55"/>
      <c r="URQ66" s="55"/>
      <c r="URR66" s="55"/>
      <c r="URS66" s="55"/>
      <c r="URT66" s="55"/>
      <c r="URU66" s="55"/>
      <c r="URZ66" s="55"/>
      <c r="USA66" s="55"/>
      <c r="USB66" s="55"/>
      <c r="USC66" s="55"/>
      <c r="USE66" s="55"/>
      <c r="USF66" s="55"/>
      <c r="USG66" s="55"/>
      <c r="USH66" s="55"/>
      <c r="USI66" s="55"/>
      <c r="USJ66" s="55"/>
      <c r="USK66" s="55"/>
      <c r="USL66" s="55"/>
      <c r="USM66" s="55"/>
      <c r="USN66" s="55"/>
      <c r="USO66" s="55"/>
      <c r="USP66" s="55"/>
      <c r="USQ66" s="55"/>
      <c r="USR66" s="55"/>
      <c r="USS66" s="55"/>
      <c r="UST66" s="55"/>
      <c r="USU66" s="55"/>
      <c r="USV66" s="55"/>
      <c r="USW66" s="55"/>
      <c r="USX66" s="55"/>
      <c r="USY66" s="55"/>
      <c r="USZ66" s="55"/>
      <c r="UTA66" s="55"/>
      <c r="UTB66" s="55"/>
      <c r="UTG66" s="55"/>
      <c r="UTH66" s="55"/>
      <c r="UTI66" s="55"/>
      <c r="UTJ66" s="55"/>
      <c r="UTL66" s="55"/>
      <c r="UTM66" s="55"/>
      <c r="UTN66" s="55"/>
      <c r="UTO66" s="55"/>
      <c r="UTP66" s="55"/>
      <c r="UTQ66" s="55"/>
      <c r="UTR66" s="55"/>
      <c r="UTS66" s="55"/>
      <c r="UTT66" s="55"/>
      <c r="UTU66" s="55"/>
      <c r="UTV66" s="55"/>
      <c r="UTW66" s="55"/>
      <c r="UTX66" s="55"/>
      <c r="UTY66" s="55"/>
      <c r="UTZ66" s="55"/>
      <c r="UUA66" s="55"/>
      <c r="UUB66" s="55"/>
      <c r="UUC66" s="55"/>
      <c r="UUD66" s="55"/>
      <c r="UUE66" s="55"/>
      <c r="UUF66" s="55"/>
      <c r="UUG66" s="55"/>
      <c r="UUH66" s="55"/>
      <c r="UUI66" s="55"/>
      <c r="UUN66" s="55"/>
      <c r="UUO66" s="55"/>
      <c r="UUP66" s="55"/>
      <c r="UUQ66" s="55"/>
      <c r="UUS66" s="55"/>
      <c r="UUT66" s="55"/>
      <c r="UUU66" s="55"/>
      <c r="UUV66" s="55"/>
      <c r="UUW66" s="55"/>
      <c r="UUX66" s="55"/>
      <c r="UUY66" s="55"/>
      <c r="UUZ66" s="55"/>
      <c r="UVA66" s="55"/>
      <c r="UVB66" s="55"/>
      <c r="UVC66" s="55"/>
      <c r="UVD66" s="55"/>
      <c r="UVE66" s="55"/>
      <c r="UVF66" s="55"/>
      <c r="UVG66" s="55"/>
      <c r="UVH66" s="55"/>
      <c r="UVI66" s="55"/>
      <c r="UVJ66" s="55"/>
      <c r="UVK66" s="55"/>
      <c r="UVL66" s="55"/>
      <c r="UVM66" s="55"/>
      <c r="UVN66" s="55"/>
      <c r="UVO66" s="55"/>
      <c r="UVP66" s="55"/>
      <c r="UVU66" s="55"/>
      <c r="UVV66" s="55"/>
      <c r="UVW66" s="55"/>
      <c r="UVX66" s="55"/>
      <c r="UVZ66" s="55"/>
      <c r="UWA66" s="55"/>
      <c r="UWB66" s="55"/>
      <c r="UWC66" s="55"/>
      <c r="UWD66" s="55"/>
      <c r="UWE66" s="55"/>
      <c r="UWF66" s="55"/>
      <c r="UWG66" s="55"/>
      <c r="UWH66" s="55"/>
      <c r="UWI66" s="55"/>
      <c r="UWJ66" s="55"/>
      <c r="UWK66" s="55"/>
      <c r="UWL66" s="55"/>
      <c r="UWM66" s="55"/>
      <c r="UWN66" s="55"/>
      <c r="UWO66" s="55"/>
      <c r="UWP66" s="55"/>
      <c r="UWQ66" s="55"/>
      <c r="UWR66" s="55"/>
      <c r="UWS66" s="55"/>
      <c r="UWT66" s="55"/>
      <c r="UWU66" s="55"/>
      <c r="UWV66" s="55"/>
      <c r="UWW66" s="55"/>
      <c r="UXB66" s="55"/>
      <c r="UXC66" s="55"/>
      <c r="UXD66" s="55"/>
      <c r="UXE66" s="55"/>
      <c r="UXG66" s="55"/>
      <c r="UXH66" s="55"/>
      <c r="UXI66" s="55"/>
      <c r="UXJ66" s="55"/>
      <c r="UXK66" s="55"/>
      <c r="UXL66" s="55"/>
      <c r="UXM66" s="55"/>
      <c r="UXN66" s="55"/>
      <c r="UXO66" s="55"/>
      <c r="UXP66" s="55"/>
      <c r="UXQ66" s="55"/>
      <c r="UXR66" s="55"/>
      <c r="UXS66" s="55"/>
      <c r="UXT66" s="55"/>
      <c r="UXU66" s="55"/>
      <c r="UXV66" s="55"/>
      <c r="UXW66" s="55"/>
      <c r="UXX66" s="55"/>
      <c r="UXY66" s="55"/>
      <c r="UXZ66" s="55"/>
      <c r="UYA66" s="55"/>
      <c r="UYB66" s="55"/>
      <c r="UYC66" s="55"/>
      <c r="UYD66" s="55"/>
      <c r="UYI66" s="55"/>
      <c r="UYJ66" s="55"/>
      <c r="UYK66" s="55"/>
      <c r="UYL66" s="55"/>
      <c r="UYN66" s="55"/>
      <c r="UYO66" s="55"/>
      <c r="UYP66" s="55"/>
      <c r="UYQ66" s="55"/>
      <c r="UYR66" s="55"/>
      <c r="UYS66" s="55"/>
      <c r="UYT66" s="55"/>
      <c r="UYU66" s="55"/>
      <c r="UYV66" s="55"/>
      <c r="UYW66" s="55"/>
      <c r="UYX66" s="55"/>
      <c r="UYY66" s="55"/>
      <c r="UYZ66" s="55"/>
      <c r="UZA66" s="55"/>
      <c r="UZB66" s="55"/>
      <c r="UZC66" s="55"/>
      <c r="UZD66" s="55"/>
      <c r="UZE66" s="55"/>
      <c r="UZF66" s="55"/>
      <c r="UZG66" s="55"/>
      <c r="UZH66" s="55"/>
      <c r="UZI66" s="55"/>
      <c r="UZJ66" s="55"/>
      <c r="UZK66" s="55"/>
      <c r="UZP66" s="55"/>
      <c r="UZQ66" s="55"/>
      <c r="UZR66" s="55"/>
      <c r="UZS66" s="55"/>
      <c r="UZU66" s="55"/>
      <c r="UZV66" s="55"/>
      <c r="UZW66" s="55"/>
      <c r="UZX66" s="55"/>
      <c r="UZY66" s="55"/>
      <c r="UZZ66" s="55"/>
      <c r="VAA66" s="55"/>
      <c r="VAB66" s="55"/>
      <c r="VAC66" s="55"/>
      <c r="VAD66" s="55"/>
      <c r="VAE66" s="55"/>
      <c r="VAF66" s="55"/>
      <c r="VAG66" s="55"/>
      <c r="VAH66" s="55"/>
      <c r="VAI66" s="55"/>
      <c r="VAJ66" s="55"/>
      <c r="VAK66" s="55"/>
      <c r="VAL66" s="55"/>
      <c r="VAM66" s="55"/>
      <c r="VAN66" s="55"/>
      <c r="VAO66" s="55"/>
      <c r="VAP66" s="55"/>
      <c r="VAQ66" s="55"/>
      <c r="VAR66" s="55"/>
      <c r="VAW66" s="55"/>
      <c r="VAX66" s="55"/>
      <c r="VAY66" s="55"/>
      <c r="VAZ66" s="55"/>
      <c r="VBB66" s="55"/>
      <c r="VBC66" s="55"/>
      <c r="VBD66" s="55"/>
      <c r="VBE66" s="55"/>
      <c r="VBF66" s="55"/>
      <c r="VBG66" s="55"/>
      <c r="VBH66" s="55"/>
      <c r="VBI66" s="55"/>
      <c r="VBJ66" s="55"/>
      <c r="VBK66" s="55"/>
      <c r="VBL66" s="55"/>
      <c r="VBM66" s="55"/>
      <c r="VBN66" s="55"/>
      <c r="VBO66" s="55"/>
      <c r="VBP66" s="55"/>
      <c r="VBQ66" s="55"/>
      <c r="VBR66" s="55"/>
      <c r="VBS66" s="55"/>
      <c r="VBT66" s="55"/>
      <c r="VBU66" s="55"/>
      <c r="VBV66" s="55"/>
      <c r="VBW66" s="55"/>
      <c r="VBX66" s="55"/>
      <c r="VBY66" s="55"/>
      <c r="VCD66" s="55"/>
      <c r="VCE66" s="55"/>
      <c r="VCF66" s="55"/>
      <c r="VCG66" s="55"/>
      <c r="VCI66" s="55"/>
      <c r="VCJ66" s="55"/>
      <c r="VCK66" s="55"/>
      <c r="VCL66" s="55"/>
      <c r="VCM66" s="55"/>
      <c r="VCN66" s="55"/>
      <c r="VCO66" s="55"/>
      <c r="VCP66" s="55"/>
      <c r="VCQ66" s="55"/>
      <c r="VCR66" s="55"/>
      <c r="VCS66" s="55"/>
      <c r="VCT66" s="55"/>
      <c r="VCU66" s="55"/>
      <c r="VCV66" s="55"/>
      <c r="VCW66" s="55"/>
      <c r="VCX66" s="55"/>
      <c r="VCY66" s="55"/>
      <c r="VCZ66" s="55"/>
      <c r="VDA66" s="55"/>
      <c r="VDB66" s="55"/>
      <c r="VDC66" s="55"/>
      <c r="VDD66" s="55"/>
      <c r="VDE66" s="55"/>
      <c r="VDF66" s="55"/>
      <c r="VDK66" s="55"/>
      <c r="VDL66" s="55"/>
      <c r="VDM66" s="55"/>
      <c r="VDN66" s="55"/>
      <c r="VDP66" s="55"/>
      <c r="VDQ66" s="55"/>
      <c r="VDR66" s="55"/>
      <c r="VDS66" s="55"/>
      <c r="VDT66" s="55"/>
      <c r="VDU66" s="55"/>
      <c r="VDV66" s="55"/>
      <c r="VDW66" s="55"/>
      <c r="VDX66" s="55"/>
      <c r="VDY66" s="55"/>
      <c r="VDZ66" s="55"/>
      <c r="VEA66" s="55"/>
      <c r="VEB66" s="55"/>
      <c r="VEC66" s="55"/>
      <c r="VED66" s="55"/>
      <c r="VEE66" s="55"/>
      <c r="VEF66" s="55"/>
      <c r="VEG66" s="55"/>
      <c r="VEH66" s="55"/>
      <c r="VEI66" s="55"/>
      <c r="VEJ66" s="55"/>
      <c r="VEK66" s="55"/>
      <c r="VEL66" s="55"/>
      <c r="VEM66" s="55"/>
      <c r="VER66" s="55"/>
      <c r="VES66" s="55"/>
      <c r="VET66" s="55"/>
      <c r="VEU66" s="55"/>
      <c r="VEW66" s="55"/>
      <c r="VEX66" s="55"/>
      <c r="VEY66" s="55"/>
      <c r="VEZ66" s="55"/>
      <c r="VFA66" s="55"/>
      <c r="VFB66" s="55"/>
      <c r="VFC66" s="55"/>
      <c r="VFD66" s="55"/>
      <c r="VFE66" s="55"/>
      <c r="VFF66" s="55"/>
      <c r="VFG66" s="55"/>
      <c r="VFH66" s="55"/>
      <c r="VFI66" s="55"/>
      <c r="VFJ66" s="55"/>
      <c r="VFK66" s="55"/>
      <c r="VFL66" s="55"/>
      <c r="VFM66" s="55"/>
      <c r="VFN66" s="55"/>
      <c r="VFO66" s="55"/>
      <c r="VFP66" s="55"/>
      <c r="VFQ66" s="55"/>
      <c r="VFR66" s="55"/>
      <c r="VFS66" s="55"/>
      <c r="VFT66" s="55"/>
      <c r="VFY66" s="55"/>
      <c r="VFZ66" s="55"/>
      <c r="VGA66" s="55"/>
      <c r="VGB66" s="55"/>
      <c r="VGD66" s="55"/>
      <c r="VGE66" s="55"/>
      <c r="VGF66" s="55"/>
      <c r="VGG66" s="55"/>
      <c r="VGH66" s="55"/>
      <c r="VGI66" s="55"/>
      <c r="VGJ66" s="55"/>
      <c r="VGK66" s="55"/>
      <c r="VGL66" s="55"/>
      <c r="VGM66" s="55"/>
      <c r="VGN66" s="55"/>
      <c r="VGO66" s="55"/>
      <c r="VGP66" s="55"/>
      <c r="VGQ66" s="55"/>
      <c r="VGR66" s="55"/>
      <c r="VGS66" s="55"/>
      <c r="VGT66" s="55"/>
      <c r="VGU66" s="55"/>
      <c r="VGV66" s="55"/>
      <c r="VGW66" s="55"/>
      <c r="VGX66" s="55"/>
      <c r="VGY66" s="55"/>
      <c r="VGZ66" s="55"/>
      <c r="VHA66" s="55"/>
      <c r="VHF66" s="55"/>
      <c r="VHG66" s="55"/>
      <c r="VHH66" s="55"/>
      <c r="VHI66" s="55"/>
      <c r="VHK66" s="55"/>
      <c r="VHL66" s="55"/>
      <c r="VHM66" s="55"/>
      <c r="VHN66" s="55"/>
      <c r="VHO66" s="55"/>
      <c r="VHP66" s="55"/>
      <c r="VHQ66" s="55"/>
      <c r="VHR66" s="55"/>
      <c r="VHS66" s="55"/>
      <c r="VHT66" s="55"/>
      <c r="VHU66" s="55"/>
      <c r="VHV66" s="55"/>
      <c r="VHW66" s="55"/>
      <c r="VHX66" s="55"/>
      <c r="VHY66" s="55"/>
      <c r="VHZ66" s="55"/>
      <c r="VIA66" s="55"/>
      <c r="VIB66" s="55"/>
      <c r="VIC66" s="55"/>
      <c r="VID66" s="55"/>
      <c r="VIE66" s="55"/>
      <c r="VIF66" s="55"/>
      <c r="VIG66" s="55"/>
      <c r="VIH66" s="55"/>
      <c r="VIM66" s="55"/>
      <c r="VIN66" s="55"/>
      <c r="VIO66" s="55"/>
      <c r="VIP66" s="55"/>
      <c r="VIR66" s="55"/>
      <c r="VIS66" s="55"/>
      <c r="VIT66" s="55"/>
      <c r="VIU66" s="55"/>
      <c r="VIV66" s="55"/>
      <c r="VIW66" s="55"/>
      <c r="VIX66" s="55"/>
      <c r="VIY66" s="55"/>
      <c r="VIZ66" s="55"/>
      <c r="VJA66" s="55"/>
      <c r="VJB66" s="55"/>
      <c r="VJC66" s="55"/>
      <c r="VJD66" s="55"/>
      <c r="VJE66" s="55"/>
      <c r="VJF66" s="55"/>
      <c r="VJG66" s="55"/>
      <c r="VJH66" s="55"/>
      <c r="VJI66" s="55"/>
      <c r="VJJ66" s="55"/>
      <c r="VJK66" s="55"/>
      <c r="VJL66" s="55"/>
      <c r="VJM66" s="55"/>
      <c r="VJN66" s="55"/>
      <c r="VJO66" s="55"/>
      <c r="VJT66" s="55"/>
      <c r="VJU66" s="55"/>
      <c r="VJV66" s="55"/>
      <c r="VJW66" s="55"/>
      <c r="VJY66" s="55"/>
      <c r="VJZ66" s="55"/>
      <c r="VKA66" s="55"/>
      <c r="VKB66" s="55"/>
      <c r="VKC66" s="55"/>
      <c r="VKD66" s="55"/>
      <c r="VKE66" s="55"/>
      <c r="VKF66" s="55"/>
      <c r="VKG66" s="55"/>
      <c r="VKH66" s="55"/>
      <c r="VKI66" s="55"/>
      <c r="VKJ66" s="55"/>
      <c r="VKK66" s="55"/>
      <c r="VKL66" s="55"/>
      <c r="VKM66" s="55"/>
      <c r="VKN66" s="55"/>
      <c r="VKO66" s="55"/>
      <c r="VKP66" s="55"/>
      <c r="VKQ66" s="55"/>
      <c r="VKR66" s="55"/>
      <c r="VKS66" s="55"/>
      <c r="VKT66" s="55"/>
      <c r="VKU66" s="55"/>
      <c r="VKV66" s="55"/>
      <c r="VLA66" s="55"/>
      <c r="VLB66" s="55"/>
      <c r="VLC66" s="55"/>
      <c r="VLD66" s="55"/>
      <c r="VLF66" s="55"/>
      <c r="VLG66" s="55"/>
      <c r="VLH66" s="55"/>
      <c r="VLI66" s="55"/>
      <c r="VLJ66" s="55"/>
      <c r="VLK66" s="55"/>
      <c r="VLL66" s="55"/>
      <c r="VLM66" s="55"/>
      <c r="VLN66" s="55"/>
      <c r="VLO66" s="55"/>
      <c r="VLP66" s="55"/>
      <c r="VLQ66" s="55"/>
      <c r="VLR66" s="55"/>
      <c r="VLS66" s="55"/>
      <c r="VLT66" s="55"/>
      <c r="VLU66" s="55"/>
      <c r="VLV66" s="55"/>
      <c r="VLW66" s="55"/>
      <c r="VLX66" s="55"/>
      <c r="VLY66" s="55"/>
      <c r="VLZ66" s="55"/>
      <c r="VMA66" s="55"/>
      <c r="VMB66" s="55"/>
      <c r="VMC66" s="55"/>
      <c r="VMH66" s="55"/>
      <c r="VMI66" s="55"/>
      <c r="VMJ66" s="55"/>
      <c r="VMK66" s="55"/>
      <c r="VMM66" s="55"/>
      <c r="VMN66" s="55"/>
      <c r="VMO66" s="55"/>
      <c r="VMP66" s="55"/>
      <c r="VMQ66" s="55"/>
      <c r="VMR66" s="55"/>
      <c r="VMS66" s="55"/>
      <c r="VMT66" s="55"/>
      <c r="VMU66" s="55"/>
      <c r="VMV66" s="55"/>
      <c r="VMW66" s="55"/>
      <c r="VMX66" s="55"/>
      <c r="VMY66" s="55"/>
      <c r="VMZ66" s="55"/>
      <c r="VNA66" s="55"/>
      <c r="VNB66" s="55"/>
      <c r="VNC66" s="55"/>
      <c r="VND66" s="55"/>
      <c r="VNE66" s="55"/>
      <c r="VNF66" s="55"/>
      <c r="VNG66" s="55"/>
      <c r="VNH66" s="55"/>
      <c r="VNI66" s="55"/>
      <c r="VNJ66" s="55"/>
      <c r="VNO66" s="55"/>
      <c r="VNP66" s="55"/>
      <c r="VNQ66" s="55"/>
      <c r="VNR66" s="55"/>
      <c r="VNT66" s="55"/>
      <c r="VNU66" s="55"/>
      <c r="VNV66" s="55"/>
      <c r="VNW66" s="55"/>
      <c r="VNX66" s="55"/>
      <c r="VNY66" s="55"/>
      <c r="VNZ66" s="55"/>
      <c r="VOA66" s="55"/>
      <c r="VOB66" s="55"/>
      <c r="VOC66" s="55"/>
      <c r="VOD66" s="55"/>
      <c r="VOE66" s="55"/>
      <c r="VOF66" s="55"/>
      <c r="VOG66" s="55"/>
      <c r="VOH66" s="55"/>
      <c r="VOI66" s="55"/>
      <c r="VOJ66" s="55"/>
      <c r="VOK66" s="55"/>
      <c r="VOL66" s="55"/>
      <c r="VOM66" s="55"/>
      <c r="VON66" s="55"/>
      <c r="VOO66" s="55"/>
      <c r="VOP66" s="55"/>
      <c r="VOQ66" s="55"/>
      <c r="VOV66" s="55"/>
      <c r="VOW66" s="55"/>
      <c r="VOX66" s="55"/>
      <c r="VOY66" s="55"/>
      <c r="VPA66" s="55"/>
      <c r="VPB66" s="55"/>
      <c r="VPC66" s="55"/>
      <c r="VPD66" s="55"/>
      <c r="VPE66" s="55"/>
      <c r="VPF66" s="55"/>
      <c r="VPG66" s="55"/>
      <c r="VPH66" s="55"/>
      <c r="VPI66" s="55"/>
      <c r="VPJ66" s="55"/>
      <c r="VPK66" s="55"/>
      <c r="VPL66" s="55"/>
      <c r="VPM66" s="55"/>
      <c r="VPN66" s="55"/>
      <c r="VPO66" s="55"/>
      <c r="VPP66" s="55"/>
      <c r="VPQ66" s="55"/>
      <c r="VPR66" s="55"/>
      <c r="VPS66" s="55"/>
      <c r="VPT66" s="55"/>
      <c r="VPU66" s="55"/>
      <c r="VPV66" s="55"/>
      <c r="VPW66" s="55"/>
      <c r="VPX66" s="55"/>
      <c r="VQC66" s="55"/>
      <c r="VQD66" s="55"/>
      <c r="VQE66" s="55"/>
      <c r="VQF66" s="55"/>
      <c r="VQH66" s="55"/>
      <c r="VQI66" s="55"/>
      <c r="VQJ66" s="55"/>
      <c r="VQK66" s="55"/>
      <c r="VQL66" s="55"/>
      <c r="VQM66" s="55"/>
      <c r="VQN66" s="55"/>
      <c r="VQO66" s="55"/>
      <c r="VQP66" s="55"/>
      <c r="VQQ66" s="55"/>
      <c r="VQR66" s="55"/>
      <c r="VQS66" s="55"/>
      <c r="VQT66" s="55"/>
      <c r="VQU66" s="55"/>
      <c r="VQV66" s="55"/>
      <c r="VQW66" s="55"/>
      <c r="VQX66" s="55"/>
      <c r="VQY66" s="55"/>
      <c r="VQZ66" s="55"/>
      <c r="VRA66" s="55"/>
      <c r="VRB66" s="55"/>
      <c r="VRC66" s="55"/>
      <c r="VRD66" s="55"/>
      <c r="VRE66" s="55"/>
      <c r="VRJ66" s="55"/>
      <c r="VRK66" s="55"/>
      <c r="VRL66" s="55"/>
      <c r="VRM66" s="55"/>
      <c r="VRO66" s="55"/>
      <c r="VRP66" s="55"/>
      <c r="VRQ66" s="55"/>
      <c r="VRR66" s="55"/>
      <c r="VRS66" s="55"/>
      <c r="VRT66" s="55"/>
      <c r="VRU66" s="55"/>
      <c r="VRV66" s="55"/>
      <c r="VRW66" s="55"/>
      <c r="VRX66" s="55"/>
      <c r="VRY66" s="55"/>
      <c r="VRZ66" s="55"/>
      <c r="VSA66" s="55"/>
      <c r="VSB66" s="55"/>
      <c r="VSC66" s="55"/>
      <c r="VSD66" s="55"/>
      <c r="VSE66" s="55"/>
      <c r="VSF66" s="55"/>
      <c r="VSG66" s="55"/>
      <c r="VSH66" s="55"/>
      <c r="VSI66" s="55"/>
      <c r="VSJ66" s="55"/>
      <c r="VSK66" s="55"/>
      <c r="VSL66" s="55"/>
      <c r="VSQ66" s="55"/>
      <c r="VSR66" s="55"/>
      <c r="VSS66" s="55"/>
      <c r="VST66" s="55"/>
      <c r="VSV66" s="55"/>
      <c r="VSW66" s="55"/>
      <c r="VSX66" s="55"/>
      <c r="VSY66" s="55"/>
      <c r="VSZ66" s="55"/>
      <c r="VTA66" s="55"/>
      <c r="VTB66" s="55"/>
      <c r="VTC66" s="55"/>
      <c r="VTD66" s="55"/>
      <c r="VTE66" s="55"/>
      <c r="VTF66" s="55"/>
      <c r="VTG66" s="55"/>
      <c r="VTH66" s="55"/>
      <c r="VTI66" s="55"/>
      <c r="VTJ66" s="55"/>
      <c r="VTK66" s="55"/>
      <c r="VTL66" s="55"/>
      <c r="VTM66" s="55"/>
      <c r="VTN66" s="55"/>
      <c r="VTO66" s="55"/>
      <c r="VTP66" s="55"/>
      <c r="VTQ66" s="55"/>
      <c r="VTR66" s="55"/>
      <c r="VTS66" s="55"/>
      <c r="VTX66" s="55"/>
      <c r="VTY66" s="55"/>
      <c r="VTZ66" s="55"/>
      <c r="VUA66" s="55"/>
      <c r="VUC66" s="55"/>
      <c r="VUD66" s="55"/>
      <c r="VUE66" s="55"/>
      <c r="VUF66" s="55"/>
      <c r="VUG66" s="55"/>
      <c r="VUH66" s="55"/>
      <c r="VUI66" s="55"/>
      <c r="VUJ66" s="55"/>
      <c r="VUK66" s="55"/>
      <c r="VUL66" s="55"/>
      <c r="VUM66" s="55"/>
      <c r="VUN66" s="55"/>
      <c r="VUO66" s="55"/>
      <c r="VUP66" s="55"/>
      <c r="VUQ66" s="55"/>
      <c r="VUR66" s="55"/>
      <c r="VUS66" s="55"/>
      <c r="VUT66" s="55"/>
      <c r="VUU66" s="55"/>
      <c r="VUV66" s="55"/>
      <c r="VUW66" s="55"/>
      <c r="VUX66" s="55"/>
      <c r="VUY66" s="55"/>
      <c r="VUZ66" s="55"/>
      <c r="VVE66" s="55"/>
      <c r="VVF66" s="55"/>
      <c r="VVG66" s="55"/>
      <c r="VVH66" s="55"/>
      <c r="VVJ66" s="55"/>
      <c r="VVK66" s="55"/>
      <c r="VVL66" s="55"/>
      <c r="VVM66" s="55"/>
      <c r="VVN66" s="55"/>
      <c r="VVO66" s="55"/>
      <c r="VVP66" s="55"/>
      <c r="VVQ66" s="55"/>
      <c r="VVR66" s="55"/>
      <c r="VVS66" s="55"/>
      <c r="VVT66" s="55"/>
      <c r="VVU66" s="55"/>
      <c r="VVV66" s="55"/>
      <c r="VVW66" s="55"/>
      <c r="VVX66" s="55"/>
      <c r="VVY66" s="55"/>
      <c r="VVZ66" s="55"/>
      <c r="VWA66" s="55"/>
      <c r="VWB66" s="55"/>
      <c r="VWC66" s="55"/>
      <c r="VWD66" s="55"/>
      <c r="VWE66" s="55"/>
      <c r="VWF66" s="55"/>
      <c r="VWG66" s="55"/>
      <c r="VWL66" s="55"/>
      <c r="VWM66" s="55"/>
      <c r="VWN66" s="55"/>
      <c r="VWO66" s="55"/>
      <c r="VWQ66" s="55"/>
      <c r="VWR66" s="55"/>
      <c r="VWS66" s="55"/>
      <c r="VWT66" s="55"/>
      <c r="VWU66" s="55"/>
      <c r="VWV66" s="55"/>
      <c r="VWW66" s="55"/>
      <c r="VWX66" s="55"/>
      <c r="VWY66" s="55"/>
      <c r="VWZ66" s="55"/>
      <c r="VXA66" s="55"/>
      <c r="VXB66" s="55"/>
      <c r="VXC66" s="55"/>
      <c r="VXD66" s="55"/>
      <c r="VXE66" s="55"/>
      <c r="VXF66" s="55"/>
      <c r="VXG66" s="55"/>
      <c r="VXH66" s="55"/>
      <c r="VXI66" s="55"/>
      <c r="VXJ66" s="55"/>
      <c r="VXK66" s="55"/>
      <c r="VXL66" s="55"/>
      <c r="VXM66" s="55"/>
      <c r="VXN66" s="55"/>
      <c r="VXS66" s="55"/>
      <c r="VXT66" s="55"/>
      <c r="VXU66" s="55"/>
      <c r="VXV66" s="55"/>
      <c r="VXX66" s="55"/>
      <c r="VXY66" s="55"/>
      <c r="VXZ66" s="55"/>
      <c r="VYA66" s="55"/>
      <c r="VYB66" s="55"/>
      <c r="VYC66" s="55"/>
      <c r="VYD66" s="55"/>
      <c r="VYE66" s="55"/>
      <c r="VYF66" s="55"/>
      <c r="VYG66" s="55"/>
      <c r="VYH66" s="55"/>
      <c r="VYI66" s="55"/>
      <c r="VYJ66" s="55"/>
      <c r="VYK66" s="55"/>
      <c r="VYL66" s="55"/>
      <c r="VYM66" s="55"/>
      <c r="VYN66" s="55"/>
      <c r="VYO66" s="55"/>
      <c r="VYP66" s="55"/>
      <c r="VYQ66" s="55"/>
      <c r="VYR66" s="55"/>
      <c r="VYS66" s="55"/>
      <c r="VYT66" s="55"/>
      <c r="VYU66" s="55"/>
      <c r="VYZ66" s="55"/>
      <c r="VZA66" s="55"/>
      <c r="VZB66" s="55"/>
      <c r="VZC66" s="55"/>
      <c r="VZE66" s="55"/>
      <c r="VZF66" s="55"/>
      <c r="VZG66" s="55"/>
      <c r="VZH66" s="55"/>
      <c r="VZI66" s="55"/>
      <c r="VZJ66" s="55"/>
      <c r="VZK66" s="55"/>
      <c r="VZL66" s="55"/>
      <c r="VZM66" s="55"/>
      <c r="VZN66" s="55"/>
      <c r="VZO66" s="55"/>
      <c r="VZP66" s="55"/>
      <c r="VZQ66" s="55"/>
      <c r="VZR66" s="55"/>
      <c r="VZS66" s="55"/>
      <c r="VZT66" s="55"/>
      <c r="VZU66" s="55"/>
      <c r="VZV66" s="55"/>
      <c r="VZW66" s="55"/>
      <c r="VZX66" s="55"/>
      <c r="VZY66" s="55"/>
      <c r="VZZ66" s="55"/>
      <c r="WAA66" s="55"/>
      <c r="WAB66" s="55"/>
      <c r="WAG66" s="55"/>
      <c r="WAH66" s="55"/>
      <c r="WAI66" s="55"/>
      <c r="WAJ66" s="55"/>
      <c r="WAL66" s="55"/>
      <c r="WAM66" s="55"/>
      <c r="WAN66" s="55"/>
      <c r="WAO66" s="55"/>
      <c r="WAP66" s="55"/>
      <c r="WAQ66" s="55"/>
      <c r="WAR66" s="55"/>
      <c r="WAS66" s="55"/>
      <c r="WAT66" s="55"/>
      <c r="WAU66" s="55"/>
      <c r="WAV66" s="55"/>
      <c r="WAW66" s="55"/>
      <c r="WAX66" s="55"/>
      <c r="WAY66" s="55"/>
      <c r="WAZ66" s="55"/>
      <c r="WBA66" s="55"/>
      <c r="WBB66" s="55"/>
      <c r="WBC66" s="55"/>
      <c r="WBD66" s="55"/>
      <c r="WBE66" s="55"/>
      <c r="WBF66" s="55"/>
      <c r="WBG66" s="55"/>
      <c r="WBH66" s="55"/>
      <c r="WBI66" s="55"/>
      <c r="WBN66" s="55"/>
      <c r="WBO66" s="55"/>
      <c r="WBP66" s="55"/>
      <c r="WBQ66" s="55"/>
      <c r="WBS66" s="55"/>
      <c r="WBT66" s="55"/>
      <c r="WBU66" s="55"/>
      <c r="WBV66" s="55"/>
      <c r="WBW66" s="55"/>
      <c r="WBX66" s="55"/>
      <c r="WBY66" s="55"/>
      <c r="WBZ66" s="55"/>
      <c r="WCA66" s="55"/>
      <c r="WCB66" s="55"/>
      <c r="WCC66" s="55"/>
      <c r="WCD66" s="55"/>
      <c r="WCE66" s="55"/>
      <c r="WCF66" s="55"/>
      <c r="WCG66" s="55"/>
      <c r="WCH66" s="55"/>
      <c r="WCI66" s="55"/>
      <c r="WCJ66" s="55"/>
      <c r="WCK66" s="55"/>
      <c r="WCL66" s="55"/>
      <c r="WCM66" s="55"/>
      <c r="WCN66" s="55"/>
      <c r="WCO66" s="55"/>
      <c r="WCP66" s="55"/>
      <c r="WCU66" s="55"/>
      <c r="WCV66" s="55"/>
      <c r="WCW66" s="55"/>
      <c r="WCX66" s="55"/>
      <c r="WCZ66" s="55"/>
      <c r="WDA66" s="55"/>
      <c r="WDB66" s="55"/>
      <c r="WDC66" s="55"/>
      <c r="WDD66" s="55"/>
      <c r="WDE66" s="55"/>
      <c r="WDF66" s="55"/>
      <c r="WDG66" s="55"/>
      <c r="WDH66" s="55"/>
      <c r="WDI66" s="55"/>
      <c r="WDJ66" s="55"/>
      <c r="WDK66" s="55"/>
      <c r="WDL66" s="55"/>
      <c r="WDM66" s="55"/>
      <c r="WDN66" s="55"/>
      <c r="WDO66" s="55"/>
      <c r="WDP66" s="55"/>
      <c r="WDQ66" s="55"/>
      <c r="WDR66" s="55"/>
      <c r="WDS66" s="55"/>
      <c r="WDT66" s="55"/>
      <c r="WDU66" s="55"/>
      <c r="WDV66" s="55"/>
      <c r="WDW66" s="55"/>
      <c r="WEB66" s="55"/>
      <c r="WEC66" s="55"/>
      <c r="WED66" s="55"/>
      <c r="WEE66" s="55"/>
      <c r="WEG66" s="55"/>
      <c r="WEH66" s="55"/>
      <c r="WEI66" s="55"/>
      <c r="WEJ66" s="55"/>
      <c r="WEK66" s="55"/>
      <c r="WEL66" s="55"/>
      <c r="WEM66" s="55"/>
      <c r="WEN66" s="55"/>
      <c r="WEO66" s="55"/>
      <c r="WEP66" s="55"/>
      <c r="WEQ66" s="55"/>
      <c r="WER66" s="55"/>
      <c r="WES66" s="55"/>
      <c r="WET66" s="55"/>
      <c r="WEU66" s="55"/>
      <c r="WEV66" s="55"/>
      <c r="WEW66" s="55"/>
      <c r="WEX66" s="55"/>
      <c r="WEY66" s="55"/>
      <c r="WEZ66" s="55"/>
      <c r="WFA66" s="55"/>
      <c r="WFB66" s="55"/>
      <c r="WFC66" s="55"/>
      <c r="WFD66" s="55"/>
      <c r="WFI66" s="55"/>
      <c r="WFJ66" s="55"/>
      <c r="WFK66" s="55"/>
      <c r="WFL66" s="55"/>
      <c r="WFN66" s="55"/>
      <c r="WFO66" s="55"/>
      <c r="WFP66" s="55"/>
      <c r="WFQ66" s="55"/>
      <c r="WFR66" s="55"/>
      <c r="WFS66" s="55"/>
      <c r="WFT66" s="55"/>
      <c r="WFU66" s="55"/>
      <c r="WFV66" s="55"/>
      <c r="WFW66" s="55"/>
      <c r="WFX66" s="55"/>
      <c r="WFY66" s="55"/>
      <c r="WFZ66" s="55"/>
      <c r="WGA66" s="55"/>
      <c r="WGB66" s="55"/>
      <c r="WGC66" s="55"/>
      <c r="WGD66" s="55"/>
      <c r="WGE66" s="55"/>
      <c r="WGF66" s="55"/>
      <c r="WGG66" s="55"/>
      <c r="WGH66" s="55"/>
      <c r="WGI66" s="55"/>
      <c r="WGJ66" s="55"/>
      <c r="WGK66" s="55"/>
      <c r="WGP66" s="55"/>
      <c r="WGQ66" s="55"/>
      <c r="WGR66" s="55"/>
      <c r="WGS66" s="55"/>
      <c r="WGU66" s="55"/>
      <c r="WGV66" s="55"/>
      <c r="WGW66" s="55"/>
      <c r="WGX66" s="55"/>
      <c r="WGY66" s="55"/>
      <c r="WGZ66" s="55"/>
      <c r="WHA66" s="55"/>
      <c r="WHB66" s="55"/>
      <c r="WHC66" s="55"/>
      <c r="WHD66" s="55"/>
      <c r="WHE66" s="55"/>
      <c r="WHF66" s="55"/>
      <c r="WHG66" s="55"/>
      <c r="WHH66" s="55"/>
      <c r="WHI66" s="55"/>
      <c r="WHJ66" s="55"/>
      <c r="WHK66" s="55"/>
      <c r="WHL66" s="55"/>
      <c r="WHM66" s="55"/>
      <c r="WHN66" s="55"/>
      <c r="WHO66" s="55"/>
      <c r="WHP66" s="55"/>
      <c r="WHQ66" s="55"/>
      <c r="WHR66" s="55"/>
      <c r="WHW66" s="55"/>
      <c r="WHX66" s="55"/>
      <c r="WHY66" s="55"/>
      <c r="WHZ66" s="55"/>
      <c r="WIB66" s="55"/>
      <c r="WIC66" s="55"/>
      <c r="WID66" s="55"/>
      <c r="WIE66" s="55"/>
      <c r="WIF66" s="55"/>
      <c r="WIG66" s="55"/>
      <c r="WIH66" s="55"/>
      <c r="WII66" s="55"/>
      <c r="WIJ66" s="55"/>
      <c r="WIK66" s="55"/>
      <c r="WIL66" s="55"/>
      <c r="WIM66" s="55"/>
      <c r="WIN66" s="55"/>
      <c r="WIO66" s="55"/>
      <c r="WIP66" s="55"/>
      <c r="WIQ66" s="55"/>
      <c r="WIR66" s="55"/>
      <c r="WIS66" s="55"/>
      <c r="WIT66" s="55"/>
      <c r="WIU66" s="55"/>
      <c r="WIV66" s="55"/>
      <c r="WIW66" s="55"/>
      <c r="WIX66" s="55"/>
      <c r="WIY66" s="55"/>
      <c r="WJD66" s="55"/>
      <c r="WJE66" s="55"/>
      <c r="WJF66" s="55"/>
      <c r="WJG66" s="55"/>
      <c r="WJI66" s="55"/>
      <c r="WJJ66" s="55"/>
      <c r="WJK66" s="55"/>
      <c r="WJL66" s="55"/>
      <c r="WJM66" s="55"/>
      <c r="WJN66" s="55"/>
      <c r="WJO66" s="55"/>
      <c r="WJP66" s="55"/>
      <c r="WJQ66" s="55"/>
      <c r="WJR66" s="55"/>
      <c r="WJS66" s="55"/>
      <c r="WJT66" s="55"/>
      <c r="WJU66" s="55"/>
      <c r="WJV66" s="55"/>
      <c r="WJW66" s="55"/>
      <c r="WJX66" s="55"/>
      <c r="WJY66" s="55"/>
      <c r="WJZ66" s="55"/>
      <c r="WKA66" s="55"/>
      <c r="WKB66" s="55"/>
      <c r="WKC66" s="55"/>
      <c r="WKD66" s="55"/>
      <c r="WKE66" s="55"/>
      <c r="WKF66" s="55"/>
      <c r="WKK66" s="55"/>
      <c r="WKL66" s="55"/>
      <c r="WKM66" s="55"/>
      <c r="WKN66" s="55"/>
      <c r="WKP66" s="55"/>
      <c r="WKQ66" s="55"/>
      <c r="WKR66" s="55"/>
      <c r="WKS66" s="55"/>
      <c r="WKT66" s="55"/>
      <c r="WKU66" s="55"/>
      <c r="WKV66" s="55"/>
      <c r="WKW66" s="55"/>
      <c r="WKX66" s="55"/>
      <c r="WKY66" s="55"/>
      <c r="WKZ66" s="55"/>
      <c r="WLA66" s="55"/>
      <c r="WLB66" s="55"/>
      <c r="WLC66" s="55"/>
      <c r="WLD66" s="55"/>
      <c r="WLE66" s="55"/>
      <c r="WLF66" s="55"/>
      <c r="WLG66" s="55"/>
      <c r="WLH66" s="55"/>
      <c r="WLI66" s="55"/>
      <c r="WLJ66" s="55"/>
      <c r="WLK66" s="55"/>
      <c r="WLL66" s="55"/>
      <c r="WLM66" s="55"/>
      <c r="WLR66" s="55"/>
      <c r="WLS66" s="55"/>
      <c r="WLT66" s="55"/>
      <c r="WLU66" s="55"/>
      <c r="WLW66" s="55"/>
      <c r="WLX66" s="55"/>
      <c r="WLY66" s="55"/>
      <c r="WLZ66" s="55"/>
      <c r="WMA66" s="55"/>
      <c r="WMB66" s="55"/>
      <c r="WMC66" s="55"/>
      <c r="WMD66" s="55"/>
      <c r="WME66" s="55"/>
      <c r="WMF66" s="55"/>
      <c r="WMG66" s="55"/>
      <c r="WMH66" s="55"/>
      <c r="WMI66" s="55"/>
      <c r="WMJ66" s="55"/>
      <c r="WMK66" s="55"/>
      <c r="WML66" s="55"/>
      <c r="WMM66" s="55"/>
      <c r="WMN66" s="55"/>
      <c r="WMO66" s="55"/>
      <c r="WMP66" s="55"/>
      <c r="WMQ66" s="55"/>
      <c r="WMR66" s="55"/>
      <c r="WMS66" s="55"/>
      <c r="WMT66" s="55"/>
      <c r="WMY66" s="55"/>
      <c r="WMZ66" s="55"/>
      <c r="WNA66" s="55"/>
      <c r="WNB66" s="55"/>
      <c r="WND66" s="55"/>
      <c r="WNE66" s="55"/>
      <c r="WNF66" s="55"/>
      <c r="WNG66" s="55"/>
      <c r="WNH66" s="55"/>
      <c r="WNI66" s="55"/>
      <c r="WNJ66" s="55"/>
      <c r="WNK66" s="55"/>
      <c r="WNL66" s="55"/>
      <c r="WNM66" s="55"/>
      <c r="WNN66" s="55"/>
      <c r="WNO66" s="55"/>
      <c r="WNP66" s="55"/>
      <c r="WNQ66" s="55"/>
      <c r="WNR66" s="55"/>
      <c r="WNS66" s="55"/>
      <c r="WNT66" s="55"/>
      <c r="WNU66" s="55"/>
      <c r="WNV66" s="55"/>
      <c r="WNW66" s="55"/>
      <c r="WNX66" s="55"/>
      <c r="WNY66" s="55"/>
      <c r="WNZ66" s="55"/>
      <c r="WOA66" s="55"/>
      <c r="WOF66" s="55"/>
      <c r="WOG66" s="55"/>
      <c r="WOH66" s="55"/>
      <c r="WOI66" s="55"/>
      <c r="WOK66" s="55"/>
      <c r="WOL66" s="55"/>
      <c r="WOM66" s="55"/>
      <c r="WON66" s="55"/>
      <c r="WOO66" s="55"/>
      <c r="WOP66" s="55"/>
      <c r="WOQ66" s="55"/>
      <c r="WOR66" s="55"/>
      <c r="WOS66" s="55"/>
      <c r="WOT66" s="55"/>
      <c r="WOU66" s="55"/>
      <c r="WOV66" s="55"/>
      <c r="WOW66" s="55"/>
      <c r="WOX66" s="55"/>
      <c r="WOY66" s="55"/>
      <c r="WOZ66" s="55"/>
      <c r="WPA66" s="55"/>
      <c r="WPB66" s="55"/>
      <c r="WPC66" s="55"/>
      <c r="WPD66" s="55"/>
      <c r="WPE66" s="55"/>
      <c r="WPF66" s="55"/>
      <c r="WPG66" s="55"/>
      <c r="WPH66" s="55"/>
      <c r="WPM66" s="55"/>
      <c r="WPN66" s="55"/>
      <c r="WPO66" s="55"/>
      <c r="WPP66" s="55"/>
      <c r="WPR66" s="55"/>
      <c r="WPS66" s="55"/>
      <c r="WPT66" s="55"/>
      <c r="WPU66" s="55"/>
      <c r="WPV66" s="55"/>
      <c r="WPW66" s="55"/>
      <c r="WPX66" s="55"/>
      <c r="WPY66" s="55"/>
      <c r="WPZ66" s="55"/>
      <c r="WQA66" s="55"/>
      <c r="WQB66" s="55"/>
      <c r="WQC66" s="55"/>
      <c r="WQD66" s="55"/>
      <c r="WQE66" s="55"/>
      <c r="WQF66" s="55"/>
      <c r="WQG66" s="55"/>
      <c r="WQH66" s="55"/>
      <c r="WQI66" s="55"/>
      <c r="WQJ66" s="55"/>
      <c r="WQK66" s="55"/>
      <c r="WQL66" s="55"/>
      <c r="WQM66" s="55"/>
      <c r="WQN66" s="55"/>
      <c r="WQO66" s="55"/>
      <c r="WQT66" s="55"/>
      <c r="WQU66" s="55"/>
      <c r="WQV66" s="55"/>
      <c r="WQW66" s="55"/>
      <c r="WQY66" s="55"/>
      <c r="WQZ66" s="55"/>
      <c r="WRA66" s="55"/>
      <c r="WRB66" s="55"/>
      <c r="WRC66" s="55"/>
      <c r="WRD66" s="55"/>
      <c r="WRE66" s="55"/>
      <c r="WRF66" s="55"/>
      <c r="WRG66" s="55"/>
      <c r="WRH66" s="55"/>
      <c r="WRI66" s="55"/>
      <c r="WRJ66" s="55"/>
      <c r="WRK66" s="55"/>
      <c r="WRL66" s="55"/>
      <c r="WRM66" s="55"/>
      <c r="WRN66" s="55"/>
      <c r="WRO66" s="55"/>
      <c r="WRP66" s="55"/>
      <c r="WRQ66" s="55"/>
      <c r="WRR66" s="55"/>
      <c r="WRS66" s="55"/>
      <c r="WRT66" s="55"/>
      <c r="WRU66" s="55"/>
      <c r="WRV66" s="55"/>
      <c r="WSA66" s="55"/>
      <c r="WSB66" s="55"/>
      <c r="WSC66" s="55"/>
      <c r="WSD66" s="55"/>
      <c r="WSF66" s="55"/>
      <c r="WSG66" s="55"/>
      <c r="WSH66" s="55"/>
      <c r="WSI66" s="55"/>
      <c r="WSJ66" s="55"/>
      <c r="WSK66" s="55"/>
      <c r="WSL66" s="55"/>
      <c r="WSM66" s="55"/>
      <c r="WSN66" s="55"/>
      <c r="WSO66" s="55"/>
      <c r="WSP66" s="55"/>
      <c r="WSQ66" s="55"/>
      <c r="WSR66" s="55"/>
      <c r="WSS66" s="55"/>
      <c r="WST66" s="55"/>
      <c r="WSU66" s="55"/>
      <c r="WSV66" s="55"/>
      <c r="WSW66" s="55"/>
      <c r="WSX66" s="55"/>
      <c r="WSY66" s="55"/>
      <c r="WSZ66" s="55"/>
      <c r="WTA66" s="55"/>
      <c r="WTB66" s="55"/>
      <c r="WTC66" s="55"/>
      <c r="WTH66" s="55"/>
      <c r="WTI66" s="55"/>
      <c r="WTJ66" s="55"/>
      <c r="WTK66" s="55"/>
      <c r="WTM66" s="55"/>
      <c r="WTN66" s="55"/>
      <c r="WTO66" s="55"/>
      <c r="WTP66" s="55"/>
      <c r="WTQ66" s="55"/>
      <c r="WTR66" s="55"/>
      <c r="WTS66" s="55"/>
      <c r="WTT66" s="55"/>
      <c r="WTU66" s="55"/>
      <c r="WTV66" s="55"/>
      <c r="WTW66" s="55"/>
      <c r="WTX66" s="55"/>
      <c r="WTY66" s="55"/>
      <c r="WTZ66" s="55"/>
      <c r="WUA66" s="55"/>
      <c r="WUB66" s="55"/>
      <c r="WUC66" s="55"/>
      <c r="WUD66" s="55"/>
      <c r="WUE66" s="55"/>
      <c r="WUF66" s="55"/>
      <c r="WUG66" s="55"/>
      <c r="WUH66" s="55"/>
      <c r="WUI66" s="55"/>
      <c r="WUJ66" s="55"/>
      <c r="WUO66" s="55"/>
      <c r="WUP66" s="55"/>
      <c r="WUQ66" s="55"/>
      <c r="WUR66" s="55"/>
      <c r="WUT66" s="55"/>
      <c r="WUU66" s="55"/>
      <c r="WUV66" s="55"/>
      <c r="WUW66" s="55"/>
      <c r="WUX66" s="55"/>
      <c r="WUY66" s="55"/>
      <c r="WUZ66" s="55"/>
      <c r="WVA66" s="55"/>
      <c r="WVB66" s="55"/>
      <c r="WVC66" s="55"/>
      <c r="WVD66" s="55"/>
      <c r="WVE66" s="55"/>
      <c r="WVF66" s="55"/>
      <c r="WVG66" s="55"/>
      <c r="WVH66" s="55"/>
      <c r="WVI66" s="55"/>
      <c r="WVJ66" s="55"/>
      <c r="WVK66" s="55"/>
      <c r="WVL66" s="55"/>
      <c r="WVM66" s="55"/>
      <c r="WVN66" s="55"/>
      <c r="WVO66" s="55"/>
      <c r="WVP66" s="55"/>
      <c r="WVQ66" s="55"/>
      <c r="WVV66" s="55"/>
      <c r="WVW66" s="55"/>
      <c r="WVX66" s="55"/>
      <c r="WVY66" s="55"/>
      <c r="WWA66" s="55"/>
      <c r="WWB66" s="55"/>
      <c r="WWC66" s="55"/>
      <c r="WWD66" s="55"/>
      <c r="WWE66" s="55"/>
      <c r="WWF66" s="55"/>
      <c r="WWG66" s="55"/>
      <c r="WWH66" s="55"/>
      <c r="WWI66" s="55"/>
      <c r="WWJ66" s="55"/>
      <c r="WWK66" s="55"/>
      <c r="WWL66" s="55"/>
      <c r="WWM66" s="55"/>
      <c r="WWN66" s="55"/>
      <c r="WWO66" s="55"/>
      <c r="WWP66" s="55"/>
      <c r="WWQ66" s="55"/>
      <c r="WWR66" s="55"/>
      <c r="WWS66" s="55"/>
      <c r="WWT66" s="55"/>
      <c r="WWU66" s="55"/>
      <c r="WWV66" s="55"/>
      <c r="WWW66" s="55"/>
      <c r="WWX66" s="55"/>
      <c r="WXC66" s="55"/>
      <c r="WXD66" s="55"/>
      <c r="WXE66" s="55"/>
      <c r="WXF66" s="55"/>
      <c r="WXH66" s="55"/>
      <c r="WXI66" s="55"/>
      <c r="WXJ66" s="55"/>
      <c r="WXK66" s="55"/>
      <c r="WXL66" s="55"/>
      <c r="WXM66" s="55"/>
      <c r="WXN66" s="55"/>
      <c r="WXO66" s="55"/>
      <c r="WXP66" s="55"/>
      <c r="WXQ66" s="55"/>
      <c r="WXR66" s="55"/>
      <c r="WXS66" s="55"/>
      <c r="WXT66" s="55"/>
      <c r="WXU66" s="55"/>
      <c r="WXV66" s="55"/>
      <c r="WXW66" s="55"/>
      <c r="WXX66" s="55"/>
      <c r="WXY66" s="55"/>
      <c r="WXZ66" s="55"/>
      <c r="WYA66" s="55"/>
      <c r="WYB66" s="55"/>
      <c r="WYC66" s="55"/>
      <c r="WYD66" s="55"/>
      <c r="WYE66" s="55"/>
      <c r="WYJ66" s="55"/>
      <c r="WYK66" s="55"/>
      <c r="WYL66" s="55"/>
      <c r="WYM66" s="55"/>
      <c r="WYO66" s="55"/>
      <c r="WYP66" s="55"/>
      <c r="WYQ66" s="55"/>
      <c r="WYR66" s="55"/>
      <c r="WYS66" s="55"/>
      <c r="WYT66" s="55"/>
      <c r="WYU66" s="55"/>
      <c r="WYV66" s="55"/>
      <c r="WYW66" s="55"/>
      <c r="WYX66" s="55"/>
      <c r="WYY66" s="55"/>
      <c r="WYZ66" s="55"/>
      <c r="WZA66" s="55"/>
      <c r="WZB66" s="55"/>
      <c r="WZC66" s="55"/>
      <c r="WZD66" s="55"/>
      <c r="WZE66" s="55"/>
      <c r="WZF66" s="55"/>
      <c r="WZG66" s="55"/>
      <c r="WZH66" s="55"/>
      <c r="WZI66" s="55"/>
      <c r="WZJ66" s="55"/>
      <c r="WZK66" s="55"/>
      <c r="WZL66" s="55"/>
      <c r="WZQ66" s="55"/>
      <c r="WZR66" s="55"/>
      <c r="WZS66" s="55"/>
      <c r="WZT66" s="55"/>
      <c r="WZV66" s="55"/>
      <c r="WZW66" s="55"/>
      <c r="WZX66" s="55"/>
      <c r="WZY66" s="55"/>
      <c r="WZZ66" s="55"/>
      <c r="XAA66" s="55"/>
      <c r="XAB66" s="55"/>
      <c r="XAC66" s="55"/>
      <c r="XAD66" s="55"/>
      <c r="XAE66" s="55"/>
      <c r="XAF66" s="55"/>
      <c r="XAG66" s="55"/>
      <c r="XAH66" s="55"/>
      <c r="XAI66" s="55"/>
      <c r="XAJ66" s="55"/>
      <c r="XAK66" s="55"/>
      <c r="XAL66" s="55"/>
      <c r="XAM66" s="55"/>
      <c r="XAN66" s="55"/>
      <c r="XAO66" s="55"/>
      <c r="XAP66" s="55"/>
      <c r="XAQ66" s="55"/>
      <c r="XAR66" s="55"/>
      <c r="XAS66" s="55"/>
      <c r="XAX66" s="55"/>
      <c r="XAY66" s="55"/>
      <c r="XAZ66" s="55"/>
      <c r="XBA66" s="55"/>
      <c r="XBC66" s="55"/>
      <c r="XBD66" s="55"/>
      <c r="XBE66" s="55"/>
      <c r="XBF66" s="55"/>
      <c r="XBG66" s="55"/>
      <c r="XBH66" s="55"/>
      <c r="XBI66" s="55"/>
      <c r="XBJ66" s="55"/>
      <c r="XBK66" s="55"/>
      <c r="XBL66" s="55"/>
      <c r="XBM66" s="55"/>
      <c r="XBN66" s="55"/>
      <c r="XBO66" s="55"/>
      <c r="XBP66" s="55"/>
      <c r="XBQ66" s="55"/>
      <c r="XBR66" s="55"/>
      <c r="XBS66" s="55"/>
      <c r="XBT66" s="55"/>
      <c r="XBU66" s="55"/>
      <c r="XBV66" s="55"/>
      <c r="XBW66" s="55"/>
      <c r="XBX66" s="55"/>
      <c r="XBY66" s="55"/>
      <c r="XBZ66" s="55"/>
      <c r="XCE66" s="55"/>
      <c r="XCF66" s="55"/>
      <c r="XCG66" s="55"/>
      <c r="XCH66" s="55"/>
      <c r="XCJ66" s="55"/>
      <c r="XCK66" s="55"/>
      <c r="XCL66" s="55"/>
      <c r="XCM66" s="55"/>
      <c r="XCN66" s="55"/>
      <c r="XCO66" s="55"/>
      <c r="XCP66" s="55"/>
      <c r="XCQ66" s="55"/>
      <c r="XCR66" s="55"/>
      <c r="XCS66" s="55"/>
      <c r="XCT66" s="55"/>
      <c r="XCU66" s="55"/>
      <c r="XCV66" s="55"/>
      <c r="XCW66" s="55"/>
      <c r="XCX66" s="55"/>
      <c r="XCY66" s="55"/>
      <c r="XCZ66" s="55"/>
      <c r="XDA66" s="55"/>
      <c r="XDB66" s="55"/>
      <c r="XDC66" s="55"/>
      <c r="XDD66" s="55"/>
      <c r="XDE66" s="55"/>
      <c r="XDF66" s="55"/>
      <c r="XDG66" s="55"/>
      <c r="XDL66" s="55"/>
      <c r="XDM66" s="55"/>
      <c r="XDN66" s="55"/>
      <c r="XDO66" s="55"/>
      <c r="XDQ66" s="55"/>
      <c r="XDR66" s="55"/>
      <c r="XDS66" s="55"/>
      <c r="XDT66" s="55"/>
      <c r="XDU66" s="55"/>
      <c r="XDV66" s="55"/>
      <c r="XDW66" s="55"/>
      <c r="XDX66" s="55"/>
      <c r="XDY66" s="55"/>
      <c r="XDZ66" s="55"/>
      <c r="XEA66" s="55"/>
      <c r="XEB66" s="55"/>
      <c r="XEC66" s="55"/>
      <c r="XED66" s="55"/>
      <c r="XEE66" s="55"/>
      <c r="XEF66" s="55"/>
      <c r="XEG66" s="55"/>
      <c r="XEH66" s="55"/>
      <c r="XEI66" s="55"/>
      <c r="XEJ66" s="55"/>
      <c r="XEK66" s="55"/>
      <c r="XEL66" s="55"/>
      <c r="XEM66" s="55"/>
      <c r="XEN66" s="55"/>
      <c r="XES66" s="55"/>
      <c r="XET66" s="55"/>
      <c r="XEU66" s="55"/>
      <c r="XEV66" s="55"/>
      <c r="XEX66" s="55"/>
      <c r="XEY66" s="55"/>
      <c r="XEZ66" s="55"/>
      <c r="XFA66" s="55"/>
      <c r="XFB66" s="55"/>
      <c r="XFC66" s="55"/>
      <c r="XFD66" s="55"/>
    </row>
    <row r="67" spans="1:1023 1028:2046 2051:3069 3074:4092 4097:8192 8194:9215 9217:16384" s="1" customFormat="1" ht="13.2" x14ac:dyDescent="0.3">
      <c r="B67" s="22" t="s">
        <v>35</v>
      </c>
      <c r="C67" s="23"/>
      <c r="F67" s="33"/>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row>
    <row r="68" spans="1:1023 1028:2046 2051:3069 3074:4092 4097:8192 8194:9215 9217:16384" x14ac:dyDescent="0.3">
      <c r="E68" s="4" t="str">
        <f>'Assumpties scen 1'!E31</f>
        <v>Aankoop meetsystemen BK1</v>
      </c>
      <c r="F68" s="80">
        <f>'Assumpties scen 1'!F31</f>
        <v>1</v>
      </c>
      <c r="G68" s="4" t="str">
        <f>'Assumpties scen 1'!G31</f>
        <v># jaren</v>
      </c>
      <c r="H68" s="4" t="str">
        <f>'Assumpties scen 1'!H31</f>
        <v>EUR</v>
      </c>
      <c r="I68" s="4"/>
      <c r="J68" s="33">
        <f>'Assumpties scen 1'!J31</f>
        <v>0</v>
      </c>
      <c r="K68" s="33">
        <f>'Assumpties scen 1'!K31</f>
        <v>0</v>
      </c>
      <c r="L68" s="33">
        <f>'Assumpties scen 1'!L31</f>
        <v>0</v>
      </c>
      <c r="M68" s="33">
        <f>'Assumpties scen 1'!M31</f>
        <v>0</v>
      </c>
      <c r="N68" s="33">
        <f>'Assumpties scen 1'!N31</f>
        <v>0</v>
      </c>
      <c r="O68" s="33">
        <f>'Assumpties scen 1'!O31</f>
        <v>0</v>
      </c>
      <c r="P68" s="33">
        <f>'Assumpties scen 1'!P31</f>
        <v>0</v>
      </c>
      <c r="Q68" s="33">
        <f>'Assumpties scen 1'!Q31</f>
        <v>0</v>
      </c>
      <c r="R68" s="33">
        <f>'Assumpties scen 1'!R31</f>
        <v>0</v>
      </c>
      <c r="S68" s="33">
        <f>'Assumpties scen 1'!S31</f>
        <v>0</v>
      </c>
      <c r="T68" s="33">
        <f>'Assumpties scen 1'!T31</f>
        <v>0</v>
      </c>
      <c r="U68" s="33">
        <f>'Assumpties scen 1'!U31</f>
        <v>0</v>
      </c>
      <c r="V68" s="33">
        <f>'Assumpties scen 1'!V31</f>
        <v>0</v>
      </c>
      <c r="W68" s="33">
        <f>'Assumpties scen 1'!W31</f>
        <v>0</v>
      </c>
      <c r="X68" s="33">
        <f>'Assumpties scen 1'!X31</f>
        <v>0</v>
      </c>
      <c r="Y68" s="33">
        <f>'Assumpties scen 1'!Y31</f>
        <v>0</v>
      </c>
      <c r="Z68" s="33">
        <f>'Assumpties scen 1'!Z31</f>
        <v>0</v>
      </c>
      <c r="AA68" s="33">
        <f>'Assumpties scen 1'!AA31</f>
        <v>0</v>
      </c>
      <c r="AB68" s="33">
        <f>'Assumpties scen 1'!AB31</f>
        <v>0</v>
      </c>
      <c r="AC68" s="33">
        <f>'Assumpties scen 1'!AC31</f>
        <v>0</v>
      </c>
      <c r="AD68" s="33">
        <f>'Assumpties scen 1'!AD31</f>
        <v>0</v>
      </c>
      <c r="AE68" s="33">
        <f>'Assumpties scen 1'!AE31</f>
        <v>0</v>
      </c>
      <c r="AF68" s="33">
        <f>'Assumpties scen 1'!AF31</f>
        <v>0</v>
      </c>
      <c r="AG68" s="33">
        <f>'Assumpties scen 1'!AG31</f>
        <v>0</v>
      </c>
      <c r="AH68" s="33">
        <f>'Assumpties scen 1'!AH31</f>
        <v>0</v>
      </c>
      <c r="AI68" s="33">
        <f>'Assumpties scen 1'!AI31</f>
        <v>0</v>
      </c>
      <c r="AJ68" s="33">
        <f>'Assumpties scen 1'!AJ31</f>
        <v>0</v>
      </c>
      <c r="AK68" s="33">
        <f>'Assumpties scen 1'!AK31</f>
        <v>0</v>
      </c>
      <c r="AL68" s="33">
        <f>'Assumpties scen 1'!AL31</f>
        <v>0</v>
      </c>
      <c r="AM68" s="33">
        <f>'Assumpties scen 1'!AM31</f>
        <v>0</v>
      </c>
      <c r="AN68" s="33">
        <f>'Assumpties scen 1'!AN31</f>
        <v>0</v>
      </c>
      <c r="AO68" s="33">
        <f>'Assumpties scen 1'!AO31</f>
        <v>0</v>
      </c>
      <c r="AP68" s="33">
        <f>'Assumpties scen 1'!AP31</f>
        <v>0</v>
      </c>
      <c r="AQ68" s="33">
        <f>'Assumpties scen 1'!AQ31</f>
        <v>0</v>
      </c>
      <c r="AR68" s="33">
        <f>'Assumpties scen 1'!AR31</f>
        <v>0</v>
      </c>
      <c r="AS68" s="33">
        <f>'Assumpties scen 1'!AS31</f>
        <v>0</v>
      </c>
      <c r="AT68" s="33">
        <f>'Assumpties scen 1'!AT31</f>
        <v>0</v>
      </c>
      <c r="AU68" s="33">
        <f>'Assumpties scen 1'!AU31</f>
        <v>0</v>
      </c>
      <c r="AV68" s="33">
        <f>'Assumpties scen 1'!AV31</f>
        <v>0</v>
      </c>
      <c r="AW68" s="33">
        <f>'Assumpties scen 1'!AW31</f>
        <v>0</v>
      </c>
    </row>
    <row r="69" spans="1:1023 1028:2046 2051:3069 3074:4092 4097:8192 8194:9215 9217:16384" x14ac:dyDescent="0.3">
      <c r="E69" s="4" t="str">
        <f>'Assumpties scen 1'!E32</f>
        <v>Aankoop meetsystemen HA1</v>
      </c>
      <c r="F69" s="80">
        <f>'Assumpties scen 1'!F32</f>
        <v>1</v>
      </c>
      <c r="G69" s="4" t="str">
        <f>'Assumpties scen 1'!G32</f>
        <v># jaren</v>
      </c>
      <c r="H69" s="4" t="str">
        <f>'Assumpties scen 1'!H32</f>
        <v>EUR</v>
      </c>
      <c r="I69" s="4"/>
      <c r="J69" s="33">
        <f>'Assumpties scen 1'!J32</f>
        <v>0</v>
      </c>
      <c r="K69" s="33">
        <f>'Assumpties scen 1'!K32</f>
        <v>0</v>
      </c>
      <c r="L69" s="33">
        <f>'Assumpties scen 1'!L32</f>
        <v>0</v>
      </c>
      <c r="M69" s="33">
        <f>'Assumpties scen 1'!M32</f>
        <v>0</v>
      </c>
      <c r="N69" s="33">
        <f>'Assumpties scen 1'!N32</f>
        <v>0</v>
      </c>
      <c r="O69" s="33">
        <f>'Assumpties scen 1'!O32</f>
        <v>0</v>
      </c>
      <c r="P69" s="33">
        <f>'Assumpties scen 1'!P32</f>
        <v>0</v>
      </c>
      <c r="Q69" s="33">
        <f>'Assumpties scen 1'!Q32</f>
        <v>0</v>
      </c>
      <c r="R69" s="33">
        <f>'Assumpties scen 1'!R32</f>
        <v>0</v>
      </c>
      <c r="S69" s="33">
        <f>'Assumpties scen 1'!S32</f>
        <v>0</v>
      </c>
      <c r="T69" s="33">
        <f>'Assumpties scen 1'!T32</f>
        <v>0</v>
      </c>
      <c r="U69" s="33">
        <f>'Assumpties scen 1'!U32</f>
        <v>0</v>
      </c>
      <c r="V69" s="33">
        <f>'Assumpties scen 1'!V32</f>
        <v>0</v>
      </c>
      <c r="W69" s="33">
        <f>'Assumpties scen 1'!W32</f>
        <v>0</v>
      </c>
      <c r="X69" s="33">
        <f>'Assumpties scen 1'!X32</f>
        <v>0</v>
      </c>
      <c r="Y69" s="33">
        <f>'Assumpties scen 1'!Y32</f>
        <v>0</v>
      </c>
      <c r="Z69" s="33">
        <f>'Assumpties scen 1'!Z32</f>
        <v>0</v>
      </c>
      <c r="AA69" s="33">
        <f>'Assumpties scen 1'!AA32</f>
        <v>0</v>
      </c>
      <c r="AB69" s="33">
        <f>'Assumpties scen 1'!AB32</f>
        <v>0</v>
      </c>
      <c r="AC69" s="33">
        <f>'Assumpties scen 1'!AC32</f>
        <v>0</v>
      </c>
      <c r="AD69" s="33">
        <f>'Assumpties scen 1'!AD32</f>
        <v>0</v>
      </c>
      <c r="AE69" s="33">
        <f>'Assumpties scen 1'!AE32</f>
        <v>0</v>
      </c>
      <c r="AF69" s="33">
        <f>'Assumpties scen 1'!AF32</f>
        <v>0</v>
      </c>
      <c r="AG69" s="33">
        <f>'Assumpties scen 1'!AG32</f>
        <v>0</v>
      </c>
      <c r="AH69" s="33">
        <f>'Assumpties scen 1'!AH32</f>
        <v>0</v>
      </c>
      <c r="AI69" s="33">
        <f>'Assumpties scen 1'!AI32</f>
        <v>0</v>
      </c>
      <c r="AJ69" s="33">
        <f>'Assumpties scen 1'!AJ32</f>
        <v>0</v>
      </c>
      <c r="AK69" s="33">
        <f>'Assumpties scen 1'!AK32</f>
        <v>0</v>
      </c>
      <c r="AL69" s="33">
        <f>'Assumpties scen 1'!AL32</f>
        <v>0</v>
      </c>
      <c r="AM69" s="33">
        <f>'Assumpties scen 1'!AM32</f>
        <v>0</v>
      </c>
      <c r="AN69" s="33">
        <f>'Assumpties scen 1'!AN32</f>
        <v>0</v>
      </c>
      <c r="AO69" s="33">
        <f>'Assumpties scen 1'!AO32</f>
        <v>0</v>
      </c>
      <c r="AP69" s="33">
        <f>'Assumpties scen 1'!AP32</f>
        <v>0</v>
      </c>
      <c r="AQ69" s="33">
        <f>'Assumpties scen 1'!AQ32</f>
        <v>0</v>
      </c>
      <c r="AR69" s="33">
        <f>'Assumpties scen 1'!AR32</f>
        <v>0</v>
      </c>
      <c r="AS69" s="33">
        <f>'Assumpties scen 1'!AS32</f>
        <v>0</v>
      </c>
      <c r="AT69" s="33">
        <f>'Assumpties scen 1'!AT32</f>
        <v>0</v>
      </c>
      <c r="AU69" s="33">
        <f>'Assumpties scen 1'!AU32</f>
        <v>0</v>
      </c>
      <c r="AV69" s="33">
        <f>'Assumpties scen 1'!AV32</f>
        <v>0</v>
      </c>
      <c r="AW69" s="33">
        <f>'Assumpties scen 1'!AW32</f>
        <v>0</v>
      </c>
    </row>
    <row r="70" spans="1:1023 1028:2046 2051:3069 3074:4092 4097:8192 8194:9215 9217:16384" x14ac:dyDescent="0.3">
      <c r="E70" s="4" t="str">
        <f>'Assumpties scen 1'!E33</f>
        <v>Aankoop meetsystemen NHA1</v>
      </c>
      <c r="F70" s="80">
        <f>'Assumpties scen 1'!F33</f>
        <v>1</v>
      </c>
      <c r="G70" s="4" t="str">
        <f>'Assumpties scen 1'!G33</f>
        <v># jaren</v>
      </c>
      <c r="H70" s="4" t="str">
        <f>'Assumpties scen 1'!H33</f>
        <v>EUR</v>
      </c>
      <c r="I70" s="4"/>
      <c r="J70" s="33">
        <f>'Assumpties scen 1'!J33</f>
        <v>0</v>
      </c>
      <c r="K70" s="33">
        <f>'Assumpties scen 1'!K33</f>
        <v>0</v>
      </c>
      <c r="L70" s="33">
        <f>'Assumpties scen 1'!L33</f>
        <v>0</v>
      </c>
      <c r="M70" s="33">
        <f>'Assumpties scen 1'!M33</f>
        <v>0</v>
      </c>
      <c r="N70" s="33">
        <f>'Assumpties scen 1'!N33</f>
        <v>0</v>
      </c>
      <c r="O70" s="33">
        <f>'Assumpties scen 1'!O33</f>
        <v>0</v>
      </c>
      <c r="P70" s="33">
        <f>'Assumpties scen 1'!P33</f>
        <v>0</v>
      </c>
      <c r="Q70" s="33">
        <f>'Assumpties scen 1'!Q33</f>
        <v>0</v>
      </c>
      <c r="R70" s="33">
        <f>'Assumpties scen 1'!R33</f>
        <v>0</v>
      </c>
      <c r="S70" s="33">
        <f>'Assumpties scen 1'!S33</f>
        <v>0</v>
      </c>
      <c r="T70" s="33">
        <f>'Assumpties scen 1'!T33</f>
        <v>0</v>
      </c>
      <c r="U70" s="33">
        <f>'Assumpties scen 1'!U33</f>
        <v>0</v>
      </c>
      <c r="V70" s="33">
        <f>'Assumpties scen 1'!V33</f>
        <v>0</v>
      </c>
      <c r="W70" s="33">
        <f>'Assumpties scen 1'!W33</f>
        <v>0</v>
      </c>
      <c r="X70" s="33">
        <f>'Assumpties scen 1'!X33</f>
        <v>0</v>
      </c>
      <c r="Y70" s="33">
        <f>'Assumpties scen 1'!Y33</f>
        <v>0</v>
      </c>
      <c r="Z70" s="33">
        <f>'Assumpties scen 1'!Z33</f>
        <v>0</v>
      </c>
      <c r="AA70" s="33">
        <f>'Assumpties scen 1'!AA33</f>
        <v>0</v>
      </c>
      <c r="AB70" s="33">
        <f>'Assumpties scen 1'!AB33</f>
        <v>0</v>
      </c>
      <c r="AC70" s="33">
        <f>'Assumpties scen 1'!AC33</f>
        <v>0</v>
      </c>
      <c r="AD70" s="33">
        <f>'Assumpties scen 1'!AD33</f>
        <v>0</v>
      </c>
      <c r="AE70" s="33">
        <f>'Assumpties scen 1'!AE33</f>
        <v>0</v>
      </c>
      <c r="AF70" s="33">
        <f>'Assumpties scen 1'!AF33</f>
        <v>0</v>
      </c>
      <c r="AG70" s="33">
        <f>'Assumpties scen 1'!AG33</f>
        <v>0</v>
      </c>
      <c r="AH70" s="33">
        <f>'Assumpties scen 1'!AH33</f>
        <v>0</v>
      </c>
      <c r="AI70" s="33">
        <f>'Assumpties scen 1'!AI33</f>
        <v>0</v>
      </c>
      <c r="AJ70" s="33">
        <f>'Assumpties scen 1'!AJ33</f>
        <v>0</v>
      </c>
      <c r="AK70" s="33">
        <f>'Assumpties scen 1'!AK33</f>
        <v>0</v>
      </c>
      <c r="AL70" s="33">
        <f>'Assumpties scen 1'!AL33</f>
        <v>0</v>
      </c>
      <c r="AM70" s="33">
        <f>'Assumpties scen 1'!AM33</f>
        <v>0</v>
      </c>
      <c r="AN70" s="33">
        <f>'Assumpties scen 1'!AN33</f>
        <v>0</v>
      </c>
      <c r="AO70" s="33">
        <f>'Assumpties scen 1'!AO33</f>
        <v>0</v>
      </c>
      <c r="AP70" s="33">
        <f>'Assumpties scen 1'!AP33</f>
        <v>0</v>
      </c>
      <c r="AQ70" s="33">
        <f>'Assumpties scen 1'!AQ33</f>
        <v>0</v>
      </c>
      <c r="AR70" s="33">
        <f>'Assumpties scen 1'!AR33</f>
        <v>0</v>
      </c>
      <c r="AS70" s="33">
        <f>'Assumpties scen 1'!AS33</f>
        <v>0</v>
      </c>
      <c r="AT70" s="33">
        <f>'Assumpties scen 1'!AT33</f>
        <v>0</v>
      </c>
      <c r="AU70" s="33">
        <f>'Assumpties scen 1'!AU33</f>
        <v>0</v>
      </c>
      <c r="AV70" s="33">
        <f>'Assumpties scen 1'!AV33</f>
        <v>0</v>
      </c>
      <c r="AW70" s="33">
        <f>'Assumpties scen 1'!AW33</f>
        <v>0</v>
      </c>
    </row>
    <row r="71" spans="1:1023 1028:2046 2051:3069 3074:4092 4097:8192 8194:9215 9217:16384" x14ac:dyDescent="0.3">
      <c r="E71" s="4" t="str">
        <f>'Assumpties scen 1'!E34</f>
        <v>Installatie meetsystemen</v>
      </c>
      <c r="F71" s="80">
        <f>'Assumpties scen 1'!F34</f>
        <v>1</v>
      </c>
      <c r="G71" s="4" t="str">
        <f>'Assumpties scen 1'!G34</f>
        <v># jaren</v>
      </c>
      <c r="H71" s="4" t="str">
        <f>'Assumpties scen 1'!H34</f>
        <v>EUR</v>
      </c>
      <c r="J71" s="33">
        <f>'Assumpties scen 1'!J34</f>
        <v>0</v>
      </c>
      <c r="K71" s="33">
        <f>'Assumpties scen 1'!K34</f>
        <v>0</v>
      </c>
      <c r="L71" s="33">
        <f>'Assumpties scen 1'!L34</f>
        <v>0</v>
      </c>
      <c r="M71" s="33">
        <f>'Assumpties scen 1'!M34</f>
        <v>0</v>
      </c>
      <c r="N71" s="33">
        <f>'Assumpties scen 1'!N34</f>
        <v>0</v>
      </c>
      <c r="O71" s="33">
        <f>'Assumpties scen 1'!O34</f>
        <v>0</v>
      </c>
      <c r="P71" s="33">
        <f>'Assumpties scen 1'!P34</f>
        <v>0</v>
      </c>
      <c r="Q71" s="33">
        <f>'Assumpties scen 1'!Q34</f>
        <v>0</v>
      </c>
      <c r="R71" s="33">
        <f>'Assumpties scen 1'!R34</f>
        <v>0</v>
      </c>
      <c r="S71" s="33">
        <f>'Assumpties scen 1'!S34</f>
        <v>0</v>
      </c>
      <c r="T71" s="33">
        <f>'Assumpties scen 1'!T34</f>
        <v>0</v>
      </c>
      <c r="U71" s="33">
        <f>'Assumpties scen 1'!U34</f>
        <v>0</v>
      </c>
      <c r="V71" s="33">
        <f>'Assumpties scen 1'!V34</f>
        <v>0</v>
      </c>
      <c r="W71" s="33">
        <f>'Assumpties scen 1'!W34</f>
        <v>0</v>
      </c>
      <c r="X71" s="33">
        <f>'Assumpties scen 1'!X34</f>
        <v>0</v>
      </c>
      <c r="Y71" s="33">
        <f>'Assumpties scen 1'!Y34</f>
        <v>0</v>
      </c>
      <c r="Z71" s="33">
        <f>'Assumpties scen 1'!Z34</f>
        <v>0</v>
      </c>
      <c r="AA71" s="33">
        <f>'Assumpties scen 1'!AA34</f>
        <v>0</v>
      </c>
      <c r="AB71" s="33">
        <f>'Assumpties scen 1'!AB34</f>
        <v>0</v>
      </c>
      <c r="AC71" s="33">
        <f>'Assumpties scen 1'!AC34</f>
        <v>0</v>
      </c>
      <c r="AD71" s="33">
        <f>'Assumpties scen 1'!AD34</f>
        <v>0</v>
      </c>
      <c r="AE71" s="33">
        <f>'Assumpties scen 1'!AE34</f>
        <v>0</v>
      </c>
      <c r="AF71" s="33">
        <f>'Assumpties scen 1'!AF34</f>
        <v>0</v>
      </c>
      <c r="AG71" s="33">
        <f>'Assumpties scen 1'!AG34</f>
        <v>0</v>
      </c>
      <c r="AH71" s="33">
        <f>'Assumpties scen 1'!AH34</f>
        <v>0</v>
      </c>
      <c r="AI71" s="33">
        <f>'Assumpties scen 1'!AI34</f>
        <v>0</v>
      </c>
      <c r="AJ71" s="33">
        <f>'Assumpties scen 1'!AJ34</f>
        <v>0</v>
      </c>
      <c r="AK71" s="33">
        <f>'Assumpties scen 1'!AK34</f>
        <v>0</v>
      </c>
      <c r="AL71" s="33">
        <f>'Assumpties scen 1'!AL34</f>
        <v>0</v>
      </c>
      <c r="AM71" s="33">
        <f>'Assumpties scen 1'!AM34</f>
        <v>0</v>
      </c>
      <c r="AN71" s="33">
        <f>'Assumpties scen 1'!AN34</f>
        <v>0</v>
      </c>
      <c r="AO71" s="33">
        <f>'Assumpties scen 1'!AO34</f>
        <v>0</v>
      </c>
      <c r="AP71" s="33">
        <f>'Assumpties scen 1'!AP34</f>
        <v>0</v>
      </c>
      <c r="AQ71" s="33">
        <f>'Assumpties scen 1'!AQ34</f>
        <v>0</v>
      </c>
      <c r="AR71" s="33">
        <f>'Assumpties scen 1'!AR34</f>
        <v>0</v>
      </c>
      <c r="AS71" s="33">
        <f>'Assumpties scen 1'!AS34</f>
        <v>0</v>
      </c>
      <c r="AT71" s="33">
        <f>'Assumpties scen 1'!AT34</f>
        <v>0</v>
      </c>
      <c r="AU71" s="33">
        <f>'Assumpties scen 1'!AU34</f>
        <v>0</v>
      </c>
      <c r="AV71" s="33">
        <f>'Assumpties scen 1'!AV34</f>
        <v>0</v>
      </c>
      <c r="AW71" s="33">
        <f>'Assumpties scen 1'!AW34</f>
        <v>0</v>
      </c>
    </row>
    <row r="72" spans="1:1023 1028:2046 2051:3069 3074:4092 4097:8192 8194:9215 9217:16384" x14ac:dyDescent="0.3">
      <c r="E72" s="4" t="str">
        <f>'Assumpties scen 1'!E35</f>
        <v>Aankoop in-home displays</v>
      </c>
      <c r="F72" s="80">
        <f>'Assumpties scen 1'!F35</f>
        <v>1</v>
      </c>
      <c r="G72" s="4" t="str">
        <f>'Assumpties scen 1'!G35</f>
        <v># jaren</v>
      </c>
      <c r="H72" s="4" t="str">
        <f>'Assumpties scen 1'!H35</f>
        <v>EUR</v>
      </c>
      <c r="J72" s="33">
        <f>'Assumpties scen 1'!J35</f>
        <v>0</v>
      </c>
      <c r="K72" s="33">
        <f>'Assumpties scen 1'!K35</f>
        <v>0</v>
      </c>
      <c r="L72" s="33">
        <f>'Assumpties scen 1'!L35</f>
        <v>0</v>
      </c>
      <c r="M72" s="33">
        <f>'Assumpties scen 1'!M35</f>
        <v>0</v>
      </c>
      <c r="N72" s="33">
        <f>'Assumpties scen 1'!N35</f>
        <v>0</v>
      </c>
      <c r="O72" s="33">
        <f>'Assumpties scen 1'!O35</f>
        <v>0</v>
      </c>
      <c r="P72" s="33">
        <f>'Assumpties scen 1'!P35</f>
        <v>0</v>
      </c>
      <c r="Q72" s="33">
        <f>'Assumpties scen 1'!Q35</f>
        <v>0</v>
      </c>
      <c r="R72" s="33">
        <f>'Assumpties scen 1'!R35</f>
        <v>0</v>
      </c>
      <c r="S72" s="33">
        <f>'Assumpties scen 1'!S35</f>
        <v>0</v>
      </c>
      <c r="T72" s="33">
        <f>'Assumpties scen 1'!T35</f>
        <v>0</v>
      </c>
      <c r="U72" s="33">
        <f>'Assumpties scen 1'!U35</f>
        <v>0</v>
      </c>
      <c r="V72" s="33">
        <f>'Assumpties scen 1'!V35</f>
        <v>0</v>
      </c>
      <c r="W72" s="33">
        <f>'Assumpties scen 1'!W35</f>
        <v>0</v>
      </c>
      <c r="X72" s="33">
        <f>'Assumpties scen 1'!X35</f>
        <v>0</v>
      </c>
      <c r="Y72" s="33">
        <f>'Assumpties scen 1'!Y35</f>
        <v>0</v>
      </c>
      <c r="Z72" s="33">
        <f>'Assumpties scen 1'!Z35</f>
        <v>0</v>
      </c>
      <c r="AA72" s="33">
        <f>'Assumpties scen 1'!AA35</f>
        <v>0</v>
      </c>
      <c r="AB72" s="33">
        <f>'Assumpties scen 1'!AB35</f>
        <v>0</v>
      </c>
      <c r="AC72" s="33">
        <f>'Assumpties scen 1'!AC35</f>
        <v>0</v>
      </c>
      <c r="AD72" s="33">
        <f>'Assumpties scen 1'!AD35</f>
        <v>0</v>
      </c>
      <c r="AE72" s="33">
        <f>'Assumpties scen 1'!AE35</f>
        <v>0</v>
      </c>
      <c r="AF72" s="33">
        <f>'Assumpties scen 1'!AF35</f>
        <v>0</v>
      </c>
      <c r="AG72" s="33">
        <f>'Assumpties scen 1'!AG35</f>
        <v>0</v>
      </c>
      <c r="AH72" s="33">
        <f>'Assumpties scen 1'!AH35</f>
        <v>0</v>
      </c>
      <c r="AI72" s="33">
        <f>'Assumpties scen 1'!AI35</f>
        <v>0</v>
      </c>
      <c r="AJ72" s="33">
        <f>'Assumpties scen 1'!AJ35</f>
        <v>0</v>
      </c>
      <c r="AK72" s="33">
        <f>'Assumpties scen 1'!AK35</f>
        <v>0</v>
      </c>
      <c r="AL72" s="33">
        <f>'Assumpties scen 1'!AL35</f>
        <v>0</v>
      </c>
      <c r="AM72" s="33">
        <f>'Assumpties scen 1'!AM35</f>
        <v>0</v>
      </c>
      <c r="AN72" s="33">
        <f>'Assumpties scen 1'!AN35</f>
        <v>0</v>
      </c>
      <c r="AO72" s="33">
        <f>'Assumpties scen 1'!AO35</f>
        <v>0</v>
      </c>
      <c r="AP72" s="33">
        <f>'Assumpties scen 1'!AP35</f>
        <v>0</v>
      </c>
      <c r="AQ72" s="33">
        <f>'Assumpties scen 1'!AQ35</f>
        <v>0</v>
      </c>
      <c r="AR72" s="33">
        <f>'Assumpties scen 1'!AR35</f>
        <v>0</v>
      </c>
      <c r="AS72" s="33">
        <f>'Assumpties scen 1'!AS35</f>
        <v>0</v>
      </c>
      <c r="AT72" s="33">
        <f>'Assumpties scen 1'!AT35</f>
        <v>0</v>
      </c>
      <c r="AU72" s="33">
        <f>'Assumpties scen 1'!AU35</f>
        <v>0</v>
      </c>
      <c r="AV72" s="33">
        <f>'Assumpties scen 1'!AV35</f>
        <v>0</v>
      </c>
      <c r="AW72" s="33">
        <f>'Assumpties scen 1'!AW35</f>
        <v>0</v>
      </c>
    </row>
    <row r="73" spans="1:1023 1028:2046 2051:3069 3074:4092 4097:8192 8194:9215 9217:16384" x14ac:dyDescent="0.3">
      <c r="E73" s="4" t="str">
        <f>'Assumpties scen 1'!E36</f>
        <v>Installatie in-home displays</v>
      </c>
      <c r="F73" s="80">
        <f>'Assumpties scen 1'!F36</f>
        <v>1</v>
      </c>
      <c r="G73" s="4" t="str">
        <f>'Assumpties scen 1'!G36</f>
        <v># jaren</v>
      </c>
      <c r="H73" s="4" t="str">
        <f>'Assumpties scen 1'!H36</f>
        <v>EUR</v>
      </c>
      <c r="J73" s="33">
        <f>'Assumpties scen 1'!J36</f>
        <v>0</v>
      </c>
      <c r="K73" s="33">
        <f>'Assumpties scen 1'!K36</f>
        <v>0</v>
      </c>
      <c r="L73" s="33">
        <f>'Assumpties scen 1'!L36</f>
        <v>0</v>
      </c>
      <c r="M73" s="33">
        <f>'Assumpties scen 1'!M36</f>
        <v>0</v>
      </c>
      <c r="N73" s="33">
        <f>'Assumpties scen 1'!N36</f>
        <v>0</v>
      </c>
      <c r="O73" s="33">
        <f>'Assumpties scen 1'!O36</f>
        <v>0</v>
      </c>
      <c r="P73" s="33">
        <f>'Assumpties scen 1'!P36</f>
        <v>0</v>
      </c>
      <c r="Q73" s="33">
        <f>'Assumpties scen 1'!Q36</f>
        <v>0</v>
      </c>
      <c r="R73" s="33">
        <f>'Assumpties scen 1'!R36</f>
        <v>0</v>
      </c>
      <c r="S73" s="33">
        <f>'Assumpties scen 1'!S36</f>
        <v>0</v>
      </c>
      <c r="T73" s="33">
        <f>'Assumpties scen 1'!T36</f>
        <v>0</v>
      </c>
      <c r="U73" s="33">
        <f>'Assumpties scen 1'!U36</f>
        <v>0</v>
      </c>
      <c r="V73" s="33">
        <f>'Assumpties scen 1'!V36</f>
        <v>0</v>
      </c>
      <c r="W73" s="33">
        <f>'Assumpties scen 1'!W36</f>
        <v>0</v>
      </c>
      <c r="X73" s="33">
        <f>'Assumpties scen 1'!X36</f>
        <v>0</v>
      </c>
      <c r="Y73" s="33">
        <f>'Assumpties scen 1'!Y36</f>
        <v>0</v>
      </c>
      <c r="Z73" s="33">
        <f>'Assumpties scen 1'!Z36</f>
        <v>0</v>
      </c>
      <c r="AA73" s="33">
        <f>'Assumpties scen 1'!AA36</f>
        <v>0</v>
      </c>
      <c r="AB73" s="33">
        <f>'Assumpties scen 1'!AB36</f>
        <v>0</v>
      </c>
      <c r="AC73" s="33">
        <f>'Assumpties scen 1'!AC36</f>
        <v>0</v>
      </c>
      <c r="AD73" s="33">
        <f>'Assumpties scen 1'!AD36</f>
        <v>0</v>
      </c>
      <c r="AE73" s="33">
        <f>'Assumpties scen 1'!AE36</f>
        <v>0</v>
      </c>
      <c r="AF73" s="33">
        <f>'Assumpties scen 1'!AF36</f>
        <v>0</v>
      </c>
      <c r="AG73" s="33">
        <f>'Assumpties scen 1'!AG36</f>
        <v>0</v>
      </c>
      <c r="AH73" s="33">
        <f>'Assumpties scen 1'!AH36</f>
        <v>0</v>
      </c>
      <c r="AI73" s="33">
        <f>'Assumpties scen 1'!AI36</f>
        <v>0</v>
      </c>
      <c r="AJ73" s="33">
        <f>'Assumpties scen 1'!AJ36</f>
        <v>0</v>
      </c>
      <c r="AK73" s="33">
        <f>'Assumpties scen 1'!AK36</f>
        <v>0</v>
      </c>
      <c r="AL73" s="33">
        <f>'Assumpties scen 1'!AL36</f>
        <v>0</v>
      </c>
      <c r="AM73" s="33">
        <f>'Assumpties scen 1'!AM36</f>
        <v>0</v>
      </c>
      <c r="AN73" s="33">
        <f>'Assumpties scen 1'!AN36</f>
        <v>0</v>
      </c>
      <c r="AO73" s="33">
        <f>'Assumpties scen 1'!AO36</f>
        <v>0</v>
      </c>
      <c r="AP73" s="33">
        <f>'Assumpties scen 1'!AP36</f>
        <v>0</v>
      </c>
      <c r="AQ73" s="33">
        <f>'Assumpties scen 1'!AQ36</f>
        <v>0</v>
      </c>
      <c r="AR73" s="33">
        <f>'Assumpties scen 1'!AR36</f>
        <v>0</v>
      </c>
      <c r="AS73" s="33">
        <f>'Assumpties scen 1'!AS36</f>
        <v>0</v>
      </c>
      <c r="AT73" s="33">
        <f>'Assumpties scen 1'!AT36</f>
        <v>0</v>
      </c>
      <c r="AU73" s="33">
        <f>'Assumpties scen 1'!AU36</f>
        <v>0</v>
      </c>
      <c r="AV73" s="33">
        <f>'Assumpties scen 1'!AV36</f>
        <v>0</v>
      </c>
      <c r="AW73" s="33">
        <f>'Assumpties scen 1'!AW36</f>
        <v>0</v>
      </c>
    </row>
    <row r="74" spans="1:1023 1028:2046 2051:3069 3074:4092 4097:8192 8194:9215 9217:16384" x14ac:dyDescent="0.3">
      <c r="E74" s="4" t="str">
        <f>'Assumpties scen 1'!E37</f>
        <v>Aankoop datasysteem</v>
      </c>
      <c r="F74" s="80">
        <f>'Assumpties scen 1'!F37</f>
        <v>1</v>
      </c>
      <c r="G74" s="4" t="str">
        <f>'Assumpties scen 1'!G37</f>
        <v># jaren</v>
      </c>
      <c r="H74" s="4" t="str">
        <f>'Assumpties scen 1'!H37</f>
        <v>EUR</v>
      </c>
      <c r="J74" s="33">
        <f>'Assumpties scen 1'!J37</f>
        <v>0</v>
      </c>
      <c r="K74" s="33">
        <f>'Assumpties scen 1'!K37</f>
        <v>0</v>
      </c>
      <c r="L74" s="33">
        <f>'Assumpties scen 1'!L37</f>
        <v>0</v>
      </c>
      <c r="M74" s="33">
        <f>'Assumpties scen 1'!M37</f>
        <v>0</v>
      </c>
      <c r="N74" s="33">
        <f>'Assumpties scen 1'!N37</f>
        <v>0</v>
      </c>
      <c r="O74" s="33">
        <f>'Assumpties scen 1'!O37</f>
        <v>0</v>
      </c>
      <c r="P74" s="33">
        <f>'Assumpties scen 1'!P37</f>
        <v>0</v>
      </c>
      <c r="Q74" s="33">
        <f>'Assumpties scen 1'!Q37</f>
        <v>0</v>
      </c>
      <c r="R74" s="33">
        <f>'Assumpties scen 1'!R37</f>
        <v>0</v>
      </c>
      <c r="S74" s="33">
        <f>'Assumpties scen 1'!S37</f>
        <v>0</v>
      </c>
      <c r="T74" s="33">
        <f>'Assumpties scen 1'!T37</f>
        <v>0</v>
      </c>
      <c r="U74" s="33">
        <f>'Assumpties scen 1'!U37</f>
        <v>0</v>
      </c>
      <c r="V74" s="33">
        <f>'Assumpties scen 1'!V37</f>
        <v>0</v>
      </c>
      <c r="W74" s="33">
        <f>'Assumpties scen 1'!W37</f>
        <v>0</v>
      </c>
      <c r="X74" s="33">
        <f>'Assumpties scen 1'!X37</f>
        <v>0</v>
      </c>
      <c r="Y74" s="33">
        <f>'Assumpties scen 1'!Y37</f>
        <v>0</v>
      </c>
      <c r="Z74" s="33">
        <f>'Assumpties scen 1'!Z37</f>
        <v>0</v>
      </c>
      <c r="AA74" s="33">
        <f>'Assumpties scen 1'!AA37</f>
        <v>0</v>
      </c>
      <c r="AB74" s="33">
        <f>'Assumpties scen 1'!AB37</f>
        <v>0</v>
      </c>
      <c r="AC74" s="33">
        <f>'Assumpties scen 1'!AC37</f>
        <v>0</v>
      </c>
      <c r="AD74" s="33">
        <f>'Assumpties scen 1'!AD37</f>
        <v>0</v>
      </c>
      <c r="AE74" s="33">
        <f>'Assumpties scen 1'!AE37</f>
        <v>0</v>
      </c>
      <c r="AF74" s="33">
        <f>'Assumpties scen 1'!AF37</f>
        <v>0</v>
      </c>
      <c r="AG74" s="33">
        <f>'Assumpties scen 1'!AG37</f>
        <v>0</v>
      </c>
      <c r="AH74" s="33">
        <f>'Assumpties scen 1'!AH37</f>
        <v>0</v>
      </c>
      <c r="AI74" s="33">
        <f>'Assumpties scen 1'!AI37</f>
        <v>0</v>
      </c>
      <c r="AJ74" s="33">
        <f>'Assumpties scen 1'!AJ37</f>
        <v>0</v>
      </c>
      <c r="AK74" s="33">
        <f>'Assumpties scen 1'!AK37</f>
        <v>0</v>
      </c>
      <c r="AL74" s="33">
        <f>'Assumpties scen 1'!AL37</f>
        <v>0</v>
      </c>
      <c r="AM74" s="33">
        <f>'Assumpties scen 1'!AM37</f>
        <v>0</v>
      </c>
      <c r="AN74" s="33">
        <f>'Assumpties scen 1'!AN37</f>
        <v>0</v>
      </c>
      <c r="AO74" s="33">
        <f>'Assumpties scen 1'!AO37</f>
        <v>0</v>
      </c>
      <c r="AP74" s="33">
        <f>'Assumpties scen 1'!AP37</f>
        <v>0</v>
      </c>
      <c r="AQ74" s="33">
        <f>'Assumpties scen 1'!AQ37</f>
        <v>0</v>
      </c>
      <c r="AR74" s="33">
        <f>'Assumpties scen 1'!AR37</f>
        <v>0</v>
      </c>
      <c r="AS74" s="33">
        <f>'Assumpties scen 1'!AS37</f>
        <v>0</v>
      </c>
      <c r="AT74" s="33">
        <f>'Assumpties scen 1'!AT37</f>
        <v>0</v>
      </c>
      <c r="AU74" s="33">
        <f>'Assumpties scen 1'!AU37</f>
        <v>0</v>
      </c>
      <c r="AV74" s="33">
        <f>'Assumpties scen 1'!AV37</f>
        <v>0</v>
      </c>
      <c r="AW74" s="33">
        <f>'Assumpties scen 1'!AW37</f>
        <v>0</v>
      </c>
    </row>
    <row r="75" spans="1:1023 1028:2046 2051:3069 3074:4092 4097:8192 8194:9215 9217:16384" x14ac:dyDescent="0.3">
      <c r="E75" s="4" t="str">
        <f>'Assumpties scen 1'!E38</f>
        <v>Installatie datasysteem</v>
      </c>
      <c r="F75" s="80">
        <f>'Assumpties scen 1'!F38</f>
        <v>1</v>
      </c>
      <c r="G75" s="4" t="str">
        <f>'Assumpties scen 1'!G38</f>
        <v># jaren</v>
      </c>
      <c r="H75" s="4" t="str">
        <f>'Assumpties scen 1'!H38</f>
        <v>EUR</v>
      </c>
      <c r="J75" s="33">
        <f>'Assumpties scen 1'!J38</f>
        <v>0</v>
      </c>
      <c r="K75" s="33">
        <f>'Assumpties scen 1'!K38</f>
        <v>0</v>
      </c>
      <c r="L75" s="33">
        <f>'Assumpties scen 1'!L38</f>
        <v>0</v>
      </c>
      <c r="M75" s="33">
        <f>'Assumpties scen 1'!M38</f>
        <v>0</v>
      </c>
      <c r="N75" s="33">
        <f>'Assumpties scen 1'!N38</f>
        <v>0</v>
      </c>
      <c r="O75" s="33">
        <f>'Assumpties scen 1'!O38</f>
        <v>0</v>
      </c>
      <c r="P75" s="33">
        <f>'Assumpties scen 1'!P38</f>
        <v>0</v>
      </c>
      <c r="Q75" s="33">
        <f>'Assumpties scen 1'!Q38</f>
        <v>0</v>
      </c>
      <c r="R75" s="33">
        <f>'Assumpties scen 1'!R38</f>
        <v>0</v>
      </c>
      <c r="S75" s="33">
        <f>'Assumpties scen 1'!S38</f>
        <v>0</v>
      </c>
      <c r="T75" s="33">
        <f>'Assumpties scen 1'!T38</f>
        <v>0</v>
      </c>
      <c r="U75" s="33">
        <f>'Assumpties scen 1'!U38</f>
        <v>0</v>
      </c>
      <c r="V75" s="33">
        <f>'Assumpties scen 1'!V38</f>
        <v>0</v>
      </c>
      <c r="W75" s="33">
        <f>'Assumpties scen 1'!W38</f>
        <v>0</v>
      </c>
      <c r="X75" s="33">
        <f>'Assumpties scen 1'!X38</f>
        <v>0</v>
      </c>
      <c r="Y75" s="33">
        <f>'Assumpties scen 1'!Y38</f>
        <v>0</v>
      </c>
      <c r="Z75" s="33">
        <f>'Assumpties scen 1'!Z38</f>
        <v>0</v>
      </c>
      <c r="AA75" s="33">
        <f>'Assumpties scen 1'!AA38</f>
        <v>0</v>
      </c>
      <c r="AB75" s="33">
        <f>'Assumpties scen 1'!AB38</f>
        <v>0</v>
      </c>
      <c r="AC75" s="33">
        <f>'Assumpties scen 1'!AC38</f>
        <v>0</v>
      </c>
      <c r="AD75" s="33">
        <f>'Assumpties scen 1'!AD38</f>
        <v>0</v>
      </c>
      <c r="AE75" s="33">
        <f>'Assumpties scen 1'!AE38</f>
        <v>0</v>
      </c>
      <c r="AF75" s="33">
        <f>'Assumpties scen 1'!AF38</f>
        <v>0</v>
      </c>
      <c r="AG75" s="33">
        <f>'Assumpties scen 1'!AG38</f>
        <v>0</v>
      </c>
      <c r="AH75" s="33">
        <f>'Assumpties scen 1'!AH38</f>
        <v>0</v>
      </c>
      <c r="AI75" s="33">
        <f>'Assumpties scen 1'!AI38</f>
        <v>0</v>
      </c>
      <c r="AJ75" s="33">
        <f>'Assumpties scen 1'!AJ38</f>
        <v>0</v>
      </c>
      <c r="AK75" s="33">
        <f>'Assumpties scen 1'!AK38</f>
        <v>0</v>
      </c>
      <c r="AL75" s="33">
        <f>'Assumpties scen 1'!AL38</f>
        <v>0</v>
      </c>
      <c r="AM75" s="33">
        <f>'Assumpties scen 1'!AM38</f>
        <v>0</v>
      </c>
      <c r="AN75" s="33">
        <f>'Assumpties scen 1'!AN38</f>
        <v>0</v>
      </c>
      <c r="AO75" s="33">
        <f>'Assumpties scen 1'!AO38</f>
        <v>0</v>
      </c>
      <c r="AP75" s="33">
        <f>'Assumpties scen 1'!AP38</f>
        <v>0</v>
      </c>
      <c r="AQ75" s="33">
        <f>'Assumpties scen 1'!AQ38</f>
        <v>0</v>
      </c>
      <c r="AR75" s="33">
        <f>'Assumpties scen 1'!AR38</f>
        <v>0</v>
      </c>
      <c r="AS75" s="33">
        <f>'Assumpties scen 1'!AS38</f>
        <v>0</v>
      </c>
      <c r="AT75" s="33">
        <f>'Assumpties scen 1'!AT38</f>
        <v>0</v>
      </c>
      <c r="AU75" s="33">
        <f>'Assumpties scen 1'!AU38</f>
        <v>0</v>
      </c>
      <c r="AV75" s="33">
        <f>'Assumpties scen 1'!AV38</f>
        <v>0</v>
      </c>
      <c r="AW75" s="33">
        <f>'Assumpties scen 1'!AW38</f>
        <v>0</v>
      </c>
    </row>
    <row r="76" spans="1:1023 1028:2046 2051:3069 3074:4092 4097:8192 8194:9215 9217:16384" x14ac:dyDescent="0.3">
      <c r="E76" s="4" t="str">
        <f>'Assumpties scen 1'!E39</f>
        <v>Aankoop communicatiesysteem</v>
      </c>
      <c r="F76" s="80">
        <f>'Assumpties scen 1'!F39</f>
        <v>1</v>
      </c>
      <c r="G76" s="4" t="str">
        <f>'Assumpties scen 1'!G39</f>
        <v># jaren</v>
      </c>
      <c r="H76" s="4" t="str">
        <f>'Assumpties scen 1'!H39</f>
        <v>EUR</v>
      </c>
      <c r="J76" s="33">
        <f>'Assumpties scen 1'!J39</f>
        <v>0</v>
      </c>
      <c r="K76" s="33">
        <f>'Assumpties scen 1'!K39</f>
        <v>0</v>
      </c>
      <c r="L76" s="33">
        <f>'Assumpties scen 1'!L39</f>
        <v>0</v>
      </c>
      <c r="M76" s="33">
        <f>'Assumpties scen 1'!M39</f>
        <v>0</v>
      </c>
      <c r="N76" s="33">
        <f>'Assumpties scen 1'!N39</f>
        <v>0</v>
      </c>
      <c r="O76" s="33">
        <f>'Assumpties scen 1'!O39</f>
        <v>0</v>
      </c>
      <c r="P76" s="33">
        <f>'Assumpties scen 1'!P39</f>
        <v>0</v>
      </c>
      <c r="Q76" s="33">
        <f>'Assumpties scen 1'!Q39</f>
        <v>0</v>
      </c>
      <c r="R76" s="33">
        <f>'Assumpties scen 1'!R39</f>
        <v>0</v>
      </c>
      <c r="S76" s="33">
        <f>'Assumpties scen 1'!S39</f>
        <v>0</v>
      </c>
      <c r="T76" s="33">
        <f>'Assumpties scen 1'!T39</f>
        <v>0</v>
      </c>
      <c r="U76" s="33">
        <f>'Assumpties scen 1'!U39</f>
        <v>0</v>
      </c>
      <c r="V76" s="33">
        <f>'Assumpties scen 1'!V39</f>
        <v>0</v>
      </c>
      <c r="W76" s="33">
        <f>'Assumpties scen 1'!W39</f>
        <v>0</v>
      </c>
      <c r="X76" s="33">
        <f>'Assumpties scen 1'!X39</f>
        <v>0</v>
      </c>
      <c r="Y76" s="33">
        <f>'Assumpties scen 1'!Y39</f>
        <v>0</v>
      </c>
      <c r="Z76" s="33">
        <f>'Assumpties scen 1'!Z39</f>
        <v>0</v>
      </c>
      <c r="AA76" s="33">
        <f>'Assumpties scen 1'!AA39</f>
        <v>0</v>
      </c>
      <c r="AB76" s="33">
        <f>'Assumpties scen 1'!AB39</f>
        <v>0</v>
      </c>
      <c r="AC76" s="33">
        <f>'Assumpties scen 1'!AC39</f>
        <v>0</v>
      </c>
      <c r="AD76" s="33">
        <f>'Assumpties scen 1'!AD39</f>
        <v>0</v>
      </c>
      <c r="AE76" s="33">
        <f>'Assumpties scen 1'!AE39</f>
        <v>0</v>
      </c>
      <c r="AF76" s="33">
        <f>'Assumpties scen 1'!AF39</f>
        <v>0</v>
      </c>
      <c r="AG76" s="33">
        <f>'Assumpties scen 1'!AG39</f>
        <v>0</v>
      </c>
      <c r="AH76" s="33">
        <f>'Assumpties scen 1'!AH39</f>
        <v>0</v>
      </c>
      <c r="AI76" s="33">
        <f>'Assumpties scen 1'!AI39</f>
        <v>0</v>
      </c>
      <c r="AJ76" s="33">
        <f>'Assumpties scen 1'!AJ39</f>
        <v>0</v>
      </c>
      <c r="AK76" s="33">
        <f>'Assumpties scen 1'!AK39</f>
        <v>0</v>
      </c>
      <c r="AL76" s="33">
        <f>'Assumpties scen 1'!AL39</f>
        <v>0</v>
      </c>
      <c r="AM76" s="33">
        <f>'Assumpties scen 1'!AM39</f>
        <v>0</v>
      </c>
      <c r="AN76" s="33">
        <f>'Assumpties scen 1'!AN39</f>
        <v>0</v>
      </c>
      <c r="AO76" s="33">
        <f>'Assumpties scen 1'!AO39</f>
        <v>0</v>
      </c>
      <c r="AP76" s="33">
        <f>'Assumpties scen 1'!AP39</f>
        <v>0</v>
      </c>
      <c r="AQ76" s="33">
        <f>'Assumpties scen 1'!AQ39</f>
        <v>0</v>
      </c>
      <c r="AR76" s="33">
        <f>'Assumpties scen 1'!AR39</f>
        <v>0</v>
      </c>
      <c r="AS76" s="33">
        <f>'Assumpties scen 1'!AS39</f>
        <v>0</v>
      </c>
      <c r="AT76" s="33">
        <f>'Assumpties scen 1'!AT39</f>
        <v>0</v>
      </c>
      <c r="AU76" s="33">
        <f>'Assumpties scen 1'!AU39</f>
        <v>0</v>
      </c>
      <c r="AV76" s="33">
        <f>'Assumpties scen 1'!AV39</f>
        <v>0</v>
      </c>
      <c r="AW76" s="33">
        <f>'Assumpties scen 1'!AW39</f>
        <v>0</v>
      </c>
    </row>
    <row r="77" spans="1:1023 1028:2046 2051:3069 3074:4092 4097:8192 8194:9215 9217:16384" x14ac:dyDescent="0.3">
      <c r="E77" s="4" t="str">
        <f>'Assumpties scen 1'!E40</f>
        <v>Installatie communicatiesysteem</v>
      </c>
      <c r="F77" s="80">
        <f>'Assumpties scen 1'!F40</f>
        <v>1</v>
      </c>
      <c r="G77" s="4" t="str">
        <f>'Assumpties scen 1'!G40</f>
        <v># jaren</v>
      </c>
      <c r="H77" s="4" t="str">
        <f>'Assumpties scen 1'!H40</f>
        <v>EUR</v>
      </c>
      <c r="J77" s="33">
        <f>'Assumpties scen 1'!J40</f>
        <v>0</v>
      </c>
      <c r="K77" s="33">
        <f>'Assumpties scen 1'!K40</f>
        <v>0</v>
      </c>
      <c r="L77" s="33">
        <f>'Assumpties scen 1'!L40</f>
        <v>0</v>
      </c>
      <c r="M77" s="33">
        <f>'Assumpties scen 1'!M40</f>
        <v>0</v>
      </c>
      <c r="N77" s="33">
        <f>'Assumpties scen 1'!N40</f>
        <v>0</v>
      </c>
      <c r="O77" s="33">
        <f>'Assumpties scen 1'!O40</f>
        <v>0</v>
      </c>
      <c r="P77" s="33">
        <f>'Assumpties scen 1'!P40</f>
        <v>0</v>
      </c>
      <c r="Q77" s="33">
        <f>'Assumpties scen 1'!Q40</f>
        <v>0</v>
      </c>
      <c r="R77" s="33">
        <f>'Assumpties scen 1'!R40</f>
        <v>0</v>
      </c>
      <c r="S77" s="33">
        <f>'Assumpties scen 1'!S40</f>
        <v>0</v>
      </c>
      <c r="T77" s="33">
        <f>'Assumpties scen 1'!T40</f>
        <v>0</v>
      </c>
      <c r="U77" s="33">
        <f>'Assumpties scen 1'!U40</f>
        <v>0</v>
      </c>
      <c r="V77" s="33">
        <f>'Assumpties scen 1'!V40</f>
        <v>0</v>
      </c>
      <c r="W77" s="33">
        <f>'Assumpties scen 1'!W40</f>
        <v>0</v>
      </c>
      <c r="X77" s="33">
        <f>'Assumpties scen 1'!X40</f>
        <v>0</v>
      </c>
      <c r="Y77" s="33">
        <f>'Assumpties scen 1'!Y40</f>
        <v>0</v>
      </c>
      <c r="Z77" s="33">
        <f>'Assumpties scen 1'!Z40</f>
        <v>0</v>
      </c>
      <c r="AA77" s="33">
        <f>'Assumpties scen 1'!AA40</f>
        <v>0</v>
      </c>
      <c r="AB77" s="33">
        <f>'Assumpties scen 1'!AB40</f>
        <v>0</v>
      </c>
      <c r="AC77" s="33">
        <f>'Assumpties scen 1'!AC40</f>
        <v>0</v>
      </c>
      <c r="AD77" s="33">
        <f>'Assumpties scen 1'!AD40</f>
        <v>0</v>
      </c>
      <c r="AE77" s="33">
        <f>'Assumpties scen 1'!AE40</f>
        <v>0</v>
      </c>
      <c r="AF77" s="33">
        <f>'Assumpties scen 1'!AF40</f>
        <v>0</v>
      </c>
      <c r="AG77" s="33">
        <f>'Assumpties scen 1'!AG40</f>
        <v>0</v>
      </c>
      <c r="AH77" s="33">
        <f>'Assumpties scen 1'!AH40</f>
        <v>0</v>
      </c>
      <c r="AI77" s="33">
        <f>'Assumpties scen 1'!AI40</f>
        <v>0</v>
      </c>
      <c r="AJ77" s="33">
        <f>'Assumpties scen 1'!AJ40</f>
        <v>0</v>
      </c>
      <c r="AK77" s="33">
        <f>'Assumpties scen 1'!AK40</f>
        <v>0</v>
      </c>
      <c r="AL77" s="33">
        <f>'Assumpties scen 1'!AL40</f>
        <v>0</v>
      </c>
      <c r="AM77" s="33">
        <f>'Assumpties scen 1'!AM40</f>
        <v>0</v>
      </c>
      <c r="AN77" s="33">
        <f>'Assumpties scen 1'!AN40</f>
        <v>0</v>
      </c>
      <c r="AO77" s="33">
        <f>'Assumpties scen 1'!AO40</f>
        <v>0</v>
      </c>
      <c r="AP77" s="33">
        <f>'Assumpties scen 1'!AP40</f>
        <v>0</v>
      </c>
      <c r="AQ77" s="33">
        <f>'Assumpties scen 1'!AQ40</f>
        <v>0</v>
      </c>
      <c r="AR77" s="33">
        <f>'Assumpties scen 1'!AR40</f>
        <v>0</v>
      </c>
      <c r="AS77" s="33">
        <f>'Assumpties scen 1'!AS40</f>
        <v>0</v>
      </c>
      <c r="AT77" s="33">
        <f>'Assumpties scen 1'!AT40</f>
        <v>0</v>
      </c>
      <c r="AU77" s="33">
        <f>'Assumpties scen 1'!AU40</f>
        <v>0</v>
      </c>
      <c r="AV77" s="33">
        <f>'Assumpties scen 1'!AV40</f>
        <v>0</v>
      </c>
      <c r="AW77" s="33">
        <f>'Assumpties scen 1'!AW40</f>
        <v>0</v>
      </c>
    </row>
    <row r="78" spans="1:1023 1028:2046 2051:3069 3074:4092 4097:8192 8194:9215 9217:16384" x14ac:dyDescent="0.3">
      <c r="E78" s="4" t="str">
        <f>'Assumpties scen 1'!E41</f>
        <v>Vervangingen</v>
      </c>
      <c r="F78" s="80">
        <f>'Assumpties scen 1'!F41</f>
        <v>1</v>
      </c>
      <c r="G78" s="4" t="str">
        <f>'Assumpties scen 1'!G41</f>
        <v># jaren</v>
      </c>
      <c r="H78" s="4" t="str">
        <f>'Assumpties scen 1'!H41</f>
        <v>EUR</v>
      </c>
      <c r="J78" s="33">
        <f>'Assumpties scen 1'!J41</f>
        <v>0</v>
      </c>
      <c r="K78" s="33">
        <f>'Assumpties scen 1'!K41</f>
        <v>0</v>
      </c>
      <c r="L78" s="33">
        <f>'Assumpties scen 1'!L41</f>
        <v>0</v>
      </c>
      <c r="M78" s="33">
        <f>'Assumpties scen 1'!M41</f>
        <v>0</v>
      </c>
      <c r="N78" s="33">
        <f>'Assumpties scen 1'!N41</f>
        <v>0</v>
      </c>
      <c r="O78" s="33">
        <f>'Assumpties scen 1'!O41</f>
        <v>0</v>
      </c>
      <c r="P78" s="33">
        <f>'Assumpties scen 1'!P41</f>
        <v>0</v>
      </c>
      <c r="Q78" s="33">
        <f>'Assumpties scen 1'!Q41</f>
        <v>0</v>
      </c>
      <c r="R78" s="33">
        <f>'Assumpties scen 1'!R41</f>
        <v>0</v>
      </c>
      <c r="S78" s="33">
        <f>'Assumpties scen 1'!S41</f>
        <v>0</v>
      </c>
      <c r="T78" s="33">
        <f>'Assumpties scen 1'!T41</f>
        <v>0</v>
      </c>
      <c r="U78" s="33">
        <f>'Assumpties scen 1'!U41</f>
        <v>0</v>
      </c>
      <c r="V78" s="33">
        <f>'Assumpties scen 1'!V41</f>
        <v>0</v>
      </c>
      <c r="W78" s="33">
        <f>'Assumpties scen 1'!W41</f>
        <v>0</v>
      </c>
      <c r="X78" s="33">
        <f>'Assumpties scen 1'!X41</f>
        <v>0</v>
      </c>
      <c r="Y78" s="33">
        <f>'Assumpties scen 1'!Y41</f>
        <v>0</v>
      </c>
      <c r="Z78" s="33">
        <f>'Assumpties scen 1'!Z41</f>
        <v>0</v>
      </c>
      <c r="AA78" s="33">
        <f>'Assumpties scen 1'!AA41</f>
        <v>0</v>
      </c>
      <c r="AB78" s="33">
        <f>'Assumpties scen 1'!AB41</f>
        <v>0</v>
      </c>
      <c r="AC78" s="33">
        <f>'Assumpties scen 1'!AC41</f>
        <v>0</v>
      </c>
      <c r="AD78" s="33">
        <f>'Assumpties scen 1'!AD41</f>
        <v>0</v>
      </c>
      <c r="AE78" s="33">
        <f>'Assumpties scen 1'!AE41</f>
        <v>0</v>
      </c>
      <c r="AF78" s="33">
        <f>'Assumpties scen 1'!AF41</f>
        <v>0</v>
      </c>
      <c r="AG78" s="33">
        <f>'Assumpties scen 1'!AG41</f>
        <v>0</v>
      </c>
      <c r="AH78" s="33">
        <f>'Assumpties scen 1'!AH41</f>
        <v>0</v>
      </c>
      <c r="AI78" s="33">
        <f>'Assumpties scen 1'!AI41</f>
        <v>0</v>
      </c>
      <c r="AJ78" s="33">
        <f>'Assumpties scen 1'!AJ41</f>
        <v>0</v>
      </c>
      <c r="AK78" s="33">
        <f>'Assumpties scen 1'!AK41</f>
        <v>0</v>
      </c>
      <c r="AL78" s="33">
        <f>'Assumpties scen 1'!AL41</f>
        <v>0</v>
      </c>
      <c r="AM78" s="33">
        <f>'Assumpties scen 1'!AM41</f>
        <v>0</v>
      </c>
      <c r="AN78" s="33">
        <f>'Assumpties scen 1'!AN41</f>
        <v>0</v>
      </c>
      <c r="AO78" s="33">
        <f>'Assumpties scen 1'!AO41</f>
        <v>0</v>
      </c>
      <c r="AP78" s="33">
        <f>'Assumpties scen 1'!AP41</f>
        <v>0</v>
      </c>
      <c r="AQ78" s="33">
        <f>'Assumpties scen 1'!AQ41</f>
        <v>0</v>
      </c>
      <c r="AR78" s="33">
        <f>'Assumpties scen 1'!AR41</f>
        <v>0</v>
      </c>
      <c r="AS78" s="33">
        <f>'Assumpties scen 1'!AS41</f>
        <v>0</v>
      </c>
      <c r="AT78" s="33">
        <f>'Assumpties scen 1'!AT41</f>
        <v>0</v>
      </c>
      <c r="AU78" s="33">
        <f>'Assumpties scen 1'!AU41</f>
        <v>0</v>
      </c>
      <c r="AV78" s="33">
        <f>'Assumpties scen 1'!AV41</f>
        <v>0</v>
      </c>
      <c r="AW78" s="33">
        <f>'Assumpties scen 1'!AW41</f>
        <v>0</v>
      </c>
    </row>
    <row r="79" spans="1:1023 1028:2046 2051:3069 3074:4092 4097:8192 8194:9215 9217:16384" x14ac:dyDescent="0.3">
      <c r="E79" s="4" t="str">
        <f>'Assumpties scen 1'!E42</f>
        <v>…</v>
      </c>
      <c r="F79" s="80">
        <f>'Assumpties scen 1'!F42</f>
        <v>1</v>
      </c>
      <c r="G79" s="4" t="str">
        <f>'Assumpties scen 1'!G42</f>
        <v># jaren</v>
      </c>
      <c r="H79" s="4" t="str">
        <f>'Assumpties scen 1'!H42</f>
        <v>EUR</v>
      </c>
      <c r="J79" s="33">
        <f>'Assumpties scen 1'!J42</f>
        <v>0</v>
      </c>
      <c r="K79" s="33">
        <f>'Assumpties scen 1'!K42</f>
        <v>0</v>
      </c>
      <c r="L79" s="33">
        <f>'Assumpties scen 1'!L42</f>
        <v>0</v>
      </c>
      <c r="M79" s="33">
        <f>'Assumpties scen 1'!M42</f>
        <v>0</v>
      </c>
      <c r="N79" s="33">
        <f>'Assumpties scen 1'!N42</f>
        <v>0</v>
      </c>
      <c r="O79" s="33">
        <f>'Assumpties scen 1'!O42</f>
        <v>0</v>
      </c>
      <c r="P79" s="33">
        <f>'Assumpties scen 1'!P42</f>
        <v>0</v>
      </c>
      <c r="Q79" s="33">
        <f>'Assumpties scen 1'!Q42</f>
        <v>0</v>
      </c>
      <c r="R79" s="33">
        <f>'Assumpties scen 1'!R42</f>
        <v>0</v>
      </c>
      <c r="S79" s="33">
        <f>'Assumpties scen 1'!S42</f>
        <v>0</v>
      </c>
      <c r="T79" s="33">
        <f>'Assumpties scen 1'!T42</f>
        <v>0</v>
      </c>
      <c r="U79" s="33">
        <f>'Assumpties scen 1'!U42</f>
        <v>0</v>
      </c>
      <c r="V79" s="33">
        <f>'Assumpties scen 1'!V42</f>
        <v>0</v>
      </c>
      <c r="W79" s="33">
        <f>'Assumpties scen 1'!W42</f>
        <v>0</v>
      </c>
      <c r="X79" s="33">
        <f>'Assumpties scen 1'!X42</f>
        <v>0</v>
      </c>
      <c r="Y79" s="33">
        <f>'Assumpties scen 1'!Y42</f>
        <v>0</v>
      </c>
      <c r="Z79" s="33">
        <f>'Assumpties scen 1'!Z42</f>
        <v>0</v>
      </c>
      <c r="AA79" s="33">
        <f>'Assumpties scen 1'!AA42</f>
        <v>0</v>
      </c>
      <c r="AB79" s="33">
        <f>'Assumpties scen 1'!AB42</f>
        <v>0</v>
      </c>
      <c r="AC79" s="33">
        <f>'Assumpties scen 1'!AC42</f>
        <v>0</v>
      </c>
      <c r="AD79" s="33">
        <f>'Assumpties scen 1'!AD42</f>
        <v>0</v>
      </c>
      <c r="AE79" s="33">
        <f>'Assumpties scen 1'!AE42</f>
        <v>0</v>
      </c>
      <c r="AF79" s="33">
        <f>'Assumpties scen 1'!AF42</f>
        <v>0</v>
      </c>
      <c r="AG79" s="33">
        <f>'Assumpties scen 1'!AG42</f>
        <v>0</v>
      </c>
      <c r="AH79" s="33">
        <f>'Assumpties scen 1'!AH42</f>
        <v>0</v>
      </c>
      <c r="AI79" s="33">
        <f>'Assumpties scen 1'!AI42</f>
        <v>0</v>
      </c>
      <c r="AJ79" s="33">
        <f>'Assumpties scen 1'!AJ42</f>
        <v>0</v>
      </c>
      <c r="AK79" s="33">
        <f>'Assumpties scen 1'!AK42</f>
        <v>0</v>
      </c>
      <c r="AL79" s="33">
        <f>'Assumpties scen 1'!AL42</f>
        <v>0</v>
      </c>
      <c r="AM79" s="33">
        <f>'Assumpties scen 1'!AM42</f>
        <v>0</v>
      </c>
      <c r="AN79" s="33">
        <f>'Assumpties scen 1'!AN42</f>
        <v>0</v>
      </c>
      <c r="AO79" s="33">
        <f>'Assumpties scen 1'!AO42</f>
        <v>0</v>
      </c>
      <c r="AP79" s="33">
        <f>'Assumpties scen 1'!AP42</f>
        <v>0</v>
      </c>
      <c r="AQ79" s="33">
        <f>'Assumpties scen 1'!AQ42</f>
        <v>0</v>
      </c>
      <c r="AR79" s="33">
        <f>'Assumpties scen 1'!AR42</f>
        <v>0</v>
      </c>
      <c r="AS79" s="33">
        <f>'Assumpties scen 1'!AS42</f>
        <v>0</v>
      </c>
      <c r="AT79" s="33">
        <f>'Assumpties scen 1'!AT42</f>
        <v>0</v>
      </c>
      <c r="AU79" s="33">
        <f>'Assumpties scen 1'!AU42</f>
        <v>0</v>
      </c>
      <c r="AV79" s="33">
        <f>'Assumpties scen 1'!AV42</f>
        <v>0</v>
      </c>
      <c r="AW79" s="33">
        <f>'Assumpties scen 1'!AW42</f>
        <v>0</v>
      </c>
    </row>
    <row r="80" spans="1:1023 1028:2046 2051:3069 3074:4092 4097:8192 8194:9215 9217:16384" x14ac:dyDescent="0.3">
      <c r="E80" s="4" t="str">
        <f>'Assumpties scen 1'!E43</f>
        <v>…</v>
      </c>
      <c r="F80" s="80">
        <f>'Assumpties scen 1'!F43</f>
        <v>1</v>
      </c>
      <c r="G80" s="4" t="str">
        <f>'Assumpties scen 1'!G43</f>
        <v># jaren</v>
      </c>
      <c r="H80" s="4" t="str">
        <f>'Assumpties scen 1'!H43</f>
        <v>EUR</v>
      </c>
      <c r="J80" s="33">
        <f>'Assumpties scen 1'!J43</f>
        <v>0</v>
      </c>
      <c r="K80" s="33">
        <f>'Assumpties scen 1'!K43</f>
        <v>0</v>
      </c>
      <c r="L80" s="33">
        <f>'Assumpties scen 1'!L43</f>
        <v>0</v>
      </c>
      <c r="M80" s="33">
        <f>'Assumpties scen 1'!M43</f>
        <v>0</v>
      </c>
      <c r="N80" s="33">
        <f>'Assumpties scen 1'!N43</f>
        <v>0</v>
      </c>
      <c r="O80" s="33">
        <f>'Assumpties scen 1'!O43</f>
        <v>0</v>
      </c>
      <c r="P80" s="33">
        <f>'Assumpties scen 1'!P43</f>
        <v>0</v>
      </c>
      <c r="Q80" s="33">
        <f>'Assumpties scen 1'!Q43</f>
        <v>0</v>
      </c>
      <c r="R80" s="33">
        <f>'Assumpties scen 1'!R43</f>
        <v>0</v>
      </c>
      <c r="S80" s="33">
        <f>'Assumpties scen 1'!S43</f>
        <v>0</v>
      </c>
      <c r="T80" s="33">
        <f>'Assumpties scen 1'!T43</f>
        <v>0</v>
      </c>
      <c r="U80" s="33">
        <f>'Assumpties scen 1'!U43</f>
        <v>0</v>
      </c>
      <c r="V80" s="33">
        <f>'Assumpties scen 1'!V43</f>
        <v>0</v>
      </c>
      <c r="W80" s="33">
        <f>'Assumpties scen 1'!W43</f>
        <v>0</v>
      </c>
      <c r="X80" s="33">
        <f>'Assumpties scen 1'!X43</f>
        <v>0</v>
      </c>
      <c r="Y80" s="33">
        <f>'Assumpties scen 1'!Y43</f>
        <v>0</v>
      </c>
      <c r="Z80" s="33">
        <f>'Assumpties scen 1'!Z43</f>
        <v>0</v>
      </c>
      <c r="AA80" s="33">
        <f>'Assumpties scen 1'!AA43</f>
        <v>0</v>
      </c>
      <c r="AB80" s="33">
        <f>'Assumpties scen 1'!AB43</f>
        <v>0</v>
      </c>
      <c r="AC80" s="33">
        <f>'Assumpties scen 1'!AC43</f>
        <v>0</v>
      </c>
      <c r="AD80" s="33">
        <f>'Assumpties scen 1'!AD43</f>
        <v>0</v>
      </c>
      <c r="AE80" s="33">
        <f>'Assumpties scen 1'!AE43</f>
        <v>0</v>
      </c>
      <c r="AF80" s="33">
        <f>'Assumpties scen 1'!AF43</f>
        <v>0</v>
      </c>
      <c r="AG80" s="33">
        <f>'Assumpties scen 1'!AG43</f>
        <v>0</v>
      </c>
      <c r="AH80" s="33">
        <f>'Assumpties scen 1'!AH43</f>
        <v>0</v>
      </c>
      <c r="AI80" s="33">
        <f>'Assumpties scen 1'!AI43</f>
        <v>0</v>
      </c>
      <c r="AJ80" s="33">
        <f>'Assumpties scen 1'!AJ43</f>
        <v>0</v>
      </c>
      <c r="AK80" s="33">
        <f>'Assumpties scen 1'!AK43</f>
        <v>0</v>
      </c>
      <c r="AL80" s="33">
        <f>'Assumpties scen 1'!AL43</f>
        <v>0</v>
      </c>
      <c r="AM80" s="33">
        <f>'Assumpties scen 1'!AM43</f>
        <v>0</v>
      </c>
      <c r="AN80" s="33">
        <f>'Assumpties scen 1'!AN43</f>
        <v>0</v>
      </c>
      <c r="AO80" s="33">
        <f>'Assumpties scen 1'!AO43</f>
        <v>0</v>
      </c>
      <c r="AP80" s="33">
        <f>'Assumpties scen 1'!AP43</f>
        <v>0</v>
      </c>
      <c r="AQ80" s="33">
        <f>'Assumpties scen 1'!AQ43</f>
        <v>0</v>
      </c>
      <c r="AR80" s="33">
        <f>'Assumpties scen 1'!AR43</f>
        <v>0</v>
      </c>
      <c r="AS80" s="33">
        <f>'Assumpties scen 1'!AS43</f>
        <v>0</v>
      </c>
      <c r="AT80" s="33">
        <f>'Assumpties scen 1'!AT43</f>
        <v>0</v>
      </c>
      <c r="AU80" s="33">
        <f>'Assumpties scen 1'!AU43</f>
        <v>0</v>
      </c>
      <c r="AV80" s="33">
        <f>'Assumpties scen 1'!AV43</f>
        <v>0</v>
      </c>
      <c r="AW80" s="33">
        <f>'Assumpties scen 1'!AW43</f>
        <v>0</v>
      </c>
    </row>
    <row r="81" spans="1:49" x14ac:dyDescent="0.3">
      <c r="E81" s="4" t="str">
        <f>'Assumpties scen 1'!E44</f>
        <v>…</v>
      </c>
      <c r="F81" s="80">
        <f>'Assumpties scen 1'!F44</f>
        <v>1</v>
      </c>
      <c r="G81" s="4" t="str">
        <f>'Assumpties scen 1'!G44</f>
        <v># jaren</v>
      </c>
      <c r="H81" s="4" t="str">
        <f>'Assumpties scen 1'!H44</f>
        <v>EUR</v>
      </c>
      <c r="J81" s="33">
        <f>'Assumpties scen 1'!J44</f>
        <v>0</v>
      </c>
      <c r="K81" s="33">
        <f>'Assumpties scen 1'!K44</f>
        <v>0</v>
      </c>
      <c r="L81" s="33">
        <f>'Assumpties scen 1'!L44</f>
        <v>0</v>
      </c>
      <c r="M81" s="33">
        <f>'Assumpties scen 1'!M44</f>
        <v>0</v>
      </c>
      <c r="N81" s="33">
        <f>'Assumpties scen 1'!N44</f>
        <v>0</v>
      </c>
      <c r="O81" s="33">
        <f>'Assumpties scen 1'!O44</f>
        <v>0</v>
      </c>
      <c r="P81" s="33">
        <f>'Assumpties scen 1'!P44</f>
        <v>0</v>
      </c>
      <c r="Q81" s="33">
        <f>'Assumpties scen 1'!Q44</f>
        <v>0</v>
      </c>
      <c r="R81" s="33">
        <f>'Assumpties scen 1'!R44</f>
        <v>0</v>
      </c>
      <c r="S81" s="33">
        <f>'Assumpties scen 1'!S44</f>
        <v>0</v>
      </c>
      <c r="T81" s="33">
        <f>'Assumpties scen 1'!T44</f>
        <v>0</v>
      </c>
      <c r="U81" s="33">
        <f>'Assumpties scen 1'!U44</f>
        <v>0</v>
      </c>
      <c r="V81" s="33">
        <f>'Assumpties scen 1'!V44</f>
        <v>0</v>
      </c>
      <c r="W81" s="33">
        <f>'Assumpties scen 1'!W44</f>
        <v>0</v>
      </c>
      <c r="X81" s="33">
        <f>'Assumpties scen 1'!X44</f>
        <v>0</v>
      </c>
      <c r="Y81" s="33">
        <f>'Assumpties scen 1'!Y44</f>
        <v>0</v>
      </c>
      <c r="Z81" s="33">
        <f>'Assumpties scen 1'!Z44</f>
        <v>0</v>
      </c>
      <c r="AA81" s="33">
        <f>'Assumpties scen 1'!AA44</f>
        <v>0</v>
      </c>
      <c r="AB81" s="33">
        <f>'Assumpties scen 1'!AB44</f>
        <v>0</v>
      </c>
      <c r="AC81" s="33">
        <f>'Assumpties scen 1'!AC44</f>
        <v>0</v>
      </c>
      <c r="AD81" s="33">
        <f>'Assumpties scen 1'!AD44</f>
        <v>0</v>
      </c>
      <c r="AE81" s="33">
        <f>'Assumpties scen 1'!AE44</f>
        <v>0</v>
      </c>
      <c r="AF81" s="33">
        <f>'Assumpties scen 1'!AF44</f>
        <v>0</v>
      </c>
      <c r="AG81" s="33">
        <f>'Assumpties scen 1'!AG44</f>
        <v>0</v>
      </c>
      <c r="AH81" s="33">
        <f>'Assumpties scen 1'!AH44</f>
        <v>0</v>
      </c>
      <c r="AI81" s="33">
        <f>'Assumpties scen 1'!AI44</f>
        <v>0</v>
      </c>
      <c r="AJ81" s="33">
        <f>'Assumpties scen 1'!AJ44</f>
        <v>0</v>
      </c>
      <c r="AK81" s="33">
        <f>'Assumpties scen 1'!AK44</f>
        <v>0</v>
      </c>
      <c r="AL81" s="33">
        <f>'Assumpties scen 1'!AL44</f>
        <v>0</v>
      </c>
      <c r="AM81" s="33">
        <f>'Assumpties scen 1'!AM44</f>
        <v>0</v>
      </c>
      <c r="AN81" s="33">
        <f>'Assumpties scen 1'!AN44</f>
        <v>0</v>
      </c>
      <c r="AO81" s="33">
        <f>'Assumpties scen 1'!AO44</f>
        <v>0</v>
      </c>
      <c r="AP81" s="33">
        <f>'Assumpties scen 1'!AP44</f>
        <v>0</v>
      </c>
      <c r="AQ81" s="33">
        <f>'Assumpties scen 1'!AQ44</f>
        <v>0</v>
      </c>
      <c r="AR81" s="33">
        <f>'Assumpties scen 1'!AR44</f>
        <v>0</v>
      </c>
      <c r="AS81" s="33">
        <f>'Assumpties scen 1'!AS44</f>
        <v>0</v>
      </c>
      <c r="AT81" s="33">
        <f>'Assumpties scen 1'!AT44</f>
        <v>0</v>
      </c>
      <c r="AU81" s="33">
        <f>'Assumpties scen 1'!AU44</f>
        <v>0</v>
      </c>
      <c r="AV81" s="33">
        <f>'Assumpties scen 1'!AV44</f>
        <v>0</v>
      </c>
      <c r="AW81" s="33">
        <f>'Assumpties scen 1'!AW44</f>
        <v>0</v>
      </c>
    </row>
    <row r="82" spans="1:49" x14ac:dyDescent="0.3">
      <c r="E82" s="4" t="str">
        <f>'Assumpties scen 1'!E45</f>
        <v>…</v>
      </c>
      <c r="F82" s="80">
        <f>'Assumpties scen 1'!F45</f>
        <v>1</v>
      </c>
      <c r="G82" s="4" t="str">
        <f>'Assumpties scen 1'!G45</f>
        <v># jaren</v>
      </c>
      <c r="H82" s="4" t="str">
        <f>'Assumpties scen 1'!H45</f>
        <v>EUR</v>
      </c>
      <c r="J82" s="33">
        <f>'Assumpties scen 1'!J45</f>
        <v>0</v>
      </c>
      <c r="K82" s="33">
        <f>'Assumpties scen 1'!K45</f>
        <v>0</v>
      </c>
      <c r="L82" s="33">
        <f>'Assumpties scen 1'!L45</f>
        <v>0</v>
      </c>
      <c r="M82" s="33">
        <f>'Assumpties scen 1'!M45</f>
        <v>0</v>
      </c>
      <c r="N82" s="33">
        <f>'Assumpties scen 1'!N45</f>
        <v>0</v>
      </c>
      <c r="O82" s="33">
        <f>'Assumpties scen 1'!O45</f>
        <v>0</v>
      </c>
      <c r="P82" s="33">
        <f>'Assumpties scen 1'!P45</f>
        <v>0</v>
      </c>
      <c r="Q82" s="33">
        <f>'Assumpties scen 1'!Q45</f>
        <v>0</v>
      </c>
      <c r="R82" s="33">
        <f>'Assumpties scen 1'!R45</f>
        <v>0</v>
      </c>
      <c r="S82" s="33">
        <f>'Assumpties scen 1'!S45</f>
        <v>0</v>
      </c>
      <c r="T82" s="33">
        <f>'Assumpties scen 1'!T45</f>
        <v>0</v>
      </c>
      <c r="U82" s="33">
        <f>'Assumpties scen 1'!U45</f>
        <v>0</v>
      </c>
      <c r="V82" s="33">
        <f>'Assumpties scen 1'!V45</f>
        <v>0</v>
      </c>
      <c r="W82" s="33">
        <f>'Assumpties scen 1'!W45</f>
        <v>0</v>
      </c>
      <c r="X82" s="33">
        <f>'Assumpties scen 1'!X45</f>
        <v>0</v>
      </c>
      <c r="Y82" s="33">
        <f>'Assumpties scen 1'!Y45</f>
        <v>0</v>
      </c>
      <c r="Z82" s="33">
        <f>'Assumpties scen 1'!Z45</f>
        <v>0</v>
      </c>
      <c r="AA82" s="33">
        <f>'Assumpties scen 1'!AA45</f>
        <v>0</v>
      </c>
      <c r="AB82" s="33">
        <f>'Assumpties scen 1'!AB45</f>
        <v>0</v>
      </c>
      <c r="AC82" s="33">
        <f>'Assumpties scen 1'!AC45</f>
        <v>0</v>
      </c>
      <c r="AD82" s="33">
        <f>'Assumpties scen 1'!AD45</f>
        <v>0</v>
      </c>
      <c r="AE82" s="33">
        <f>'Assumpties scen 1'!AE45</f>
        <v>0</v>
      </c>
      <c r="AF82" s="33">
        <f>'Assumpties scen 1'!AF45</f>
        <v>0</v>
      </c>
      <c r="AG82" s="33">
        <f>'Assumpties scen 1'!AG45</f>
        <v>0</v>
      </c>
      <c r="AH82" s="33">
        <f>'Assumpties scen 1'!AH45</f>
        <v>0</v>
      </c>
      <c r="AI82" s="33">
        <f>'Assumpties scen 1'!AI45</f>
        <v>0</v>
      </c>
      <c r="AJ82" s="33">
        <f>'Assumpties scen 1'!AJ45</f>
        <v>0</v>
      </c>
      <c r="AK82" s="33">
        <f>'Assumpties scen 1'!AK45</f>
        <v>0</v>
      </c>
      <c r="AL82" s="33">
        <f>'Assumpties scen 1'!AL45</f>
        <v>0</v>
      </c>
      <c r="AM82" s="33">
        <f>'Assumpties scen 1'!AM45</f>
        <v>0</v>
      </c>
      <c r="AN82" s="33">
        <f>'Assumpties scen 1'!AN45</f>
        <v>0</v>
      </c>
      <c r="AO82" s="33">
        <f>'Assumpties scen 1'!AO45</f>
        <v>0</v>
      </c>
      <c r="AP82" s="33">
        <f>'Assumpties scen 1'!AP45</f>
        <v>0</v>
      </c>
      <c r="AQ82" s="33">
        <f>'Assumpties scen 1'!AQ45</f>
        <v>0</v>
      </c>
      <c r="AR82" s="33">
        <f>'Assumpties scen 1'!AR45</f>
        <v>0</v>
      </c>
      <c r="AS82" s="33">
        <f>'Assumpties scen 1'!AS45</f>
        <v>0</v>
      </c>
      <c r="AT82" s="33">
        <f>'Assumpties scen 1'!AT45</f>
        <v>0</v>
      </c>
      <c r="AU82" s="33">
        <f>'Assumpties scen 1'!AU45</f>
        <v>0</v>
      </c>
      <c r="AV82" s="33">
        <f>'Assumpties scen 1'!AV45</f>
        <v>0</v>
      </c>
      <c r="AW82" s="33">
        <f>'Assumpties scen 1'!AW45</f>
        <v>0</v>
      </c>
    </row>
    <row r="83" spans="1:49" x14ac:dyDescent="0.3">
      <c r="E83" s="4" t="str">
        <f>'Assumpties scen 1'!E46</f>
        <v>…</v>
      </c>
      <c r="F83" s="80">
        <f>'Assumpties scen 1'!F46</f>
        <v>1</v>
      </c>
      <c r="G83" s="4" t="str">
        <f>'Assumpties scen 1'!G46</f>
        <v># jaren</v>
      </c>
      <c r="H83" s="4" t="str">
        <f>'Assumpties scen 1'!H46</f>
        <v>EUR</v>
      </c>
      <c r="J83" s="33">
        <f>'Assumpties scen 1'!J46</f>
        <v>0</v>
      </c>
      <c r="K83" s="33">
        <f>'Assumpties scen 1'!K46</f>
        <v>0</v>
      </c>
      <c r="L83" s="33">
        <f>'Assumpties scen 1'!L46</f>
        <v>0</v>
      </c>
      <c r="M83" s="33">
        <f>'Assumpties scen 1'!M46</f>
        <v>0</v>
      </c>
      <c r="N83" s="33">
        <f>'Assumpties scen 1'!N46</f>
        <v>0</v>
      </c>
      <c r="O83" s="33">
        <f>'Assumpties scen 1'!O46</f>
        <v>0</v>
      </c>
      <c r="P83" s="33">
        <f>'Assumpties scen 1'!P46</f>
        <v>0</v>
      </c>
      <c r="Q83" s="33">
        <f>'Assumpties scen 1'!Q46</f>
        <v>0</v>
      </c>
      <c r="R83" s="33">
        <f>'Assumpties scen 1'!R46</f>
        <v>0</v>
      </c>
      <c r="S83" s="33">
        <f>'Assumpties scen 1'!S46</f>
        <v>0</v>
      </c>
      <c r="T83" s="33">
        <f>'Assumpties scen 1'!T46</f>
        <v>0</v>
      </c>
      <c r="U83" s="33">
        <f>'Assumpties scen 1'!U46</f>
        <v>0</v>
      </c>
      <c r="V83" s="33">
        <f>'Assumpties scen 1'!V46</f>
        <v>0</v>
      </c>
      <c r="W83" s="33">
        <f>'Assumpties scen 1'!W46</f>
        <v>0</v>
      </c>
      <c r="X83" s="33">
        <f>'Assumpties scen 1'!X46</f>
        <v>0</v>
      </c>
      <c r="Y83" s="33">
        <f>'Assumpties scen 1'!Y46</f>
        <v>0</v>
      </c>
      <c r="Z83" s="33">
        <f>'Assumpties scen 1'!Z46</f>
        <v>0</v>
      </c>
      <c r="AA83" s="33">
        <f>'Assumpties scen 1'!AA46</f>
        <v>0</v>
      </c>
      <c r="AB83" s="33">
        <f>'Assumpties scen 1'!AB46</f>
        <v>0</v>
      </c>
      <c r="AC83" s="33">
        <f>'Assumpties scen 1'!AC46</f>
        <v>0</v>
      </c>
      <c r="AD83" s="33">
        <f>'Assumpties scen 1'!AD46</f>
        <v>0</v>
      </c>
      <c r="AE83" s="33">
        <f>'Assumpties scen 1'!AE46</f>
        <v>0</v>
      </c>
      <c r="AF83" s="33">
        <f>'Assumpties scen 1'!AF46</f>
        <v>0</v>
      </c>
      <c r="AG83" s="33">
        <f>'Assumpties scen 1'!AG46</f>
        <v>0</v>
      </c>
      <c r="AH83" s="33">
        <f>'Assumpties scen 1'!AH46</f>
        <v>0</v>
      </c>
      <c r="AI83" s="33">
        <f>'Assumpties scen 1'!AI46</f>
        <v>0</v>
      </c>
      <c r="AJ83" s="33">
        <f>'Assumpties scen 1'!AJ46</f>
        <v>0</v>
      </c>
      <c r="AK83" s="33">
        <f>'Assumpties scen 1'!AK46</f>
        <v>0</v>
      </c>
      <c r="AL83" s="33">
        <f>'Assumpties scen 1'!AL46</f>
        <v>0</v>
      </c>
      <c r="AM83" s="33">
        <f>'Assumpties scen 1'!AM46</f>
        <v>0</v>
      </c>
      <c r="AN83" s="33">
        <f>'Assumpties scen 1'!AN46</f>
        <v>0</v>
      </c>
      <c r="AO83" s="33">
        <f>'Assumpties scen 1'!AO46</f>
        <v>0</v>
      </c>
      <c r="AP83" s="33">
        <f>'Assumpties scen 1'!AP46</f>
        <v>0</v>
      </c>
      <c r="AQ83" s="33">
        <f>'Assumpties scen 1'!AQ46</f>
        <v>0</v>
      </c>
      <c r="AR83" s="33">
        <f>'Assumpties scen 1'!AR46</f>
        <v>0</v>
      </c>
      <c r="AS83" s="33">
        <f>'Assumpties scen 1'!AS46</f>
        <v>0</v>
      </c>
      <c r="AT83" s="33">
        <f>'Assumpties scen 1'!AT46</f>
        <v>0</v>
      </c>
      <c r="AU83" s="33">
        <f>'Assumpties scen 1'!AU46</f>
        <v>0</v>
      </c>
      <c r="AV83" s="33">
        <f>'Assumpties scen 1'!AV46</f>
        <v>0</v>
      </c>
      <c r="AW83" s="33">
        <f>'Assumpties scen 1'!AW46</f>
        <v>0</v>
      </c>
    </row>
    <row r="84" spans="1:49" s="83" customFormat="1" x14ac:dyDescent="0.3">
      <c r="A84" s="81"/>
      <c r="B84" s="81"/>
      <c r="C84" s="81"/>
      <c r="D84" s="81"/>
      <c r="E84" s="82" t="s">
        <v>78</v>
      </c>
      <c r="F84" s="82"/>
      <c r="G84" s="82" t="s">
        <v>28</v>
      </c>
      <c r="H84" s="82"/>
      <c r="I84" s="81"/>
      <c r="J84" s="82">
        <f>SUM(J68:J83)</f>
        <v>0</v>
      </c>
      <c r="K84" s="82">
        <f t="shared" ref="K84:AW84" si="4">SUM(K68:K83)</f>
        <v>0</v>
      </c>
      <c r="L84" s="82">
        <f t="shared" si="4"/>
        <v>0</v>
      </c>
      <c r="M84" s="82">
        <f t="shared" si="4"/>
        <v>0</v>
      </c>
      <c r="N84" s="82">
        <f t="shared" si="4"/>
        <v>0</v>
      </c>
      <c r="O84" s="82">
        <f t="shared" si="4"/>
        <v>0</v>
      </c>
      <c r="P84" s="82">
        <f t="shared" si="4"/>
        <v>0</v>
      </c>
      <c r="Q84" s="82">
        <f t="shared" si="4"/>
        <v>0</v>
      </c>
      <c r="R84" s="82">
        <f t="shared" si="4"/>
        <v>0</v>
      </c>
      <c r="S84" s="82">
        <f t="shared" si="4"/>
        <v>0</v>
      </c>
      <c r="T84" s="82">
        <f t="shared" si="4"/>
        <v>0</v>
      </c>
      <c r="U84" s="82">
        <f t="shared" si="4"/>
        <v>0</v>
      </c>
      <c r="V84" s="82">
        <f t="shared" si="4"/>
        <v>0</v>
      </c>
      <c r="W84" s="82">
        <f t="shared" si="4"/>
        <v>0</v>
      </c>
      <c r="X84" s="82">
        <f t="shared" si="4"/>
        <v>0</v>
      </c>
      <c r="Y84" s="82">
        <f t="shared" si="4"/>
        <v>0</v>
      </c>
      <c r="Z84" s="82">
        <f t="shared" si="4"/>
        <v>0</v>
      </c>
      <c r="AA84" s="82">
        <f t="shared" si="4"/>
        <v>0</v>
      </c>
      <c r="AB84" s="82">
        <f t="shared" si="4"/>
        <v>0</v>
      </c>
      <c r="AC84" s="82">
        <f t="shared" si="4"/>
        <v>0</v>
      </c>
      <c r="AD84" s="82">
        <f t="shared" si="4"/>
        <v>0</v>
      </c>
      <c r="AE84" s="82">
        <f t="shared" si="4"/>
        <v>0</v>
      </c>
      <c r="AF84" s="82">
        <f t="shared" si="4"/>
        <v>0</v>
      </c>
      <c r="AG84" s="82">
        <f t="shared" si="4"/>
        <v>0</v>
      </c>
      <c r="AH84" s="82">
        <f t="shared" si="4"/>
        <v>0</v>
      </c>
      <c r="AI84" s="82">
        <f t="shared" si="4"/>
        <v>0</v>
      </c>
      <c r="AJ84" s="82">
        <f t="shared" si="4"/>
        <v>0</v>
      </c>
      <c r="AK84" s="82">
        <f t="shared" si="4"/>
        <v>0</v>
      </c>
      <c r="AL84" s="82">
        <f t="shared" si="4"/>
        <v>0</v>
      </c>
      <c r="AM84" s="82">
        <f t="shared" si="4"/>
        <v>0</v>
      </c>
      <c r="AN84" s="82">
        <f t="shared" si="4"/>
        <v>0</v>
      </c>
      <c r="AO84" s="82">
        <f t="shared" si="4"/>
        <v>0</v>
      </c>
      <c r="AP84" s="82">
        <f t="shared" si="4"/>
        <v>0</v>
      </c>
      <c r="AQ84" s="82">
        <f t="shared" si="4"/>
        <v>0</v>
      </c>
      <c r="AR84" s="82">
        <f t="shared" si="4"/>
        <v>0</v>
      </c>
      <c r="AS84" s="82">
        <f t="shared" si="4"/>
        <v>0</v>
      </c>
      <c r="AT84" s="82">
        <f t="shared" si="4"/>
        <v>0</v>
      </c>
      <c r="AU84" s="82">
        <f t="shared" si="4"/>
        <v>0</v>
      </c>
      <c r="AV84" s="82">
        <f t="shared" si="4"/>
        <v>0</v>
      </c>
      <c r="AW84" s="82">
        <f t="shared" si="4"/>
        <v>0</v>
      </c>
    </row>
    <row r="85" spans="1:49" x14ac:dyDescent="0.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row>
    <row r="86" spans="1:49" x14ac:dyDescent="0.3">
      <c r="E86" s="2" t="str">
        <f>CONCATENATE("Afschr. ",E68)</f>
        <v>Afschr. Aankoop meetsystemen BK1</v>
      </c>
      <c r="J86" s="32">
        <f>J68/$F68</f>
        <v>0</v>
      </c>
      <c r="K86" s="32">
        <f ca="1">IF(Timing!J$12=1,K68/$F68 + SUM(OFFSET(J68,0,MIN(COLUMN()-9,($F68-1))*-1):J68)/$F68-OFFSET(K68,0,-1 * MIN(COLUMN()-9,$F68))/$F68,)</f>
        <v>0</v>
      </c>
      <c r="L86" s="32">
        <f ca="1">IF(Timing!K$12=1,L68/$F68 + SUM(OFFSET(K68,0,MIN(COLUMN()-9,($F68-1))*-1):K68)/$F68-OFFSET(L68,0,-1 * MIN(COLUMN()-9,$F68))/$F68,)</f>
        <v>0</v>
      </c>
      <c r="M86" s="32">
        <f ca="1">IF(Timing!L$12=1,M68/$F68 + SUM(OFFSET(L68,0,MIN(COLUMN()-9,($F68-1))*-1):L68)/$F68-OFFSET(M68,0,-1 * MIN(COLUMN()-9,$F68))/$F68,)</f>
        <v>0</v>
      </c>
      <c r="N86" s="32">
        <f ca="1">IF(Timing!M$12=1,N68/$F68 + SUM(OFFSET(M68,0,MIN(COLUMN()-9,($F68-1))*-1):M68)/$F68-OFFSET(N68,0,-1 * MIN(COLUMN()-9,$F68))/$F68,)</f>
        <v>0</v>
      </c>
      <c r="O86" s="32">
        <f ca="1">IF(Timing!N$12=1,O68/$F68 + SUM(OFFSET(N68,0,MIN(COLUMN()-9,($F68-1))*-1):N68)/$F68-OFFSET(O68,0,-1 * MIN(COLUMN()-9,$F68))/$F68,)</f>
        <v>0</v>
      </c>
      <c r="P86" s="32">
        <f ca="1">IF(Timing!O$12=1,P68/$F68 + SUM(OFFSET(O68,0,MIN(COLUMN()-9,($F68-1))*-1):O68)/$F68-OFFSET(P68,0,-1 * MIN(COLUMN()-9,$F68))/$F68,)</f>
        <v>0</v>
      </c>
      <c r="Q86" s="32">
        <f ca="1">IF(Timing!P$12=1,Q68/$F68 + SUM(OFFSET(P68,0,MIN(COLUMN()-9,($F68-1))*-1):P68)/$F68-OFFSET(Q68,0,-1 * MIN(COLUMN()-9,$F68))/$F68,)</f>
        <v>0</v>
      </c>
      <c r="R86" s="32">
        <f ca="1">IF(Timing!Q$12=1,R68/$F68 + SUM(OFFSET(Q68,0,MIN(COLUMN()-9,($F68-1))*-1):Q68)/$F68-OFFSET(R68,0,-1 * MIN(COLUMN()-9,$F68))/$F68,)</f>
        <v>0</v>
      </c>
      <c r="S86" s="32">
        <f ca="1">IF(Timing!R$12=1,S68/$F68 + SUM(OFFSET(R68,0,MIN(COLUMN()-9,($F68-1))*-1):R68)/$F68-OFFSET(S68,0,-1 * MIN(COLUMN()-9,$F68))/$F68,)</f>
        <v>0</v>
      </c>
      <c r="T86" s="32">
        <f ca="1">IF(Timing!S$12=1,T68/$F68 + SUM(OFFSET(S68,0,MIN(COLUMN()-9,($F68-1))*-1):S68)/$F68-OFFSET(T68,0,-1 * MIN(COLUMN()-9,$F68))/$F68,)</f>
        <v>0</v>
      </c>
      <c r="U86" s="32">
        <f ca="1">IF(Timing!T$12=1,U68/$F68 + SUM(OFFSET(T68,0,MIN(COLUMN()-9,($F68-1))*-1):T68)/$F68-OFFSET(U68,0,-1 * MIN(COLUMN()-9,$F68))/$F68,)</f>
        <v>0</v>
      </c>
      <c r="V86" s="32">
        <f ca="1">IF(Timing!U$12=1,V68/$F68 + SUM(OFFSET(U68,0,MIN(COLUMN()-9,($F68-1))*-1):U68)/$F68-OFFSET(V68,0,-1 * MIN(COLUMN()-9,$F68))/$F68,)</f>
        <v>0</v>
      </c>
      <c r="W86" s="32">
        <f ca="1">IF(Timing!V$12=1,W68/$F68 + SUM(OFFSET(V68,0,MIN(COLUMN()-9,($F68-1))*-1):V68)/$F68-OFFSET(W68,0,-1 * MIN(COLUMN()-9,$F68))/$F68,)</f>
        <v>0</v>
      </c>
      <c r="X86" s="32">
        <f ca="1">IF(Timing!W$12=1,X68/$F68 + SUM(OFFSET(W68,0,MIN(COLUMN()-9,($F68-1))*-1):W68)/$F68-OFFSET(X68,0,-1 * MIN(COLUMN()-9,$F68))/$F68,)</f>
        <v>0</v>
      </c>
      <c r="Y86" s="32">
        <f ca="1">IF(Timing!X$12=1,Y68/$F68 + SUM(OFFSET(X68,0,MIN(COLUMN()-9,($F68-1))*-1):X68)/$F68-OFFSET(Y68,0,-1 * MIN(COLUMN()-9,$F68))/$F68,)</f>
        <v>0</v>
      </c>
      <c r="Z86" s="32">
        <f ca="1">IF(Timing!Y$12=1,Z68/$F68 + SUM(OFFSET(Y68,0,MIN(COLUMN()-9,($F68-1))*-1):Y68)/$F68-OFFSET(Z68,0,-1 * MIN(COLUMN()-9,$F68))/$F68,)</f>
        <v>0</v>
      </c>
      <c r="AA86" s="32">
        <f ca="1">IF(Timing!Z$12=1,AA68/$F68 + SUM(OFFSET(Z68,0,MIN(COLUMN()-9,($F68-1))*-1):Z68)/$F68-OFFSET(AA68,0,-1 * MIN(COLUMN()-9,$F68))/$F68,)</f>
        <v>0</v>
      </c>
      <c r="AB86" s="32">
        <f ca="1">IF(Timing!AA$12=1,AB68/$F68 + SUM(OFFSET(AA68,0,MIN(COLUMN()-9,($F68-1))*-1):AA68)/$F68-OFFSET(AB68,0,-1 * MIN(COLUMN()-9,$F68))/$F68,)</f>
        <v>0</v>
      </c>
      <c r="AC86" s="32">
        <f ca="1">IF(Timing!AB$12=1,AC68/$F68 + SUM(OFFSET(AB68,0,MIN(COLUMN()-9,($F68-1))*-1):AB68)/$F68-OFFSET(AC68,0,-1 * MIN(COLUMN()-9,$F68))/$F68,)</f>
        <v>0</v>
      </c>
      <c r="AD86" s="32">
        <f ca="1">IF(Timing!AC$12=1,AD68/$F68 + SUM(OFFSET(AC68,0,MIN(COLUMN()-9,($F68-1))*-1):AC68)/$F68-OFFSET(AD68,0,-1 * MIN(COLUMN()-9,$F68))/$F68,)</f>
        <v>0</v>
      </c>
      <c r="AE86" s="32">
        <f ca="1">IF(Timing!AD$12=1,AE68/$F68 + SUM(OFFSET(AD68,0,MIN(COLUMN()-9,($F68-1))*-1):AD68)/$F68-OFFSET(AE68,0,-1 * MIN(COLUMN()-9,$F68))/$F68,)</f>
        <v>0</v>
      </c>
      <c r="AF86" s="32">
        <f ca="1">IF(Timing!AE$12=1,AF68/$F68 + SUM(OFFSET(AE68,0,MIN(COLUMN()-9,($F68-1))*-1):AE68)/$F68-OFFSET(AF68,0,-1 * MIN(COLUMN()-9,$F68))/$F68,)</f>
        <v>0</v>
      </c>
      <c r="AG86" s="32">
        <f ca="1">IF(Timing!AF$12=1,AG68/$F68 + SUM(OFFSET(AF68,0,MIN(COLUMN()-9,($F68-1))*-1):AF68)/$F68-OFFSET(AG68,0,-1 * MIN(COLUMN()-9,$F68))/$F68,)</f>
        <v>0</v>
      </c>
      <c r="AH86" s="32">
        <f ca="1">IF(Timing!AG$12=1,AH68/$F68 + SUM(OFFSET(AG68,0,MIN(COLUMN()-9,($F68-1))*-1):AG68)/$F68-OFFSET(AH68,0,-1 * MIN(COLUMN()-9,$F68))/$F68,)</f>
        <v>0</v>
      </c>
      <c r="AI86" s="32">
        <f ca="1">IF(Timing!AH$12=1,AI68/$F68 + SUM(OFFSET(AH68,0,MIN(COLUMN()-9,($F68-1))*-1):AH68)/$F68-OFFSET(AI68,0,-1 * MIN(COLUMN()-9,$F68))/$F68,)</f>
        <v>0</v>
      </c>
      <c r="AJ86" s="32">
        <f ca="1">IF(Timing!AI$12=1,AJ68/$F68 + SUM(OFFSET(AI68,0,MIN(COLUMN()-9,($F68-1))*-1):AI68)/$F68-OFFSET(AJ68,0,-1 * MIN(COLUMN()-9,$F68))/$F68,)</f>
        <v>0</v>
      </c>
      <c r="AK86" s="32">
        <f ca="1">IF(Timing!AJ$12=1,AK68/$F68 + SUM(OFFSET(AJ68,0,MIN(COLUMN()-9,($F68-1))*-1):AJ68)/$F68-OFFSET(AK68,0,-1 * MIN(COLUMN()-9,$F68))/$F68,)</f>
        <v>0</v>
      </c>
      <c r="AL86" s="32">
        <f ca="1">IF(Timing!AK$12=1,AL68/$F68 + SUM(OFFSET(AK68,0,MIN(COLUMN()-9,($F68-1))*-1):AK68)/$F68-OFFSET(AL68,0,-1 * MIN(COLUMN()-9,$F68))/$F68,)</f>
        <v>0</v>
      </c>
      <c r="AM86" s="32">
        <f ca="1">IF(Timing!AL$12=1,AM68/$F68 + SUM(OFFSET(AL68,0,MIN(COLUMN()-9,($F68-1))*-1):AL68)/$F68-OFFSET(AM68,0,-1 * MIN(COLUMN()-9,$F68))/$F68,)</f>
        <v>0</v>
      </c>
      <c r="AN86" s="32">
        <f ca="1">IF(Timing!AM$12=1,AN68/$F68 + SUM(OFFSET(AM68,0,MIN(COLUMN()-9,($F68-1))*-1):AM68)/$F68-OFFSET(AN68,0,-1 * MIN(COLUMN()-9,$F68))/$F68,)</f>
        <v>0</v>
      </c>
      <c r="AO86" s="32">
        <f ca="1">IF(Timing!AN$12=1,AO68/$F68 + SUM(OFFSET(AN68,0,MIN(COLUMN()-9,($F68-1))*-1):AN68)/$F68-OFFSET(AO68,0,-1 * MIN(COLUMN()-9,$F68))/$F68,)</f>
        <v>0</v>
      </c>
      <c r="AP86" s="32">
        <f ca="1">IF(Timing!AO$12=1,AP68/$F68 + SUM(OFFSET(AO68,0,MIN(COLUMN()-9,($F68-1))*-1):AO68)/$F68-OFFSET(AP68,0,-1 * MIN(COLUMN()-9,$F68))/$F68,)</f>
        <v>0</v>
      </c>
      <c r="AQ86" s="32">
        <f ca="1">IF(Timing!AP$12=1,AQ68/$F68 + SUM(OFFSET(AP68,0,MIN(COLUMN()-9,($F68-1))*-1):AP68)/$F68-OFFSET(AQ68,0,-1 * MIN(COLUMN()-9,$F68))/$F68,)</f>
        <v>0</v>
      </c>
      <c r="AR86" s="32">
        <f ca="1">IF(Timing!AQ$12=1,AR68/$F68 + SUM(OFFSET(AQ68,0,MIN(COLUMN()-9,($F68-1))*-1):AQ68)/$F68-OFFSET(AR68,0,-1 * MIN(COLUMN()-9,$F68))/$F68,)</f>
        <v>0</v>
      </c>
      <c r="AS86" s="32">
        <f ca="1">IF(Timing!AR$12=1,AS68/$F68 + SUM(OFFSET(AR68,0,MIN(COLUMN()-9,($F68-1))*-1):AR68)/$F68-OFFSET(AS68,0,-1 * MIN(COLUMN()-9,$F68))/$F68,)</f>
        <v>0</v>
      </c>
      <c r="AT86" s="32">
        <f ca="1">IF(Timing!AS$12=1,AT68/$F68 + SUM(OFFSET(AS68,0,MIN(COLUMN()-9,($F68-1))*-1):AS68)/$F68-OFFSET(AT68,0,-1 * MIN(COLUMN()-9,$F68))/$F68,)</f>
        <v>0</v>
      </c>
      <c r="AU86" s="32">
        <f ca="1">IF(Timing!AT$12=1,AU68/$F68 + SUM(OFFSET(AT68,0,MIN(COLUMN()-9,($F68-1))*-1):AT68)/$F68-OFFSET(AU68,0,-1 * MIN(COLUMN()-9,$F68))/$F68,)</f>
        <v>0</v>
      </c>
      <c r="AV86" s="32">
        <f ca="1">IF(Timing!AU$12=1,AV68/$F68 + SUM(OFFSET(AU68,0,MIN(COLUMN()-9,($F68-1))*-1):AU68)/$F68-OFFSET(AV68,0,-1 * MIN(COLUMN()-9,$F68))/$F68,)</f>
        <v>0</v>
      </c>
      <c r="AW86" s="32">
        <f ca="1">IF(Timing!AV$12=1,AW68/$F68 + SUM(OFFSET(AV68,0,MIN(COLUMN()-9,($F68-1))*-1):AV68)/$F68-OFFSET(AW68,0,-1 * MIN(COLUMN()-9,$F68))/$F68,)</f>
        <v>0</v>
      </c>
    </row>
    <row r="87" spans="1:49" x14ac:dyDescent="0.3">
      <c r="E87" s="2" t="str">
        <f t="shared" ref="E87:E88" si="5">CONCATENATE("Afschr. ",E69)</f>
        <v>Afschr. Aankoop meetsystemen HA1</v>
      </c>
      <c r="J87" s="32">
        <f t="shared" ref="J87:J88" si="6">J69/$F69</f>
        <v>0</v>
      </c>
      <c r="K87" s="32">
        <f ca="1">IF(Timing!J$12=1,K69/$F69 + SUM(OFFSET(J69,0,MIN(COLUMN()-9,($F69-1))*-1):J69)/$F69-OFFSET(K69,0,-1 * MIN(COLUMN()-9,$F69))/$F69,)</f>
        <v>0</v>
      </c>
      <c r="L87" s="32">
        <f ca="1">IF(Timing!K$12=1,L69/$F69 + SUM(OFFSET(K69,0,MIN(COLUMN()-9,($F69-1))*-1):K69)/$F69-OFFSET(L69,0,-1 * MIN(COLUMN()-9,$F69))/$F69,)</f>
        <v>0</v>
      </c>
      <c r="M87" s="32">
        <f ca="1">IF(Timing!L$12=1,M69/$F69 + SUM(OFFSET(L69,0,MIN(COLUMN()-9,($F69-1))*-1):L69)/$F69-OFFSET(M69,0,-1 * MIN(COLUMN()-9,$F69))/$F69,)</f>
        <v>0</v>
      </c>
      <c r="N87" s="32">
        <f ca="1">IF(Timing!M$12=1,N69/$F69 + SUM(OFFSET(M69,0,MIN(COLUMN()-9,($F69-1))*-1):M69)/$F69-OFFSET(N69,0,-1 * MIN(COLUMN()-9,$F69))/$F69,)</f>
        <v>0</v>
      </c>
      <c r="O87" s="32">
        <f ca="1">IF(Timing!N$12=1,O69/$F69 + SUM(OFFSET(N69,0,MIN(COLUMN()-9,($F69-1))*-1):N69)/$F69-OFFSET(O69,0,-1 * MIN(COLUMN()-9,$F69))/$F69,)</f>
        <v>0</v>
      </c>
      <c r="P87" s="32">
        <f ca="1">IF(Timing!O$12=1,P69/$F69 + SUM(OFFSET(O69,0,MIN(COLUMN()-9,($F69-1))*-1):O69)/$F69-OFFSET(P69,0,-1 * MIN(COLUMN()-9,$F69))/$F69,)</f>
        <v>0</v>
      </c>
      <c r="Q87" s="32">
        <f ca="1">IF(Timing!P$12=1,Q69/$F69 + SUM(OFFSET(P69,0,MIN(COLUMN()-9,($F69-1))*-1):P69)/$F69-OFFSET(Q69,0,-1 * MIN(COLUMN()-9,$F69))/$F69,)</f>
        <v>0</v>
      </c>
      <c r="R87" s="32">
        <f ca="1">IF(Timing!Q$12=1,R69/$F69 + SUM(OFFSET(Q69,0,MIN(COLUMN()-9,($F69-1))*-1):Q69)/$F69-OFFSET(R69,0,-1 * MIN(COLUMN()-9,$F69))/$F69,)</f>
        <v>0</v>
      </c>
      <c r="S87" s="32">
        <f ca="1">IF(Timing!R$12=1,S69/$F69 + SUM(OFFSET(R69,0,MIN(COLUMN()-9,($F69-1))*-1):R69)/$F69-OFFSET(S69,0,-1 * MIN(COLUMN()-9,$F69))/$F69,)</f>
        <v>0</v>
      </c>
      <c r="T87" s="32">
        <f ca="1">IF(Timing!S$12=1,T69/$F69 + SUM(OFFSET(S69,0,MIN(COLUMN()-9,($F69-1))*-1):S69)/$F69-OFFSET(T69,0,-1 * MIN(COLUMN()-9,$F69))/$F69,)</f>
        <v>0</v>
      </c>
      <c r="U87" s="32">
        <f ca="1">IF(Timing!T$12=1,U69/$F69 + SUM(OFFSET(T69,0,MIN(COLUMN()-9,($F69-1))*-1):T69)/$F69-OFFSET(U69,0,-1 * MIN(COLUMN()-9,$F69))/$F69,)</f>
        <v>0</v>
      </c>
      <c r="V87" s="32">
        <f ca="1">IF(Timing!U$12=1,V69/$F69 + SUM(OFFSET(U69,0,MIN(COLUMN()-9,($F69-1))*-1):U69)/$F69-OFFSET(V69,0,-1 * MIN(COLUMN()-9,$F69))/$F69,)</f>
        <v>0</v>
      </c>
      <c r="W87" s="32">
        <f ca="1">IF(Timing!V$12=1,W69/$F69 + SUM(OFFSET(V69,0,MIN(COLUMN()-9,($F69-1))*-1):V69)/$F69-OFFSET(W69,0,-1 * MIN(COLUMN()-9,$F69))/$F69,)</f>
        <v>0</v>
      </c>
      <c r="X87" s="32">
        <f ca="1">IF(Timing!W$12=1,X69/$F69 + SUM(OFFSET(W69,0,MIN(COLUMN()-9,($F69-1))*-1):W69)/$F69-OFFSET(X69,0,-1 * MIN(COLUMN()-9,$F69))/$F69,)</f>
        <v>0</v>
      </c>
      <c r="Y87" s="32">
        <f ca="1">IF(Timing!X$12=1,Y69/$F69 + SUM(OFFSET(X69,0,MIN(COLUMN()-9,($F69-1))*-1):X69)/$F69-OFFSET(Y69,0,-1 * MIN(COLUMN()-9,$F69))/$F69,)</f>
        <v>0</v>
      </c>
      <c r="Z87" s="32">
        <f ca="1">IF(Timing!Y$12=1,Z69/$F69 + SUM(OFFSET(Y69,0,MIN(COLUMN()-9,($F69-1))*-1):Y69)/$F69-OFFSET(Z69,0,-1 * MIN(COLUMN()-9,$F69))/$F69,)</f>
        <v>0</v>
      </c>
      <c r="AA87" s="32">
        <f ca="1">IF(Timing!Z$12=1,AA69/$F69 + SUM(OFFSET(Z69,0,MIN(COLUMN()-9,($F69-1))*-1):Z69)/$F69-OFFSET(AA69,0,-1 * MIN(COLUMN()-9,$F69))/$F69,)</f>
        <v>0</v>
      </c>
      <c r="AB87" s="32">
        <f ca="1">IF(Timing!AA$12=1,AB69/$F69 + SUM(OFFSET(AA69,0,MIN(COLUMN()-9,($F69-1))*-1):AA69)/$F69-OFFSET(AB69,0,-1 * MIN(COLUMN()-9,$F69))/$F69,)</f>
        <v>0</v>
      </c>
      <c r="AC87" s="32">
        <f ca="1">IF(Timing!AB$12=1,AC69/$F69 + SUM(OFFSET(AB69,0,MIN(COLUMN()-9,($F69-1))*-1):AB69)/$F69-OFFSET(AC69,0,-1 * MIN(COLUMN()-9,$F69))/$F69,)</f>
        <v>0</v>
      </c>
      <c r="AD87" s="32">
        <f ca="1">IF(Timing!AC$12=1,AD69/$F69 + SUM(OFFSET(AC69,0,MIN(COLUMN()-9,($F69-1))*-1):AC69)/$F69-OFFSET(AD69,0,-1 * MIN(COLUMN()-9,$F69))/$F69,)</f>
        <v>0</v>
      </c>
      <c r="AE87" s="32">
        <f ca="1">IF(Timing!AD$12=1,AE69/$F69 + SUM(OFFSET(AD69,0,MIN(COLUMN()-9,($F69-1))*-1):AD69)/$F69-OFFSET(AE69,0,-1 * MIN(COLUMN()-9,$F69))/$F69,)</f>
        <v>0</v>
      </c>
      <c r="AF87" s="32">
        <f ca="1">IF(Timing!AE$12=1,AF69/$F69 + SUM(OFFSET(AE69,0,MIN(COLUMN()-9,($F69-1))*-1):AE69)/$F69-OFFSET(AF69,0,-1 * MIN(COLUMN()-9,$F69))/$F69,)</f>
        <v>0</v>
      </c>
      <c r="AG87" s="32">
        <f ca="1">IF(Timing!AF$12=1,AG69/$F69 + SUM(OFFSET(AF69,0,MIN(COLUMN()-9,($F69-1))*-1):AF69)/$F69-OFFSET(AG69,0,-1 * MIN(COLUMN()-9,$F69))/$F69,)</f>
        <v>0</v>
      </c>
      <c r="AH87" s="32">
        <f ca="1">IF(Timing!AG$12=1,AH69/$F69 + SUM(OFFSET(AG69,0,MIN(COLUMN()-9,($F69-1))*-1):AG69)/$F69-OFFSET(AH69,0,-1 * MIN(COLUMN()-9,$F69))/$F69,)</f>
        <v>0</v>
      </c>
      <c r="AI87" s="32">
        <f ca="1">IF(Timing!AH$12=1,AI69/$F69 + SUM(OFFSET(AH69,0,MIN(COLUMN()-9,($F69-1))*-1):AH69)/$F69-OFFSET(AI69,0,-1 * MIN(COLUMN()-9,$F69))/$F69,)</f>
        <v>0</v>
      </c>
      <c r="AJ87" s="32">
        <f ca="1">IF(Timing!AI$12=1,AJ69/$F69 + SUM(OFFSET(AI69,0,MIN(COLUMN()-9,($F69-1))*-1):AI69)/$F69-OFFSET(AJ69,0,-1 * MIN(COLUMN()-9,$F69))/$F69,)</f>
        <v>0</v>
      </c>
      <c r="AK87" s="32">
        <f ca="1">IF(Timing!AJ$12=1,AK69/$F69 + SUM(OFFSET(AJ69,0,MIN(COLUMN()-9,($F69-1))*-1):AJ69)/$F69-OFFSET(AK69,0,-1 * MIN(COLUMN()-9,$F69))/$F69,)</f>
        <v>0</v>
      </c>
      <c r="AL87" s="32">
        <f ca="1">IF(Timing!AK$12=1,AL69/$F69 + SUM(OFFSET(AK69,0,MIN(COLUMN()-9,($F69-1))*-1):AK69)/$F69-OFFSET(AL69,0,-1 * MIN(COLUMN()-9,$F69))/$F69,)</f>
        <v>0</v>
      </c>
      <c r="AM87" s="32">
        <f ca="1">IF(Timing!AL$12=1,AM69/$F69 + SUM(OFFSET(AL69,0,MIN(COLUMN()-9,($F69-1))*-1):AL69)/$F69-OFFSET(AM69,0,-1 * MIN(COLUMN()-9,$F69))/$F69,)</f>
        <v>0</v>
      </c>
      <c r="AN87" s="32">
        <f ca="1">IF(Timing!AM$12=1,AN69/$F69 + SUM(OFFSET(AM69,0,MIN(COLUMN()-9,($F69-1))*-1):AM69)/$F69-OFFSET(AN69,0,-1 * MIN(COLUMN()-9,$F69))/$F69,)</f>
        <v>0</v>
      </c>
      <c r="AO87" s="32">
        <f ca="1">IF(Timing!AN$12=1,AO69/$F69 + SUM(OFFSET(AN69,0,MIN(COLUMN()-9,($F69-1))*-1):AN69)/$F69-OFFSET(AO69,0,-1 * MIN(COLUMN()-9,$F69))/$F69,)</f>
        <v>0</v>
      </c>
      <c r="AP87" s="32">
        <f ca="1">IF(Timing!AO$12=1,AP69/$F69 + SUM(OFFSET(AO69,0,MIN(COLUMN()-9,($F69-1))*-1):AO69)/$F69-OFFSET(AP69,0,-1 * MIN(COLUMN()-9,$F69))/$F69,)</f>
        <v>0</v>
      </c>
      <c r="AQ87" s="32">
        <f ca="1">IF(Timing!AP$12=1,AQ69/$F69 + SUM(OFFSET(AP69,0,MIN(COLUMN()-9,($F69-1))*-1):AP69)/$F69-OFFSET(AQ69,0,-1 * MIN(COLUMN()-9,$F69))/$F69,)</f>
        <v>0</v>
      </c>
      <c r="AR87" s="32">
        <f ca="1">IF(Timing!AQ$12=1,AR69/$F69 + SUM(OFFSET(AQ69,0,MIN(COLUMN()-9,($F69-1))*-1):AQ69)/$F69-OFFSET(AR69,0,-1 * MIN(COLUMN()-9,$F69))/$F69,)</f>
        <v>0</v>
      </c>
      <c r="AS87" s="32">
        <f ca="1">IF(Timing!AR$12=1,AS69/$F69 + SUM(OFFSET(AR69,0,MIN(COLUMN()-9,($F69-1))*-1):AR69)/$F69-OFFSET(AS69,0,-1 * MIN(COLUMN()-9,$F69))/$F69,)</f>
        <v>0</v>
      </c>
      <c r="AT87" s="32">
        <f ca="1">IF(Timing!AS$12=1,AT69/$F69 + SUM(OFFSET(AS69,0,MIN(COLUMN()-9,($F69-1))*-1):AS69)/$F69-OFFSET(AT69,0,-1 * MIN(COLUMN()-9,$F69))/$F69,)</f>
        <v>0</v>
      </c>
      <c r="AU87" s="32">
        <f ca="1">IF(Timing!AT$12=1,AU69/$F69 + SUM(OFFSET(AT69,0,MIN(COLUMN()-9,($F69-1))*-1):AT69)/$F69-OFFSET(AU69,0,-1 * MIN(COLUMN()-9,$F69))/$F69,)</f>
        <v>0</v>
      </c>
      <c r="AV87" s="32">
        <f ca="1">IF(Timing!AU$12=1,AV69/$F69 + SUM(OFFSET(AU69,0,MIN(COLUMN()-9,($F69-1))*-1):AU69)/$F69-OFFSET(AV69,0,-1 * MIN(COLUMN()-9,$F69))/$F69,)</f>
        <v>0</v>
      </c>
      <c r="AW87" s="32">
        <f ca="1">IF(Timing!AV$12=1,AW69/$F69 + SUM(OFFSET(AV69,0,MIN(COLUMN()-9,($F69-1))*-1):AV69)/$F69-OFFSET(AW69,0,-1 * MIN(COLUMN()-9,$F69))/$F69,)</f>
        <v>0</v>
      </c>
    </row>
    <row r="88" spans="1:49" x14ac:dyDescent="0.3">
      <c r="E88" s="2" t="str">
        <f t="shared" si="5"/>
        <v>Afschr. Aankoop meetsystemen NHA1</v>
      </c>
      <c r="J88" s="32">
        <f t="shared" si="6"/>
        <v>0</v>
      </c>
      <c r="K88" s="32">
        <f ca="1">IF(Timing!J$12=1,K70/$F70 + SUM(OFFSET(J70,0,MIN(COLUMN()-9,($F70-1))*-1):J70)/$F70-OFFSET(K70,0,-1 * MIN(COLUMN()-9,$F70))/$F70,)</f>
        <v>0</v>
      </c>
      <c r="L88" s="32">
        <f ca="1">IF(Timing!K$12=1,L70/$F70 + SUM(OFFSET(K70,0,MIN(COLUMN()-9,($F70-1))*-1):K70)/$F70-OFFSET(L70,0,-1 * MIN(COLUMN()-9,$F70))/$F70,)</f>
        <v>0</v>
      </c>
      <c r="M88" s="32">
        <f ca="1">IF(Timing!L$12=1,M70/$F70 + SUM(OFFSET(L70,0,MIN(COLUMN()-9,($F70-1))*-1):L70)/$F70-OFFSET(M70,0,-1 * MIN(COLUMN()-9,$F70))/$F70,)</f>
        <v>0</v>
      </c>
      <c r="N88" s="32">
        <f ca="1">IF(Timing!M$12=1,N70/$F70 + SUM(OFFSET(M70,0,MIN(COLUMN()-9,($F70-1))*-1):M70)/$F70-OFFSET(N70,0,-1 * MIN(COLUMN()-9,$F70))/$F70,)</f>
        <v>0</v>
      </c>
      <c r="O88" s="32">
        <f ca="1">IF(Timing!N$12=1,O70/$F70 + SUM(OFFSET(N70,0,MIN(COLUMN()-9,($F70-1))*-1):N70)/$F70-OFFSET(O70,0,-1 * MIN(COLUMN()-9,$F70))/$F70,)</f>
        <v>0</v>
      </c>
      <c r="P88" s="32">
        <f ca="1">IF(Timing!O$12=1,P70/$F70 + SUM(OFFSET(O70,0,MIN(COLUMN()-9,($F70-1))*-1):O70)/$F70-OFFSET(P70,0,-1 * MIN(COLUMN()-9,$F70))/$F70,)</f>
        <v>0</v>
      </c>
      <c r="Q88" s="32">
        <f ca="1">IF(Timing!P$12=1,Q70/$F70 + SUM(OFFSET(P70,0,MIN(COLUMN()-9,($F70-1))*-1):P70)/$F70-OFFSET(Q70,0,-1 * MIN(COLUMN()-9,$F70))/$F70,)</f>
        <v>0</v>
      </c>
      <c r="R88" s="32">
        <f ca="1">IF(Timing!Q$12=1,R70/$F70 + SUM(OFFSET(Q70,0,MIN(COLUMN()-9,($F70-1))*-1):Q70)/$F70-OFFSET(R70,0,-1 * MIN(COLUMN()-9,$F70))/$F70,)</f>
        <v>0</v>
      </c>
      <c r="S88" s="32">
        <f ca="1">IF(Timing!R$12=1,S70/$F70 + SUM(OFFSET(R70,0,MIN(COLUMN()-9,($F70-1))*-1):R70)/$F70-OFFSET(S70,0,-1 * MIN(COLUMN()-9,$F70))/$F70,)</f>
        <v>0</v>
      </c>
      <c r="T88" s="32">
        <f ca="1">IF(Timing!S$12=1,T70/$F70 + SUM(OFFSET(S70,0,MIN(COLUMN()-9,($F70-1))*-1):S70)/$F70-OFFSET(T70,0,-1 * MIN(COLUMN()-9,$F70))/$F70,)</f>
        <v>0</v>
      </c>
      <c r="U88" s="32">
        <f ca="1">IF(Timing!T$12=1,U70/$F70 + SUM(OFFSET(T70,0,MIN(COLUMN()-9,($F70-1))*-1):T70)/$F70-OFFSET(U70,0,-1 * MIN(COLUMN()-9,$F70))/$F70,)</f>
        <v>0</v>
      </c>
      <c r="V88" s="32">
        <f ca="1">IF(Timing!U$12=1,V70/$F70 + SUM(OFFSET(U70,0,MIN(COLUMN()-9,($F70-1))*-1):U70)/$F70-OFFSET(V70,0,-1 * MIN(COLUMN()-9,$F70))/$F70,)</f>
        <v>0</v>
      </c>
      <c r="W88" s="32">
        <f ca="1">IF(Timing!V$12=1,W70/$F70 + SUM(OFFSET(V70,0,MIN(COLUMN()-9,($F70-1))*-1):V70)/$F70-OFFSET(W70,0,-1 * MIN(COLUMN()-9,$F70))/$F70,)</f>
        <v>0</v>
      </c>
      <c r="X88" s="32">
        <f ca="1">IF(Timing!W$12=1,X70/$F70 + SUM(OFFSET(W70,0,MIN(COLUMN()-9,($F70-1))*-1):W70)/$F70-OFFSET(X70,0,-1 * MIN(COLUMN()-9,$F70))/$F70,)</f>
        <v>0</v>
      </c>
      <c r="Y88" s="32">
        <f ca="1">IF(Timing!X$12=1,Y70/$F70 + SUM(OFFSET(X70,0,MIN(COLUMN()-9,($F70-1))*-1):X70)/$F70-OFFSET(Y70,0,-1 * MIN(COLUMN()-9,$F70))/$F70,)</f>
        <v>0</v>
      </c>
      <c r="Z88" s="32">
        <f ca="1">IF(Timing!Y$12=1,Z70/$F70 + SUM(OFFSET(Y70,0,MIN(COLUMN()-9,($F70-1))*-1):Y70)/$F70-OFFSET(Z70,0,-1 * MIN(COLUMN()-9,$F70))/$F70,)</f>
        <v>0</v>
      </c>
      <c r="AA88" s="32">
        <f ca="1">IF(Timing!Z$12=1,AA70/$F70 + SUM(OFFSET(Z70,0,MIN(COLUMN()-9,($F70-1))*-1):Z70)/$F70-OFFSET(AA70,0,-1 * MIN(COLUMN()-9,$F70))/$F70,)</f>
        <v>0</v>
      </c>
      <c r="AB88" s="32">
        <f ca="1">IF(Timing!AA$12=1,AB70/$F70 + SUM(OFFSET(AA70,0,MIN(COLUMN()-9,($F70-1))*-1):AA70)/$F70-OFFSET(AB70,0,-1 * MIN(COLUMN()-9,$F70))/$F70,)</f>
        <v>0</v>
      </c>
      <c r="AC88" s="32">
        <f ca="1">IF(Timing!AB$12=1,AC70/$F70 + SUM(OFFSET(AB70,0,MIN(COLUMN()-9,($F70-1))*-1):AB70)/$F70-OFFSET(AC70,0,-1 * MIN(COLUMN()-9,$F70))/$F70,)</f>
        <v>0</v>
      </c>
      <c r="AD88" s="32">
        <f ca="1">IF(Timing!AC$12=1,AD70/$F70 + SUM(OFFSET(AC70,0,MIN(COLUMN()-9,($F70-1))*-1):AC70)/$F70-OFFSET(AD70,0,-1 * MIN(COLUMN()-9,$F70))/$F70,)</f>
        <v>0</v>
      </c>
      <c r="AE88" s="32">
        <f ca="1">IF(Timing!AD$12=1,AE70/$F70 + SUM(OFFSET(AD70,0,MIN(COLUMN()-9,($F70-1))*-1):AD70)/$F70-OFFSET(AE70,0,-1 * MIN(COLUMN()-9,$F70))/$F70,)</f>
        <v>0</v>
      </c>
      <c r="AF88" s="32">
        <f ca="1">IF(Timing!AE$12=1,AF70/$F70 + SUM(OFFSET(AE70,0,MIN(COLUMN()-9,($F70-1))*-1):AE70)/$F70-OFFSET(AF70,0,-1 * MIN(COLUMN()-9,$F70))/$F70,)</f>
        <v>0</v>
      </c>
      <c r="AG88" s="32">
        <f ca="1">IF(Timing!AF$12=1,AG70/$F70 + SUM(OFFSET(AF70,0,MIN(COLUMN()-9,($F70-1))*-1):AF70)/$F70-OFFSET(AG70,0,-1 * MIN(COLUMN()-9,$F70))/$F70,)</f>
        <v>0</v>
      </c>
      <c r="AH88" s="32">
        <f ca="1">IF(Timing!AG$12=1,AH70/$F70 + SUM(OFFSET(AG70,0,MIN(COLUMN()-9,($F70-1))*-1):AG70)/$F70-OFFSET(AH70,0,-1 * MIN(COLUMN()-9,$F70))/$F70,)</f>
        <v>0</v>
      </c>
      <c r="AI88" s="32">
        <f ca="1">IF(Timing!AH$12=1,AI70/$F70 + SUM(OFFSET(AH70,0,MIN(COLUMN()-9,($F70-1))*-1):AH70)/$F70-OFFSET(AI70,0,-1 * MIN(COLUMN()-9,$F70))/$F70,)</f>
        <v>0</v>
      </c>
      <c r="AJ88" s="32">
        <f ca="1">IF(Timing!AI$12=1,AJ70/$F70 + SUM(OFFSET(AI70,0,MIN(COLUMN()-9,($F70-1))*-1):AI70)/$F70-OFFSET(AJ70,0,-1 * MIN(COLUMN()-9,$F70))/$F70,)</f>
        <v>0</v>
      </c>
      <c r="AK88" s="32">
        <f ca="1">IF(Timing!AJ$12=1,AK70/$F70 + SUM(OFFSET(AJ70,0,MIN(COLUMN()-9,($F70-1))*-1):AJ70)/$F70-OFFSET(AK70,0,-1 * MIN(COLUMN()-9,$F70))/$F70,)</f>
        <v>0</v>
      </c>
      <c r="AL88" s="32">
        <f ca="1">IF(Timing!AK$12=1,AL70/$F70 + SUM(OFFSET(AK70,0,MIN(COLUMN()-9,($F70-1))*-1):AK70)/$F70-OFFSET(AL70,0,-1 * MIN(COLUMN()-9,$F70))/$F70,)</f>
        <v>0</v>
      </c>
      <c r="AM88" s="32">
        <f ca="1">IF(Timing!AL$12=1,AM70/$F70 + SUM(OFFSET(AL70,0,MIN(COLUMN()-9,($F70-1))*-1):AL70)/$F70-OFFSET(AM70,0,-1 * MIN(COLUMN()-9,$F70))/$F70,)</f>
        <v>0</v>
      </c>
      <c r="AN88" s="32">
        <f ca="1">IF(Timing!AM$12=1,AN70/$F70 + SUM(OFFSET(AM70,0,MIN(COLUMN()-9,($F70-1))*-1):AM70)/$F70-OFFSET(AN70,0,-1 * MIN(COLUMN()-9,$F70))/$F70,)</f>
        <v>0</v>
      </c>
      <c r="AO88" s="32">
        <f ca="1">IF(Timing!AN$12=1,AO70/$F70 + SUM(OFFSET(AN70,0,MIN(COLUMN()-9,($F70-1))*-1):AN70)/$F70-OFFSET(AO70,0,-1 * MIN(COLUMN()-9,$F70))/$F70,)</f>
        <v>0</v>
      </c>
      <c r="AP88" s="32">
        <f ca="1">IF(Timing!AO$12=1,AP70/$F70 + SUM(OFFSET(AO70,0,MIN(COLUMN()-9,($F70-1))*-1):AO70)/$F70-OFFSET(AP70,0,-1 * MIN(COLUMN()-9,$F70))/$F70,)</f>
        <v>0</v>
      </c>
      <c r="AQ88" s="32">
        <f ca="1">IF(Timing!AP$12=1,AQ70/$F70 + SUM(OFFSET(AP70,0,MIN(COLUMN()-9,($F70-1))*-1):AP70)/$F70-OFFSET(AQ70,0,-1 * MIN(COLUMN()-9,$F70))/$F70,)</f>
        <v>0</v>
      </c>
      <c r="AR88" s="32">
        <f ca="1">IF(Timing!AQ$12=1,AR70/$F70 + SUM(OFFSET(AQ70,0,MIN(COLUMN()-9,($F70-1))*-1):AQ70)/$F70-OFFSET(AR70,0,-1 * MIN(COLUMN()-9,$F70))/$F70,)</f>
        <v>0</v>
      </c>
      <c r="AS88" s="32">
        <f ca="1">IF(Timing!AR$12=1,AS70/$F70 + SUM(OFFSET(AR70,0,MIN(COLUMN()-9,($F70-1))*-1):AR70)/$F70-OFFSET(AS70,0,-1 * MIN(COLUMN()-9,$F70))/$F70,)</f>
        <v>0</v>
      </c>
      <c r="AT88" s="32">
        <f ca="1">IF(Timing!AS$12=1,AT70/$F70 + SUM(OFFSET(AS70,0,MIN(COLUMN()-9,($F70-1))*-1):AS70)/$F70-OFFSET(AT70,0,-1 * MIN(COLUMN()-9,$F70))/$F70,)</f>
        <v>0</v>
      </c>
      <c r="AU88" s="32">
        <f ca="1">IF(Timing!AT$12=1,AU70/$F70 + SUM(OFFSET(AT70,0,MIN(COLUMN()-9,($F70-1))*-1):AT70)/$F70-OFFSET(AU70,0,-1 * MIN(COLUMN()-9,$F70))/$F70,)</f>
        <v>0</v>
      </c>
      <c r="AV88" s="32">
        <f ca="1">IF(Timing!AU$12=1,AV70/$F70 + SUM(OFFSET(AU70,0,MIN(COLUMN()-9,($F70-1))*-1):AU70)/$F70-OFFSET(AV70,0,-1 * MIN(COLUMN()-9,$F70))/$F70,)</f>
        <v>0</v>
      </c>
      <c r="AW88" s="32">
        <f ca="1">IF(Timing!AV$12=1,AW70/$F70 + SUM(OFFSET(AV70,0,MIN(COLUMN()-9,($F70-1))*-1):AV70)/$F70-OFFSET(AW70,0,-1 * MIN(COLUMN()-9,$F70))/$F70,)</f>
        <v>0</v>
      </c>
    </row>
    <row r="89" spans="1:49" x14ac:dyDescent="0.3">
      <c r="E89" s="2" t="str">
        <f t="shared" ref="E89:E101" si="7">CONCATENATE("Afschr. ",E71)</f>
        <v>Afschr. Installatie meetsystemen</v>
      </c>
      <c r="F89" s="4"/>
      <c r="J89" s="32">
        <f t="shared" ref="J89:J101" si="8">J71/$F71</f>
        <v>0</v>
      </c>
      <c r="K89" s="32">
        <f ca="1">IF(Timing!J$12=1,K71/$F71 + SUM(OFFSET(J71,0,MIN(COLUMN()-9,($F71-1))*-1):J71)/$F71-OFFSET(K71,0,-1 * MIN(COLUMN()-9,$F71))/$F71,)</f>
        <v>0</v>
      </c>
      <c r="L89" s="32">
        <f ca="1">IF(Timing!K$12=1,L71/$F71 + SUM(OFFSET(K71,0,MIN(COLUMN()-9,($F71-1))*-1):K71)/$F71-OFFSET(L71,0,-1 * MIN(COLUMN()-9,$F71))/$F71,)</f>
        <v>0</v>
      </c>
      <c r="M89" s="32">
        <f ca="1">IF(Timing!L$12=1,M71/$F71 + SUM(OFFSET(L71,0,MIN(COLUMN()-9,($F71-1))*-1):L71)/$F71-OFFSET(M71,0,-1 * MIN(COLUMN()-9,$F71))/$F71,)</f>
        <v>0</v>
      </c>
      <c r="N89" s="32">
        <f ca="1">IF(Timing!M$12=1,N71/$F71 + SUM(OFFSET(M71,0,MIN(COLUMN()-9,($F71-1))*-1):M71)/$F71-OFFSET(N71,0,-1 * MIN(COLUMN()-9,$F71))/$F71,)</f>
        <v>0</v>
      </c>
      <c r="O89" s="32">
        <f ca="1">IF(Timing!N$12=1,O71/$F71 + SUM(OFFSET(N71,0,MIN(COLUMN()-9,($F71-1))*-1):N71)/$F71-OFFSET(O71,0,-1 * MIN(COLUMN()-9,$F71))/$F71,)</f>
        <v>0</v>
      </c>
      <c r="P89" s="32">
        <f ca="1">IF(Timing!O$12=1,P71/$F71 + SUM(OFFSET(O71,0,MIN(COLUMN()-9,($F71-1))*-1):O71)/$F71-OFFSET(P71,0,-1 * MIN(COLUMN()-9,$F71))/$F71,)</f>
        <v>0</v>
      </c>
      <c r="Q89" s="32">
        <f ca="1">IF(Timing!P$12=1,Q71/$F71 + SUM(OFFSET(P71,0,MIN(COLUMN()-9,($F71-1))*-1):P71)/$F71-OFFSET(Q71,0,-1 * MIN(COLUMN()-9,$F71))/$F71,)</f>
        <v>0</v>
      </c>
      <c r="R89" s="32">
        <f ca="1">IF(Timing!Q$12=1,R71/$F71 + SUM(OFFSET(Q71,0,MIN(COLUMN()-9,($F71-1))*-1):Q71)/$F71-OFFSET(R71,0,-1 * MIN(COLUMN()-9,$F71))/$F71,)</f>
        <v>0</v>
      </c>
      <c r="S89" s="32">
        <f ca="1">IF(Timing!R$12=1,S71/$F71 + SUM(OFFSET(R71,0,MIN(COLUMN()-9,($F71-1))*-1):R71)/$F71-OFFSET(S71,0,-1 * MIN(COLUMN()-9,$F71))/$F71,)</f>
        <v>0</v>
      </c>
      <c r="T89" s="32">
        <f ca="1">IF(Timing!S$12=1,T71/$F71 + SUM(OFFSET(S71,0,MIN(COLUMN()-9,($F71-1))*-1):S71)/$F71-OFFSET(T71,0,-1 * MIN(COLUMN()-9,$F71))/$F71,)</f>
        <v>0</v>
      </c>
      <c r="U89" s="32">
        <f ca="1">IF(Timing!T$12=1,U71/$F71 + SUM(OFFSET(T71,0,MIN(COLUMN()-9,($F71-1))*-1):T71)/$F71-OFFSET(U71,0,-1 * MIN(COLUMN()-9,$F71))/$F71,)</f>
        <v>0</v>
      </c>
      <c r="V89" s="32">
        <f ca="1">IF(Timing!U$12=1,V71/$F71 + SUM(OFFSET(U71,0,MIN(COLUMN()-9,($F71-1))*-1):U71)/$F71-OFFSET(V71,0,-1 * MIN(COLUMN()-9,$F71))/$F71,)</f>
        <v>0</v>
      </c>
      <c r="W89" s="32">
        <f ca="1">IF(Timing!V$12=1,W71/$F71 + SUM(OFFSET(V71,0,MIN(COLUMN()-9,($F71-1))*-1):V71)/$F71-OFFSET(W71,0,-1 * MIN(COLUMN()-9,$F71))/$F71,)</f>
        <v>0</v>
      </c>
      <c r="X89" s="32">
        <f ca="1">IF(Timing!W$12=1,X71/$F71 + SUM(OFFSET(W71,0,MIN(COLUMN()-9,($F71-1))*-1):W71)/$F71-OFFSET(X71,0,-1 * MIN(COLUMN()-9,$F71))/$F71,)</f>
        <v>0</v>
      </c>
      <c r="Y89" s="32">
        <f ca="1">IF(Timing!X$12=1,Y71/$F71 + SUM(OFFSET(X71,0,MIN(COLUMN()-9,($F71-1))*-1):X71)/$F71-OFFSET(Y71,0,-1 * MIN(COLUMN()-9,$F71))/$F71,)</f>
        <v>0</v>
      </c>
      <c r="Z89" s="32">
        <f ca="1">IF(Timing!Y$12=1,Z71/$F71 + SUM(OFFSET(Y71,0,MIN(COLUMN()-9,($F71-1))*-1):Y71)/$F71-OFFSET(Z71,0,-1 * MIN(COLUMN()-9,$F71))/$F71,)</f>
        <v>0</v>
      </c>
      <c r="AA89" s="32">
        <f ca="1">IF(Timing!Z$12=1,AA71/$F71 + SUM(OFFSET(Z71,0,MIN(COLUMN()-9,($F71-1))*-1):Z71)/$F71-OFFSET(AA71,0,-1 * MIN(COLUMN()-9,$F71))/$F71,)</f>
        <v>0</v>
      </c>
      <c r="AB89" s="32">
        <f ca="1">IF(Timing!AA$12=1,AB71/$F71 + SUM(OFFSET(AA71,0,MIN(COLUMN()-9,($F71-1))*-1):AA71)/$F71-OFFSET(AB71,0,-1 * MIN(COLUMN()-9,$F71))/$F71,)</f>
        <v>0</v>
      </c>
      <c r="AC89" s="32">
        <f ca="1">IF(Timing!AB$12=1,AC71/$F71 + SUM(OFFSET(AB71,0,MIN(COLUMN()-9,($F71-1))*-1):AB71)/$F71-OFFSET(AC71,0,-1 * MIN(COLUMN()-9,$F71))/$F71,)</f>
        <v>0</v>
      </c>
      <c r="AD89" s="32">
        <f ca="1">IF(Timing!AC$12=1,AD71/$F71 + SUM(OFFSET(AC71,0,MIN(COLUMN()-9,($F71-1))*-1):AC71)/$F71-OFFSET(AD71,0,-1 * MIN(COLUMN()-9,$F71))/$F71,)</f>
        <v>0</v>
      </c>
      <c r="AE89" s="32">
        <f ca="1">IF(Timing!AD$12=1,AE71/$F71 + SUM(OFFSET(AD71,0,MIN(COLUMN()-9,($F71-1))*-1):AD71)/$F71-OFFSET(AE71,0,-1 * MIN(COLUMN()-9,$F71))/$F71,)</f>
        <v>0</v>
      </c>
      <c r="AF89" s="32">
        <f ca="1">IF(Timing!AE$12=1,AF71/$F71 + SUM(OFFSET(AE71,0,MIN(COLUMN()-9,($F71-1))*-1):AE71)/$F71-OFFSET(AF71,0,-1 * MIN(COLUMN()-9,$F71))/$F71,)</f>
        <v>0</v>
      </c>
      <c r="AG89" s="32">
        <f ca="1">IF(Timing!AF$12=1,AG71/$F71 + SUM(OFFSET(AF71,0,MIN(COLUMN()-9,($F71-1))*-1):AF71)/$F71-OFFSET(AG71,0,-1 * MIN(COLUMN()-9,$F71))/$F71,)</f>
        <v>0</v>
      </c>
      <c r="AH89" s="32">
        <f ca="1">IF(Timing!AG$12=1,AH71/$F71 + SUM(OFFSET(AG71,0,MIN(COLUMN()-9,($F71-1))*-1):AG71)/$F71-OFFSET(AH71,0,-1 * MIN(COLUMN()-9,$F71))/$F71,)</f>
        <v>0</v>
      </c>
      <c r="AI89" s="32">
        <f ca="1">IF(Timing!AH$12=1,AI71/$F71 + SUM(OFFSET(AH71,0,MIN(COLUMN()-9,($F71-1))*-1):AH71)/$F71-OFFSET(AI71,0,-1 * MIN(COLUMN()-9,$F71))/$F71,)</f>
        <v>0</v>
      </c>
      <c r="AJ89" s="32">
        <f ca="1">IF(Timing!AI$12=1,AJ71/$F71 + SUM(OFFSET(AI71,0,MIN(COLUMN()-9,($F71-1))*-1):AI71)/$F71-OFFSET(AJ71,0,-1 * MIN(COLUMN()-9,$F71))/$F71,)</f>
        <v>0</v>
      </c>
      <c r="AK89" s="32">
        <f ca="1">IF(Timing!AJ$12=1,AK71/$F71 + SUM(OFFSET(AJ71,0,MIN(COLUMN()-9,($F71-1))*-1):AJ71)/$F71-OFFSET(AK71,0,-1 * MIN(COLUMN()-9,$F71))/$F71,)</f>
        <v>0</v>
      </c>
      <c r="AL89" s="32">
        <f ca="1">IF(Timing!AK$12=1,AL71/$F71 + SUM(OFFSET(AK71,0,MIN(COLUMN()-9,($F71-1))*-1):AK71)/$F71-OFFSET(AL71,0,-1 * MIN(COLUMN()-9,$F71))/$F71,)</f>
        <v>0</v>
      </c>
      <c r="AM89" s="32">
        <f ca="1">IF(Timing!AL$12=1,AM71/$F71 + SUM(OFFSET(AL71,0,MIN(COLUMN()-9,($F71-1))*-1):AL71)/$F71-OFFSET(AM71,0,-1 * MIN(COLUMN()-9,$F71))/$F71,)</f>
        <v>0</v>
      </c>
      <c r="AN89" s="32">
        <f ca="1">IF(Timing!AM$12=1,AN71/$F71 + SUM(OFFSET(AM71,0,MIN(COLUMN()-9,($F71-1))*-1):AM71)/$F71-OFFSET(AN71,0,-1 * MIN(COLUMN()-9,$F71))/$F71,)</f>
        <v>0</v>
      </c>
      <c r="AO89" s="32">
        <f ca="1">IF(Timing!AN$12=1,AO71/$F71 + SUM(OFFSET(AN71,0,MIN(COLUMN()-9,($F71-1))*-1):AN71)/$F71-OFFSET(AO71,0,-1 * MIN(COLUMN()-9,$F71))/$F71,)</f>
        <v>0</v>
      </c>
      <c r="AP89" s="32">
        <f ca="1">IF(Timing!AO$12=1,AP71/$F71 + SUM(OFFSET(AO71,0,MIN(COLUMN()-9,($F71-1))*-1):AO71)/$F71-OFFSET(AP71,0,-1 * MIN(COLUMN()-9,$F71))/$F71,)</f>
        <v>0</v>
      </c>
      <c r="AQ89" s="32">
        <f ca="1">IF(Timing!AP$12=1,AQ71/$F71 + SUM(OFFSET(AP71,0,MIN(COLUMN()-9,($F71-1))*-1):AP71)/$F71-OFFSET(AQ71,0,-1 * MIN(COLUMN()-9,$F71))/$F71,)</f>
        <v>0</v>
      </c>
      <c r="AR89" s="32">
        <f ca="1">IF(Timing!AQ$12=1,AR71/$F71 + SUM(OFFSET(AQ71,0,MIN(COLUMN()-9,($F71-1))*-1):AQ71)/$F71-OFFSET(AR71,0,-1 * MIN(COLUMN()-9,$F71))/$F71,)</f>
        <v>0</v>
      </c>
      <c r="AS89" s="32">
        <f ca="1">IF(Timing!AR$12=1,AS71/$F71 + SUM(OFFSET(AR71,0,MIN(COLUMN()-9,($F71-1))*-1):AR71)/$F71-OFFSET(AS71,0,-1 * MIN(COLUMN()-9,$F71))/$F71,)</f>
        <v>0</v>
      </c>
      <c r="AT89" s="32">
        <f ca="1">IF(Timing!AS$12=1,AT71/$F71 + SUM(OFFSET(AS71,0,MIN(COLUMN()-9,($F71-1))*-1):AS71)/$F71-OFFSET(AT71,0,-1 * MIN(COLUMN()-9,$F71))/$F71,)</f>
        <v>0</v>
      </c>
      <c r="AU89" s="32">
        <f ca="1">IF(Timing!AT$12=1,AU71/$F71 + SUM(OFFSET(AT71,0,MIN(COLUMN()-9,($F71-1))*-1):AT71)/$F71-OFFSET(AU71,0,-1 * MIN(COLUMN()-9,$F71))/$F71,)</f>
        <v>0</v>
      </c>
      <c r="AV89" s="32">
        <f ca="1">IF(Timing!AU$12=1,AV71/$F71 + SUM(OFFSET(AU71,0,MIN(COLUMN()-9,($F71-1))*-1):AU71)/$F71-OFFSET(AV71,0,-1 * MIN(COLUMN()-9,$F71))/$F71,)</f>
        <v>0</v>
      </c>
      <c r="AW89" s="32">
        <f ca="1">IF(Timing!AV$12=1,AW71/$F71 + SUM(OFFSET(AV71,0,MIN(COLUMN()-9,($F71-1))*-1):AV71)/$F71-OFFSET(AW71,0,-1 * MIN(COLUMN()-9,$F71))/$F71,)</f>
        <v>0</v>
      </c>
    </row>
    <row r="90" spans="1:49" x14ac:dyDescent="0.3">
      <c r="E90" s="2" t="str">
        <f t="shared" si="7"/>
        <v>Afschr. Aankoop in-home displays</v>
      </c>
      <c r="J90" s="32">
        <f t="shared" si="8"/>
        <v>0</v>
      </c>
      <c r="K90" s="32">
        <f ca="1">IF(Timing!J$12=1,K72/$F72 + SUM(OFFSET(J72,0,MIN(COLUMN()-9,($F72-1))*-1):J72)/$F72-OFFSET(K72,0,-1 * MIN(COLUMN()-9,$F72))/$F72,)</f>
        <v>0</v>
      </c>
      <c r="L90" s="32">
        <f ca="1">IF(Timing!K$12=1,L72/$F72 + SUM(OFFSET(K72,0,MIN(COLUMN()-9,($F72-1))*-1):K72)/$F72-OFFSET(L72,0,-1 * MIN(COLUMN()-9,$F72))/$F72,)</f>
        <v>0</v>
      </c>
      <c r="M90" s="32">
        <f ca="1">IF(Timing!L$12=1,M72/$F72 + SUM(OFFSET(L72,0,MIN(COLUMN()-9,($F72-1))*-1):L72)/$F72-OFFSET(M72,0,-1 * MIN(COLUMN()-9,$F72))/$F72,)</f>
        <v>0</v>
      </c>
      <c r="N90" s="32">
        <f ca="1">IF(Timing!M$12=1,N72/$F72 + SUM(OFFSET(M72,0,MIN(COLUMN()-9,($F72-1))*-1):M72)/$F72-OFFSET(N72,0,-1 * MIN(COLUMN()-9,$F72))/$F72,)</f>
        <v>0</v>
      </c>
      <c r="O90" s="32">
        <f ca="1">IF(Timing!N$12=1,O72/$F72 + SUM(OFFSET(N72,0,MIN(COLUMN()-9,($F72-1))*-1):N72)/$F72-OFFSET(O72,0,-1 * MIN(COLUMN()-9,$F72))/$F72,)</f>
        <v>0</v>
      </c>
      <c r="P90" s="32">
        <f ca="1">IF(Timing!O$12=1,P72/$F72 + SUM(OFFSET(O72,0,MIN(COLUMN()-9,($F72-1))*-1):O72)/$F72-OFFSET(P72,0,-1 * MIN(COLUMN()-9,$F72))/$F72,)</f>
        <v>0</v>
      </c>
      <c r="Q90" s="32">
        <f ca="1">IF(Timing!P$12=1,Q72/$F72 + SUM(OFFSET(P72,0,MIN(COLUMN()-9,($F72-1))*-1):P72)/$F72-OFFSET(Q72,0,-1 * MIN(COLUMN()-9,$F72))/$F72,)</f>
        <v>0</v>
      </c>
      <c r="R90" s="32">
        <f ca="1">IF(Timing!Q$12=1,R72/$F72 + SUM(OFFSET(Q72,0,MIN(COLUMN()-9,($F72-1))*-1):Q72)/$F72-OFFSET(R72,0,-1 * MIN(COLUMN()-9,$F72))/$F72,)</f>
        <v>0</v>
      </c>
      <c r="S90" s="32">
        <f ca="1">IF(Timing!R$12=1,S72/$F72 + SUM(OFFSET(R72,0,MIN(COLUMN()-9,($F72-1))*-1):R72)/$F72-OFFSET(S72,0,-1 * MIN(COLUMN()-9,$F72))/$F72,)</f>
        <v>0</v>
      </c>
      <c r="T90" s="32">
        <f ca="1">IF(Timing!S$12=1,T72/$F72 + SUM(OFFSET(S72,0,MIN(COLUMN()-9,($F72-1))*-1):S72)/$F72-OFFSET(T72,0,-1 * MIN(COLUMN()-9,$F72))/$F72,)</f>
        <v>0</v>
      </c>
      <c r="U90" s="32">
        <f ca="1">IF(Timing!T$12=1,U72/$F72 + SUM(OFFSET(T72,0,MIN(COLUMN()-9,($F72-1))*-1):T72)/$F72-OFFSET(U72,0,-1 * MIN(COLUMN()-9,$F72))/$F72,)</f>
        <v>0</v>
      </c>
      <c r="V90" s="32">
        <f ca="1">IF(Timing!U$12=1,V72/$F72 + SUM(OFFSET(U72,0,MIN(COLUMN()-9,($F72-1))*-1):U72)/$F72-OFFSET(V72,0,-1 * MIN(COLUMN()-9,$F72))/$F72,)</f>
        <v>0</v>
      </c>
      <c r="W90" s="32">
        <f ca="1">IF(Timing!V$12=1,W72/$F72 + SUM(OFFSET(V72,0,MIN(COLUMN()-9,($F72-1))*-1):V72)/$F72-OFFSET(W72,0,-1 * MIN(COLUMN()-9,$F72))/$F72,)</f>
        <v>0</v>
      </c>
      <c r="X90" s="32">
        <f ca="1">IF(Timing!W$12=1,X72/$F72 + SUM(OFFSET(W72,0,MIN(COLUMN()-9,($F72-1))*-1):W72)/$F72-OFFSET(X72,0,-1 * MIN(COLUMN()-9,$F72))/$F72,)</f>
        <v>0</v>
      </c>
      <c r="Y90" s="32">
        <f ca="1">IF(Timing!X$12=1,Y72/$F72 + SUM(OFFSET(X72,0,MIN(COLUMN()-9,($F72-1))*-1):X72)/$F72-OFFSET(Y72,0,-1 * MIN(COLUMN()-9,$F72))/$F72,)</f>
        <v>0</v>
      </c>
      <c r="Z90" s="32">
        <f ca="1">IF(Timing!Y$12=1,Z72/$F72 + SUM(OFFSET(Y72,0,MIN(COLUMN()-9,($F72-1))*-1):Y72)/$F72-OFFSET(Z72,0,-1 * MIN(COLUMN()-9,$F72))/$F72,)</f>
        <v>0</v>
      </c>
      <c r="AA90" s="32">
        <f ca="1">IF(Timing!Z$12=1,AA72/$F72 + SUM(OFFSET(Z72,0,MIN(COLUMN()-9,($F72-1))*-1):Z72)/$F72-OFFSET(AA72,0,-1 * MIN(COLUMN()-9,$F72))/$F72,)</f>
        <v>0</v>
      </c>
      <c r="AB90" s="32">
        <f ca="1">IF(Timing!AA$12=1,AB72/$F72 + SUM(OFFSET(AA72,0,MIN(COLUMN()-9,($F72-1))*-1):AA72)/$F72-OFFSET(AB72,0,-1 * MIN(COLUMN()-9,$F72))/$F72,)</f>
        <v>0</v>
      </c>
      <c r="AC90" s="32">
        <f ca="1">IF(Timing!AB$12=1,AC72/$F72 + SUM(OFFSET(AB72,0,MIN(COLUMN()-9,($F72-1))*-1):AB72)/$F72-OFFSET(AC72,0,-1 * MIN(COLUMN()-9,$F72))/$F72,)</f>
        <v>0</v>
      </c>
      <c r="AD90" s="32">
        <f ca="1">IF(Timing!AC$12=1,AD72/$F72 + SUM(OFFSET(AC72,0,MIN(COLUMN()-9,($F72-1))*-1):AC72)/$F72-OFFSET(AD72,0,-1 * MIN(COLUMN()-9,$F72))/$F72,)</f>
        <v>0</v>
      </c>
      <c r="AE90" s="32">
        <f ca="1">IF(Timing!AD$12=1,AE72/$F72 + SUM(OFFSET(AD72,0,MIN(COLUMN()-9,($F72-1))*-1):AD72)/$F72-OFFSET(AE72,0,-1 * MIN(COLUMN()-9,$F72))/$F72,)</f>
        <v>0</v>
      </c>
      <c r="AF90" s="32">
        <f ca="1">IF(Timing!AE$12=1,AF72/$F72 + SUM(OFFSET(AE72,0,MIN(COLUMN()-9,($F72-1))*-1):AE72)/$F72-OFFSET(AF72,0,-1 * MIN(COLUMN()-9,$F72))/$F72,)</f>
        <v>0</v>
      </c>
      <c r="AG90" s="32">
        <f ca="1">IF(Timing!AF$12=1,AG72/$F72 + SUM(OFFSET(AF72,0,MIN(COLUMN()-9,($F72-1))*-1):AF72)/$F72-OFFSET(AG72,0,-1 * MIN(COLUMN()-9,$F72))/$F72,)</f>
        <v>0</v>
      </c>
      <c r="AH90" s="32">
        <f ca="1">IF(Timing!AG$12=1,AH72/$F72 + SUM(OFFSET(AG72,0,MIN(COLUMN()-9,($F72-1))*-1):AG72)/$F72-OFFSET(AH72,0,-1 * MIN(COLUMN()-9,$F72))/$F72,)</f>
        <v>0</v>
      </c>
      <c r="AI90" s="32">
        <f ca="1">IF(Timing!AH$12=1,AI72/$F72 + SUM(OFFSET(AH72,0,MIN(COLUMN()-9,($F72-1))*-1):AH72)/$F72-OFFSET(AI72,0,-1 * MIN(COLUMN()-9,$F72))/$F72,)</f>
        <v>0</v>
      </c>
      <c r="AJ90" s="32">
        <f ca="1">IF(Timing!AI$12=1,AJ72/$F72 + SUM(OFFSET(AI72,0,MIN(COLUMN()-9,($F72-1))*-1):AI72)/$F72-OFFSET(AJ72,0,-1 * MIN(COLUMN()-9,$F72))/$F72,)</f>
        <v>0</v>
      </c>
      <c r="AK90" s="32">
        <f ca="1">IF(Timing!AJ$12=1,AK72/$F72 + SUM(OFFSET(AJ72,0,MIN(COLUMN()-9,($F72-1))*-1):AJ72)/$F72-OFFSET(AK72,0,-1 * MIN(COLUMN()-9,$F72))/$F72,)</f>
        <v>0</v>
      </c>
      <c r="AL90" s="32">
        <f ca="1">IF(Timing!AK$12=1,AL72/$F72 + SUM(OFFSET(AK72,0,MIN(COLUMN()-9,($F72-1))*-1):AK72)/$F72-OFFSET(AL72,0,-1 * MIN(COLUMN()-9,$F72))/$F72,)</f>
        <v>0</v>
      </c>
      <c r="AM90" s="32">
        <f ca="1">IF(Timing!AL$12=1,AM72/$F72 + SUM(OFFSET(AL72,0,MIN(COLUMN()-9,($F72-1))*-1):AL72)/$F72-OFFSET(AM72,0,-1 * MIN(COLUMN()-9,$F72))/$F72,)</f>
        <v>0</v>
      </c>
      <c r="AN90" s="32">
        <f ca="1">IF(Timing!AM$12=1,AN72/$F72 + SUM(OFFSET(AM72,0,MIN(COLUMN()-9,($F72-1))*-1):AM72)/$F72-OFFSET(AN72,0,-1 * MIN(COLUMN()-9,$F72))/$F72,)</f>
        <v>0</v>
      </c>
      <c r="AO90" s="32">
        <f ca="1">IF(Timing!AN$12=1,AO72/$F72 + SUM(OFFSET(AN72,0,MIN(COLUMN()-9,($F72-1))*-1):AN72)/$F72-OFFSET(AO72,0,-1 * MIN(COLUMN()-9,$F72))/$F72,)</f>
        <v>0</v>
      </c>
      <c r="AP90" s="32">
        <f ca="1">IF(Timing!AO$12=1,AP72/$F72 + SUM(OFFSET(AO72,0,MIN(COLUMN()-9,($F72-1))*-1):AO72)/$F72-OFFSET(AP72,0,-1 * MIN(COLUMN()-9,$F72))/$F72,)</f>
        <v>0</v>
      </c>
      <c r="AQ90" s="32">
        <f ca="1">IF(Timing!AP$12=1,AQ72/$F72 + SUM(OFFSET(AP72,0,MIN(COLUMN()-9,($F72-1))*-1):AP72)/$F72-OFFSET(AQ72,0,-1 * MIN(COLUMN()-9,$F72))/$F72,)</f>
        <v>0</v>
      </c>
      <c r="AR90" s="32">
        <f ca="1">IF(Timing!AQ$12=1,AR72/$F72 + SUM(OFFSET(AQ72,0,MIN(COLUMN()-9,($F72-1))*-1):AQ72)/$F72-OFFSET(AR72,0,-1 * MIN(COLUMN()-9,$F72))/$F72,)</f>
        <v>0</v>
      </c>
      <c r="AS90" s="32">
        <f ca="1">IF(Timing!AR$12=1,AS72/$F72 + SUM(OFFSET(AR72,0,MIN(COLUMN()-9,($F72-1))*-1):AR72)/$F72-OFFSET(AS72,0,-1 * MIN(COLUMN()-9,$F72))/$F72,)</f>
        <v>0</v>
      </c>
      <c r="AT90" s="32">
        <f ca="1">IF(Timing!AS$12=1,AT72/$F72 + SUM(OFFSET(AS72,0,MIN(COLUMN()-9,($F72-1))*-1):AS72)/$F72-OFFSET(AT72,0,-1 * MIN(COLUMN()-9,$F72))/$F72,)</f>
        <v>0</v>
      </c>
      <c r="AU90" s="32">
        <f ca="1">IF(Timing!AT$12=1,AU72/$F72 + SUM(OFFSET(AT72,0,MIN(COLUMN()-9,($F72-1))*-1):AT72)/$F72-OFFSET(AU72,0,-1 * MIN(COLUMN()-9,$F72))/$F72,)</f>
        <v>0</v>
      </c>
      <c r="AV90" s="32">
        <f ca="1">IF(Timing!AU$12=1,AV72/$F72 + SUM(OFFSET(AU72,0,MIN(COLUMN()-9,($F72-1))*-1):AU72)/$F72-OFFSET(AV72,0,-1 * MIN(COLUMN()-9,$F72))/$F72,)</f>
        <v>0</v>
      </c>
      <c r="AW90" s="32">
        <f ca="1">IF(Timing!AV$12=1,AW72/$F72 + SUM(OFFSET(AV72,0,MIN(COLUMN()-9,($F72-1))*-1):AV72)/$F72-OFFSET(AW72,0,-1 * MIN(COLUMN()-9,$F72))/$F72,)</f>
        <v>0</v>
      </c>
    </row>
    <row r="91" spans="1:49" x14ac:dyDescent="0.3">
      <c r="E91" s="2" t="str">
        <f t="shared" si="7"/>
        <v>Afschr. Installatie in-home displays</v>
      </c>
      <c r="J91" s="32">
        <f t="shared" si="8"/>
        <v>0</v>
      </c>
      <c r="K91" s="32">
        <f ca="1">IF(Timing!J$12=1,K73/$F73 + SUM(OFFSET(J73,0,MIN(COLUMN()-9,($F73-1))*-1):J73)/$F73-OFFSET(K73,0,-1 * MIN(COLUMN()-9,$F73))/$F73,)</f>
        <v>0</v>
      </c>
      <c r="L91" s="32">
        <f ca="1">IF(Timing!K$12=1,L73/$F73 + SUM(OFFSET(K73,0,MIN(COLUMN()-9,($F73-1))*-1):K73)/$F73-OFFSET(L73,0,-1 * MIN(COLUMN()-9,$F73))/$F73,)</f>
        <v>0</v>
      </c>
      <c r="M91" s="32">
        <f ca="1">IF(Timing!L$12=1,M73/$F73 + SUM(OFFSET(L73,0,MIN(COLUMN()-9,($F73-1))*-1):L73)/$F73-OFFSET(M73,0,-1 * MIN(COLUMN()-9,$F73))/$F73,)</f>
        <v>0</v>
      </c>
      <c r="N91" s="32">
        <f ca="1">IF(Timing!M$12=1,N73/$F73 + SUM(OFFSET(M73,0,MIN(COLUMN()-9,($F73-1))*-1):M73)/$F73-OFFSET(N73,0,-1 * MIN(COLUMN()-9,$F73))/$F73,)</f>
        <v>0</v>
      </c>
      <c r="O91" s="32">
        <f ca="1">IF(Timing!N$12=1,O73/$F73 + SUM(OFFSET(N73,0,MIN(COLUMN()-9,($F73-1))*-1):N73)/$F73-OFFSET(O73,0,-1 * MIN(COLUMN()-9,$F73))/$F73,)</f>
        <v>0</v>
      </c>
      <c r="P91" s="32">
        <f ca="1">IF(Timing!O$12=1,P73/$F73 + SUM(OFFSET(O73,0,MIN(COLUMN()-9,($F73-1))*-1):O73)/$F73-OFFSET(P73,0,-1 * MIN(COLUMN()-9,$F73))/$F73,)</f>
        <v>0</v>
      </c>
      <c r="Q91" s="32">
        <f ca="1">IF(Timing!P$12=1,Q73/$F73 + SUM(OFFSET(P73,0,MIN(COLUMN()-9,($F73-1))*-1):P73)/$F73-OFFSET(Q73,0,-1 * MIN(COLUMN()-9,$F73))/$F73,)</f>
        <v>0</v>
      </c>
      <c r="R91" s="32">
        <f ca="1">IF(Timing!Q$12=1,R73/$F73 + SUM(OFFSET(Q73,0,MIN(COLUMN()-9,($F73-1))*-1):Q73)/$F73-OFFSET(R73,0,-1 * MIN(COLUMN()-9,$F73))/$F73,)</f>
        <v>0</v>
      </c>
      <c r="S91" s="32">
        <f ca="1">IF(Timing!R$12=1,S73/$F73 + SUM(OFFSET(R73,0,MIN(COLUMN()-9,($F73-1))*-1):R73)/$F73-OFFSET(S73,0,-1 * MIN(COLUMN()-9,$F73))/$F73,)</f>
        <v>0</v>
      </c>
      <c r="T91" s="32">
        <f ca="1">IF(Timing!S$12=1,T73/$F73 + SUM(OFFSET(S73,0,MIN(COLUMN()-9,($F73-1))*-1):S73)/$F73-OFFSET(T73,0,-1 * MIN(COLUMN()-9,$F73))/$F73,)</f>
        <v>0</v>
      </c>
      <c r="U91" s="32">
        <f ca="1">IF(Timing!T$12=1,U73/$F73 + SUM(OFFSET(T73,0,MIN(COLUMN()-9,($F73-1))*-1):T73)/$F73-OFFSET(U73,0,-1 * MIN(COLUMN()-9,$F73))/$F73,)</f>
        <v>0</v>
      </c>
      <c r="V91" s="32">
        <f ca="1">IF(Timing!U$12=1,V73/$F73 + SUM(OFFSET(U73,0,MIN(COLUMN()-9,($F73-1))*-1):U73)/$F73-OFFSET(V73,0,-1 * MIN(COLUMN()-9,$F73))/$F73,)</f>
        <v>0</v>
      </c>
      <c r="W91" s="32">
        <f ca="1">IF(Timing!V$12=1,W73/$F73 + SUM(OFFSET(V73,0,MIN(COLUMN()-9,($F73-1))*-1):V73)/$F73-OFFSET(W73,0,-1 * MIN(COLUMN()-9,$F73))/$F73,)</f>
        <v>0</v>
      </c>
      <c r="X91" s="32">
        <f ca="1">IF(Timing!W$12=1,X73/$F73 + SUM(OFFSET(W73,0,MIN(COLUMN()-9,($F73-1))*-1):W73)/$F73-OFFSET(X73,0,-1 * MIN(COLUMN()-9,$F73))/$F73,)</f>
        <v>0</v>
      </c>
      <c r="Y91" s="32">
        <f ca="1">IF(Timing!X$12=1,Y73/$F73 + SUM(OFFSET(X73,0,MIN(COLUMN()-9,($F73-1))*-1):X73)/$F73-OFFSET(Y73,0,-1 * MIN(COLUMN()-9,$F73))/$F73,)</f>
        <v>0</v>
      </c>
      <c r="Z91" s="32">
        <f ca="1">IF(Timing!Y$12=1,Z73/$F73 + SUM(OFFSET(Y73,0,MIN(COLUMN()-9,($F73-1))*-1):Y73)/$F73-OFFSET(Z73,0,-1 * MIN(COLUMN()-9,$F73))/$F73,)</f>
        <v>0</v>
      </c>
      <c r="AA91" s="32">
        <f ca="1">IF(Timing!Z$12=1,AA73/$F73 + SUM(OFFSET(Z73,0,MIN(COLUMN()-9,($F73-1))*-1):Z73)/$F73-OFFSET(AA73,0,-1 * MIN(COLUMN()-9,$F73))/$F73,)</f>
        <v>0</v>
      </c>
      <c r="AB91" s="32">
        <f ca="1">IF(Timing!AA$12=1,AB73/$F73 + SUM(OFFSET(AA73,0,MIN(COLUMN()-9,($F73-1))*-1):AA73)/$F73-OFFSET(AB73,0,-1 * MIN(COLUMN()-9,$F73))/$F73,)</f>
        <v>0</v>
      </c>
      <c r="AC91" s="32">
        <f ca="1">IF(Timing!AB$12=1,AC73/$F73 + SUM(OFFSET(AB73,0,MIN(COLUMN()-9,($F73-1))*-1):AB73)/$F73-OFFSET(AC73,0,-1 * MIN(COLUMN()-9,$F73))/$F73,)</f>
        <v>0</v>
      </c>
      <c r="AD91" s="32">
        <f ca="1">IF(Timing!AC$12=1,AD73/$F73 + SUM(OFFSET(AC73,0,MIN(COLUMN()-9,($F73-1))*-1):AC73)/$F73-OFFSET(AD73,0,-1 * MIN(COLUMN()-9,$F73))/$F73,)</f>
        <v>0</v>
      </c>
      <c r="AE91" s="32">
        <f ca="1">IF(Timing!AD$12=1,AE73/$F73 + SUM(OFFSET(AD73,0,MIN(COLUMN()-9,($F73-1))*-1):AD73)/$F73-OFFSET(AE73,0,-1 * MIN(COLUMN()-9,$F73))/$F73,)</f>
        <v>0</v>
      </c>
      <c r="AF91" s="32">
        <f ca="1">IF(Timing!AE$12=1,AF73/$F73 + SUM(OFFSET(AE73,0,MIN(COLUMN()-9,($F73-1))*-1):AE73)/$F73-OFFSET(AF73,0,-1 * MIN(COLUMN()-9,$F73))/$F73,)</f>
        <v>0</v>
      </c>
      <c r="AG91" s="32">
        <f ca="1">IF(Timing!AF$12=1,AG73/$F73 + SUM(OFFSET(AF73,0,MIN(COLUMN()-9,($F73-1))*-1):AF73)/$F73-OFFSET(AG73,0,-1 * MIN(COLUMN()-9,$F73))/$F73,)</f>
        <v>0</v>
      </c>
      <c r="AH91" s="32">
        <f ca="1">IF(Timing!AG$12=1,AH73/$F73 + SUM(OFFSET(AG73,0,MIN(COLUMN()-9,($F73-1))*-1):AG73)/$F73-OFFSET(AH73,0,-1 * MIN(COLUMN()-9,$F73))/$F73,)</f>
        <v>0</v>
      </c>
      <c r="AI91" s="32">
        <f ca="1">IF(Timing!AH$12=1,AI73/$F73 + SUM(OFFSET(AH73,0,MIN(COLUMN()-9,($F73-1))*-1):AH73)/$F73-OFFSET(AI73,0,-1 * MIN(COLUMN()-9,$F73))/$F73,)</f>
        <v>0</v>
      </c>
      <c r="AJ91" s="32">
        <f ca="1">IF(Timing!AI$12=1,AJ73/$F73 + SUM(OFFSET(AI73,0,MIN(COLUMN()-9,($F73-1))*-1):AI73)/$F73-OFFSET(AJ73,0,-1 * MIN(COLUMN()-9,$F73))/$F73,)</f>
        <v>0</v>
      </c>
      <c r="AK91" s="32">
        <f ca="1">IF(Timing!AJ$12=1,AK73/$F73 + SUM(OFFSET(AJ73,0,MIN(COLUMN()-9,($F73-1))*-1):AJ73)/$F73-OFFSET(AK73,0,-1 * MIN(COLUMN()-9,$F73))/$F73,)</f>
        <v>0</v>
      </c>
      <c r="AL91" s="32">
        <f ca="1">IF(Timing!AK$12=1,AL73/$F73 + SUM(OFFSET(AK73,0,MIN(COLUMN()-9,($F73-1))*-1):AK73)/$F73-OFFSET(AL73,0,-1 * MIN(COLUMN()-9,$F73))/$F73,)</f>
        <v>0</v>
      </c>
      <c r="AM91" s="32">
        <f ca="1">IF(Timing!AL$12=1,AM73/$F73 + SUM(OFFSET(AL73,0,MIN(COLUMN()-9,($F73-1))*-1):AL73)/$F73-OFFSET(AM73,0,-1 * MIN(COLUMN()-9,$F73))/$F73,)</f>
        <v>0</v>
      </c>
      <c r="AN91" s="32">
        <f ca="1">IF(Timing!AM$12=1,AN73/$F73 + SUM(OFFSET(AM73,0,MIN(COLUMN()-9,($F73-1))*-1):AM73)/$F73-OFFSET(AN73,0,-1 * MIN(COLUMN()-9,$F73))/$F73,)</f>
        <v>0</v>
      </c>
      <c r="AO91" s="32">
        <f ca="1">IF(Timing!AN$12=1,AO73/$F73 + SUM(OFFSET(AN73,0,MIN(COLUMN()-9,($F73-1))*-1):AN73)/$F73-OFFSET(AO73,0,-1 * MIN(COLUMN()-9,$F73))/$F73,)</f>
        <v>0</v>
      </c>
      <c r="AP91" s="32">
        <f ca="1">IF(Timing!AO$12=1,AP73/$F73 + SUM(OFFSET(AO73,0,MIN(COLUMN()-9,($F73-1))*-1):AO73)/$F73-OFFSET(AP73,0,-1 * MIN(COLUMN()-9,$F73))/$F73,)</f>
        <v>0</v>
      </c>
      <c r="AQ91" s="32">
        <f ca="1">IF(Timing!AP$12=1,AQ73/$F73 + SUM(OFFSET(AP73,0,MIN(COLUMN()-9,($F73-1))*-1):AP73)/$F73-OFFSET(AQ73,0,-1 * MIN(COLUMN()-9,$F73))/$F73,)</f>
        <v>0</v>
      </c>
      <c r="AR91" s="32">
        <f ca="1">IF(Timing!AQ$12=1,AR73/$F73 + SUM(OFFSET(AQ73,0,MIN(COLUMN()-9,($F73-1))*-1):AQ73)/$F73-OFFSET(AR73,0,-1 * MIN(COLUMN()-9,$F73))/$F73,)</f>
        <v>0</v>
      </c>
      <c r="AS91" s="32">
        <f ca="1">IF(Timing!AR$12=1,AS73/$F73 + SUM(OFFSET(AR73,0,MIN(COLUMN()-9,($F73-1))*-1):AR73)/$F73-OFFSET(AS73,0,-1 * MIN(COLUMN()-9,$F73))/$F73,)</f>
        <v>0</v>
      </c>
      <c r="AT91" s="32">
        <f ca="1">IF(Timing!AS$12=1,AT73/$F73 + SUM(OFFSET(AS73,0,MIN(COLUMN()-9,($F73-1))*-1):AS73)/$F73-OFFSET(AT73,0,-1 * MIN(COLUMN()-9,$F73))/$F73,)</f>
        <v>0</v>
      </c>
      <c r="AU91" s="32">
        <f ca="1">IF(Timing!AT$12=1,AU73/$F73 + SUM(OFFSET(AT73,0,MIN(COLUMN()-9,($F73-1))*-1):AT73)/$F73-OFFSET(AU73,0,-1 * MIN(COLUMN()-9,$F73))/$F73,)</f>
        <v>0</v>
      </c>
      <c r="AV91" s="32">
        <f ca="1">IF(Timing!AU$12=1,AV73/$F73 + SUM(OFFSET(AU73,0,MIN(COLUMN()-9,($F73-1))*-1):AU73)/$F73-OFFSET(AV73,0,-1 * MIN(COLUMN()-9,$F73))/$F73,)</f>
        <v>0</v>
      </c>
      <c r="AW91" s="32">
        <f ca="1">IF(Timing!AV$12=1,AW73/$F73 + SUM(OFFSET(AV73,0,MIN(COLUMN()-9,($F73-1))*-1):AV73)/$F73-OFFSET(AW73,0,-1 * MIN(COLUMN()-9,$F73))/$F73,)</f>
        <v>0</v>
      </c>
    </row>
    <row r="92" spans="1:49" x14ac:dyDescent="0.3">
      <c r="E92" s="2" t="str">
        <f t="shared" si="7"/>
        <v>Afschr. Aankoop datasysteem</v>
      </c>
      <c r="J92" s="32">
        <f t="shared" si="8"/>
        <v>0</v>
      </c>
      <c r="K92" s="32">
        <f ca="1">IF(Timing!J$12=1,K74/$F74 + SUM(OFFSET(J74,0,MIN(COLUMN()-9,($F74-1))*-1):J74)/$F74-OFFSET(K74,0,-1 * MIN(COLUMN()-9,$F74))/$F74,)</f>
        <v>0</v>
      </c>
      <c r="L92" s="32">
        <f ca="1">IF(Timing!K$12=1,L74/$F74 + SUM(OFFSET(K74,0,MIN(COLUMN()-9,($F74-1))*-1):K74)/$F74-OFFSET(L74,0,-1 * MIN(COLUMN()-9,$F74))/$F74,)</f>
        <v>0</v>
      </c>
      <c r="M92" s="32">
        <f ca="1">IF(Timing!L$12=1,M74/$F74 + SUM(OFFSET(L74,0,MIN(COLUMN()-9,($F74-1))*-1):L74)/$F74-OFFSET(M74,0,-1 * MIN(COLUMN()-9,$F74))/$F74,)</f>
        <v>0</v>
      </c>
      <c r="N92" s="32">
        <f ca="1">IF(Timing!M$12=1,N74/$F74 + SUM(OFFSET(M74,0,MIN(COLUMN()-9,($F74-1))*-1):M74)/$F74-OFFSET(N74,0,-1 * MIN(COLUMN()-9,$F74))/$F74,)</f>
        <v>0</v>
      </c>
      <c r="O92" s="32">
        <f ca="1">IF(Timing!N$12=1,O74/$F74 + SUM(OFFSET(N74,0,MIN(COLUMN()-9,($F74-1))*-1):N74)/$F74-OFFSET(O74,0,-1 * MIN(COLUMN()-9,$F74))/$F74,)</f>
        <v>0</v>
      </c>
      <c r="P92" s="32">
        <f ca="1">IF(Timing!O$12=1,P74/$F74 + SUM(OFFSET(O74,0,MIN(COLUMN()-9,($F74-1))*-1):O74)/$F74-OFFSET(P74,0,-1 * MIN(COLUMN()-9,$F74))/$F74,)</f>
        <v>0</v>
      </c>
      <c r="Q92" s="32">
        <f ca="1">IF(Timing!P$12=1,Q74/$F74 + SUM(OFFSET(P74,0,MIN(COLUMN()-9,($F74-1))*-1):P74)/$F74-OFFSET(Q74,0,-1 * MIN(COLUMN()-9,$F74))/$F74,)</f>
        <v>0</v>
      </c>
      <c r="R92" s="32">
        <f ca="1">IF(Timing!Q$12=1,R74/$F74 + SUM(OFFSET(Q74,0,MIN(COLUMN()-9,($F74-1))*-1):Q74)/$F74-OFFSET(R74,0,-1 * MIN(COLUMN()-9,$F74))/$F74,)</f>
        <v>0</v>
      </c>
      <c r="S92" s="32">
        <f ca="1">IF(Timing!R$12=1,S74/$F74 + SUM(OFFSET(R74,0,MIN(COLUMN()-9,($F74-1))*-1):R74)/$F74-OFFSET(S74,0,-1 * MIN(COLUMN()-9,$F74))/$F74,)</f>
        <v>0</v>
      </c>
      <c r="T92" s="32">
        <f ca="1">IF(Timing!S$12=1,T74/$F74 + SUM(OFFSET(S74,0,MIN(COLUMN()-9,($F74-1))*-1):S74)/$F74-OFFSET(T74,0,-1 * MIN(COLUMN()-9,$F74))/$F74,)</f>
        <v>0</v>
      </c>
      <c r="U92" s="32">
        <f ca="1">IF(Timing!T$12=1,U74/$F74 + SUM(OFFSET(T74,0,MIN(COLUMN()-9,($F74-1))*-1):T74)/$F74-OFFSET(U74,0,-1 * MIN(COLUMN()-9,$F74))/$F74,)</f>
        <v>0</v>
      </c>
      <c r="V92" s="32">
        <f ca="1">IF(Timing!U$12=1,V74/$F74 + SUM(OFFSET(U74,0,MIN(COLUMN()-9,($F74-1))*-1):U74)/$F74-OFFSET(V74,0,-1 * MIN(COLUMN()-9,$F74))/$F74,)</f>
        <v>0</v>
      </c>
      <c r="W92" s="32">
        <f ca="1">IF(Timing!V$12=1,W74/$F74 + SUM(OFFSET(V74,0,MIN(COLUMN()-9,($F74-1))*-1):V74)/$F74-OFFSET(W74,0,-1 * MIN(COLUMN()-9,$F74))/$F74,)</f>
        <v>0</v>
      </c>
      <c r="X92" s="32">
        <f ca="1">IF(Timing!W$12=1,X74/$F74 + SUM(OFFSET(W74,0,MIN(COLUMN()-9,($F74-1))*-1):W74)/$F74-OFFSET(X74,0,-1 * MIN(COLUMN()-9,$F74))/$F74,)</f>
        <v>0</v>
      </c>
      <c r="Y92" s="32">
        <f ca="1">IF(Timing!X$12=1,Y74/$F74 + SUM(OFFSET(X74,0,MIN(COLUMN()-9,($F74-1))*-1):X74)/$F74-OFFSET(Y74,0,-1 * MIN(COLUMN()-9,$F74))/$F74,)</f>
        <v>0</v>
      </c>
      <c r="Z92" s="32">
        <f ca="1">IF(Timing!Y$12=1,Z74/$F74 + SUM(OFFSET(Y74,0,MIN(COLUMN()-9,($F74-1))*-1):Y74)/$F74-OFFSET(Z74,0,-1 * MIN(COLUMN()-9,$F74))/$F74,)</f>
        <v>0</v>
      </c>
      <c r="AA92" s="32">
        <f ca="1">IF(Timing!Z$12=1,AA74/$F74 + SUM(OFFSET(Z74,0,MIN(COLUMN()-9,($F74-1))*-1):Z74)/$F74-OFFSET(AA74,0,-1 * MIN(COLUMN()-9,$F74))/$F74,)</f>
        <v>0</v>
      </c>
      <c r="AB92" s="32">
        <f ca="1">IF(Timing!AA$12=1,AB74/$F74 + SUM(OFFSET(AA74,0,MIN(COLUMN()-9,($F74-1))*-1):AA74)/$F74-OFFSET(AB74,0,-1 * MIN(COLUMN()-9,$F74))/$F74,)</f>
        <v>0</v>
      </c>
      <c r="AC92" s="32">
        <f ca="1">IF(Timing!AB$12=1,AC74/$F74 + SUM(OFFSET(AB74,0,MIN(COLUMN()-9,($F74-1))*-1):AB74)/$F74-OFFSET(AC74,0,-1 * MIN(COLUMN()-9,$F74))/$F74,)</f>
        <v>0</v>
      </c>
      <c r="AD92" s="32">
        <f ca="1">IF(Timing!AC$12=1,AD74/$F74 + SUM(OFFSET(AC74,0,MIN(COLUMN()-9,($F74-1))*-1):AC74)/$F74-OFFSET(AD74,0,-1 * MIN(COLUMN()-9,$F74))/$F74,)</f>
        <v>0</v>
      </c>
      <c r="AE92" s="32">
        <f ca="1">IF(Timing!AD$12=1,AE74/$F74 + SUM(OFFSET(AD74,0,MIN(COLUMN()-9,($F74-1))*-1):AD74)/$F74-OFFSET(AE74,0,-1 * MIN(COLUMN()-9,$F74))/$F74,)</f>
        <v>0</v>
      </c>
      <c r="AF92" s="32">
        <f ca="1">IF(Timing!AE$12=1,AF74/$F74 + SUM(OFFSET(AE74,0,MIN(COLUMN()-9,($F74-1))*-1):AE74)/$F74-OFFSET(AF74,0,-1 * MIN(COLUMN()-9,$F74))/$F74,)</f>
        <v>0</v>
      </c>
      <c r="AG92" s="32">
        <f ca="1">IF(Timing!AF$12=1,AG74/$F74 + SUM(OFFSET(AF74,0,MIN(COLUMN()-9,($F74-1))*-1):AF74)/$F74-OFFSET(AG74,0,-1 * MIN(COLUMN()-9,$F74))/$F74,)</f>
        <v>0</v>
      </c>
      <c r="AH92" s="32">
        <f ca="1">IF(Timing!AG$12=1,AH74/$F74 + SUM(OFFSET(AG74,0,MIN(COLUMN()-9,($F74-1))*-1):AG74)/$F74-OFFSET(AH74,0,-1 * MIN(COLUMN()-9,$F74))/$F74,)</f>
        <v>0</v>
      </c>
      <c r="AI92" s="32">
        <f ca="1">IF(Timing!AH$12=1,AI74/$F74 + SUM(OFFSET(AH74,0,MIN(COLUMN()-9,($F74-1))*-1):AH74)/$F74-OFFSET(AI74,0,-1 * MIN(COLUMN()-9,$F74))/$F74,)</f>
        <v>0</v>
      </c>
      <c r="AJ92" s="32">
        <f ca="1">IF(Timing!AI$12=1,AJ74/$F74 + SUM(OFFSET(AI74,0,MIN(COLUMN()-9,($F74-1))*-1):AI74)/$F74-OFFSET(AJ74,0,-1 * MIN(COLUMN()-9,$F74))/$F74,)</f>
        <v>0</v>
      </c>
      <c r="AK92" s="32">
        <f ca="1">IF(Timing!AJ$12=1,AK74/$F74 + SUM(OFFSET(AJ74,0,MIN(COLUMN()-9,($F74-1))*-1):AJ74)/$F74-OFFSET(AK74,0,-1 * MIN(COLUMN()-9,$F74))/$F74,)</f>
        <v>0</v>
      </c>
      <c r="AL92" s="32">
        <f ca="1">IF(Timing!AK$12=1,AL74/$F74 + SUM(OFFSET(AK74,0,MIN(COLUMN()-9,($F74-1))*-1):AK74)/$F74-OFFSET(AL74,0,-1 * MIN(COLUMN()-9,$F74))/$F74,)</f>
        <v>0</v>
      </c>
      <c r="AM92" s="32">
        <f ca="1">IF(Timing!AL$12=1,AM74/$F74 + SUM(OFFSET(AL74,0,MIN(COLUMN()-9,($F74-1))*-1):AL74)/$F74-OFFSET(AM74,0,-1 * MIN(COLUMN()-9,$F74))/$F74,)</f>
        <v>0</v>
      </c>
      <c r="AN92" s="32">
        <f ca="1">IF(Timing!AM$12=1,AN74/$F74 + SUM(OFFSET(AM74,0,MIN(COLUMN()-9,($F74-1))*-1):AM74)/$F74-OFFSET(AN74,0,-1 * MIN(COLUMN()-9,$F74))/$F74,)</f>
        <v>0</v>
      </c>
      <c r="AO92" s="32">
        <f ca="1">IF(Timing!AN$12=1,AO74/$F74 + SUM(OFFSET(AN74,0,MIN(COLUMN()-9,($F74-1))*-1):AN74)/$F74-OFFSET(AO74,0,-1 * MIN(COLUMN()-9,$F74))/$F74,)</f>
        <v>0</v>
      </c>
      <c r="AP92" s="32">
        <f ca="1">IF(Timing!AO$12=1,AP74/$F74 + SUM(OFFSET(AO74,0,MIN(COLUMN()-9,($F74-1))*-1):AO74)/$F74-OFFSET(AP74,0,-1 * MIN(COLUMN()-9,$F74))/$F74,)</f>
        <v>0</v>
      </c>
      <c r="AQ92" s="32">
        <f ca="1">IF(Timing!AP$12=1,AQ74/$F74 + SUM(OFFSET(AP74,0,MIN(COLUMN()-9,($F74-1))*-1):AP74)/$F74-OFFSET(AQ74,0,-1 * MIN(COLUMN()-9,$F74))/$F74,)</f>
        <v>0</v>
      </c>
      <c r="AR92" s="32">
        <f ca="1">IF(Timing!AQ$12=1,AR74/$F74 + SUM(OFFSET(AQ74,0,MIN(COLUMN()-9,($F74-1))*-1):AQ74)/$F74-OFFSET(AR74,0,-1 * MIN(COLUMN()-9,$F74))/$F74,)</f>
        <v>0</v>
      </c>
      <c r="AS92" s="32">
        <f ca="1">IF(Timing!AR$12=1,AS74/$F74 + SUM(OFFSET(AR74,0,MIN(COLUMN()-9,($F74-1))*-1):AR74)/$F74-OFFSET(AS74,0,-1 * MIN(COLUMN()-9,$F74))/$F74,)</f>
        <v>0</v>
      </c>
      <c r="AT92" s="32">
        <f ca="1">IF(Timing!AS$12=1,AT74/$F74 + SUM(OFFSET(AS74,0,MIN(COLUMN()-9,($F74-1))*-1):AS74)/$F74-OFFSET(AT74,0,-1 * MIN(COLUMN()-9,$F74))/$F74,)</f>
        <v>0</v>
      </c>
      <c r="AU92" s="32">
        <f ca="1">IF(Timing!AT$12=1,AU74/$F74 + SUM(OFFSET(AT74,0,MIN(COLUMN()-9,($F74-1))*-1):AT74)/$F74-OFFSET(AU74,0,-1 * MIN(COLUMN()-9,$F74))/$F74,)</f>
        <v>0</v>
      </c>
      <c r="AV92" s="32">
        <f ca="1">IF(Timing!AU$12=1,AV74/$F74 + SUM(OFFSET(AU74,0,MIN(COLUMN()-9,($F74-1))*-1):AU74)/$F74-OFFSET(AV74,0,-1 * MIN(COLUMN()-9,$F74))/$F74,)</f>
        <v>0</v>
      </c>
      <c r="AW92" s="32">
        <f ca="1">IF(Timing!AV$12=1,AW74/$F74 + SUM(OFFSET(AV74,0,MIN(COLUMN()-9,($F74-1))*-1):AV74)/$F74-OFFSET(AW74,0,-1 * MIN(COLUMN()-9,$F74))/$F74,)</f>
        <v>0</v>
      </c>
    </row>
    <row r="93" spans="1:49" x14ac:dyDescent="0.3">
      <c r="E93" s="2" t="str">
        <f t="shared" si="7"/>
        <v>Afschr. Installatie datasysteem</v>
      </c>
      <c r="J93" s="32">
        <f t="shared" si="8"/>
        <v>0</v>
      </c>
      <c r="K93" s="32">
        <f ca="1">IF(Timing!J$12=1,K75/$F75 + SUM(OFFSET(J75,0,MIN(COLUMN()-9,($F75-1))*-1):J75)/$F75-OFFSET(K75,0,-1 * MIN(COLUMN()-9,$F75))/$F75,)</f>
        <v>0</v>
      </c>
      <c r="L93" s="32">
        <f ca="1">IF(Timing!K$12=1,L75/$F75 + SUM(OFFSET(K75,0,MIN(COLUMN()-9,($F75-1))*-1):K75)/$F75-OFFSET(L75,0,-1 * MIN(COLUMN()-9,$F75))/$F75,)</f>
        <v>0</v>
      </c>
      <c r="M93" s="32">
        <f ca="1">IF(Timing!L$12=1,M75/$F75 + SUM(OFFSET(L75,0,MIN(COLUMN()-9,($F75-1))*-1):L75)/$F75-OFFSET(M75,0,-1 * MIN(COLUMN()-9,$F75))/$F75,)</f>
        <v>0</v>
      </c>
      <c r="N93" s="32">
        <f ca="1">IF(Timing!M$12=1,N75/$F75 + SUM(OFFSET(M75,0,MIN(COLUMN()-9,($F75-1))*-1):M75)/$F75-OFFSET(N75,0,-1 * MIN(COLUMN()-9,$F75))/$F75,)</f>
        <v>0</v>
      </c>
      <c r="O93" s="32">
        <f ca="1">IF(Timing!N$12=1,O75/$F75 + SUM(OFFSET(N75,0,MIN(COLUMN()-9,($F75-1))*-1):N75)/$F75-OFFSET(O75,0,-1 * MIN(COLUMN()-9,$F75))/$F75,)</f>
        <v>0</v>
      </c>
      <c r="P93" s="32">
        <f ca="1">IF(Timing!O$12=1,P75/$F75 + SUM(OFFSET(O75,0,MIN(COLUMN()-9,($F75-1))*-1):O75)/$F75-OFFSET(P75,0,-1 * MIN(COLUMN()-9,$F75))/$F75,)</f>
        <v>0</v>
      </c>
      <c r="Q93" s="32">
        <f ca="1">IF(Timing!P$12=1,Q75/$F75 + SUM(OFFSET(P75,0,MIN(COLUMN()-9,($F75-1))*-1):P75)/$F75-OFFSET(Q75,0,-1 * MIN(COLUMN()-9,$F75))/$F75,)</f>
        <v>0</v>
      </c>
      <c r="R93" s="32">
        <f ca="1">IF(Timing!Q$12=1,R75/$F75 + SUM(OFFSET(Q75,0,MIN(COLUMN()-9,($F75-1))*-1):Q75)/$F75-OFFSET(R75,0,-1 * MIN(COLUMN()-9,$F75))/$F75,)</f>
        <v>0</v>
      </c>
      <c r="S93" s="32">
        <f ca="1">IF(Timing!R$12=1,S75/$F75 + SUM(OFFSET(R75,0,MIN(COLUMN()-9,($F75-1))*-1):R75)/$F75-OFFSET(S75,0,-1 * MIN(COLUMN()-9,$F75))/$F75,)</f>
        <v>0</v>
      </c>
      <c r="T93" s="32">
        <f ca="1">IF(Timing!S$12=1,T75/$F75 + SUM(OFFSET(S75,0,MIN(COLUMN()-9,($F75-1))*-1):S75)/$F75-OFFSET(T75,0,-1 * MIN(COLUMN()-9,$F75))/$F75,)</f>
        <v>0</v>
      </c>
      <c r="U93" s="32">
        <f ca="1">IF(Timing!T$12=1,U75/$F75 + SUM(OFFSET(T75,0,MIN(COLUMN()-9,($F75-1))*-1):T75)/$F75-OFFSET(U75,0,-1 * MIN(COLUMN()-9,$F75))/$F75,)</f>
        <v>0</v>
      </c>
      <c r="V93" s="32">
        <f ca="1">IF(Timing!U$12=1,V75/$F75 + SUM(OFFSET(U75,0,MIN(COLUMN()-9,($F75-1))*-1):U75)/$F75-OFFSET(V75,0,-1 * MIN(COLUMN()-9,$F75))/$F75,)</f>
        <v>0</v>
      </c>
      <c r="W93" s="32">
        <f ca="1">IF(Timing!V$12=1,W75/$F75 + SUM(OFFSET(V75,0,MIN(COLUMN()-9,($F75-1))*-1):V75)/$F75-OFFSET(W75,0,-1 * MIN(COLUMN()-9,$F75))/$F75,)</f>
        <v>0</v>
      </c>
      <c r="X93" s="32">
        <f ca="1">IF(Timing!W$12=1,X75/$F75 + SUM(OFFSET(W75,0,MIN(COLUMN()-9,($F75-1))*-1):W75)/$F75-OFFSET(X75,0,-1 * MIN(COLUMN()-9,$F75))/$F75,)</f>
        <v>0</v>
      </c>
      <c r="Y93" s="32">
        <f ca="1">IF(Timing!X$12=1,Y75/$F75 + SUM(OFFSET(X75,0,MIN(COLUMN()-9,($F75-1))*-1):X75)/$F75-OFFSET(Y75,0,-1 * MIN(COLUMN()-9,$F75))/$F75,)</f>
        <v>0</v>
      </c>
      <c r="Z93" s="32">
        <f ca="1">IF(Timing!Y$12=1,Z75/$F75 + SUM(OFFSET(Y75,0,MIN(COLUMN()-9,($F75-1))*-1):Y75)/$F75-OFFSET(Z75,0,-1 * MIN(COLUMN()-9,$F75))/$F75,)</f>
        <v>0</v>
      </c>
      <c r="AA93" s="32">
        <f ca="1">IF(Timing!Z$12=1,AA75/$F75 + SUM(OFFSET(Z75,0,MIN(COLUMN()-9,($F75-1))*-1):Z75)/$F75-OFFSET(AA75,0,-1 * MIN(COLUMN()-9,$F75))/$F75,)</f>
        <v>0</v>
      </c>
      <c r="AB93" s="32">
        <f ca="1">IF(Timing!AA$12=1,AB75/$F75 + SUM(OFFSET(AA75,0,MIN(COLUMN()-9,($F75-1))*-1):AA75)/$F75-OFFSET(AB75,0,-1 * MIN(COLUMN()-9,$F75))/$F75,)</f>
        <v>0</v>
      </c>
      <c r="AC93" s="32">
        <f ca="1">IF(Timing!AB$12=1,AC75/$F75 + SUM(OFFSET(AB75,0,MIN(COLUMN()-9,($F75-1))*-1):AB75)/$F75-OFFSET(AC75,0,-1 * MIN(COLUMN()-9,$F75))/$F75,)</f>
        <v>0</v>
      </c>
      <c r="AD93" s="32">
        <f ca="1">IF(Timing!AC$12=1,AD75/$F75 + SUM(OFFSET(AC75,0,MIN(COLUMN()-9,($F75-1))*-1):AC75)/$F75-OFFSET(AD75,0,-1 * MIN(COLUMN()-9,$F75))/$F75,)</f>
        <v>0</v>
      </c>
      <c r="AE93" s="32">
        <f ca="1">IF(Timing!AD$12=1,AE75/$F75 + SUM(OFFSET(AD75,0,MIN(COLUMN()-9,($F75-1))*-1):AD75)/$F75-OFFSET(AE75,0,-1 * MIN(COLUMN()-9,$F75))/$F75,)</f>
        <v>0</v>
      </c>
      <c r="AF93" s="32">
        <f ca="1">IF(Timing!AE$12=1,AF75/$F75 + SUM(OFFSET(AE75,0,MIN(COLUMN()-9,($F75-1))*-1):AE75)/$F75-OFFSET(AF75,0,-1 * MIN(COLUMN()-9,$F75))/$F75,)</f>
        <v>0</v>
      </c>
      <c r="AG93" s="32">
        <f ca="1">IF(Timing!AF$12=1,AG75/$F75 + SUM(OFFSET(AF75,0,MIN(COLUMN()-9,($F75-1))*-1):AF75)/$F75-OFFSET(AG75,0,-1 * MIN(COLUMN()-9,$F75))/$F75,)</f>
        <v>0</v>
      </c>
      <c r="AH93" s="32">
        <f ca="1">IF(Timing!AG$12=1,AH75/$F75 + SUM(OFFSET(AG75,0,MIN(COLUMN()-9,($F75-1))*-1):AG75)/$F75-OFFSET(AH75,0,-1 * MIN(COLUMN()-9,$F75))/$F75,)</f>
        <v>0</v>
      </c>
      <c r="AI93" s="32">
        <f ca="1">IF(Timing!AH$12=1,AI75/$F75 + SUM(OFFSET(AH75,0,MIN(COLUMN()-9,($F75-1))*-1):AH75)/$F75-OFFSET(AI75,0,-1 * MIN(COLUMN()-9,$F75))/$F75,)</f>
        <v>0</v>
      </c>
      <c r="AJ93" s="32">
        <f ca="1">IF(Timing!AI$12=1,AJ75/$F75 + SUM(OFFSET(AI75,0,MIN(COLUMN()-9,($F75-1))*-1):AI75)/$F75-OFFSET(AJ75,0,-1 * MIN(COLUMN()-9,$F75))/$F75,)</f>
        <v>0</v>
      </c>
      <c r="AK93" s="32">
        <f ca="1">IF(Timing!AJ$12=1,AK75/$F75 + SUM(OFFSET(AJ75,0,MIN(COLUMN()-9,($F75-1))*-1):AJ75)/$F75-OFFSET(AK75,0,-1 * MIN(COLUMN()-9,$F75))/$F75,)</f>
        <v>0</v>
      </c>
      <c r="AL93" s="32">
        <f ca="1">IF(Timing!AK$12=1,AL75/$F75 + SUM(OFFSET(AK75,0,MIN(COLUMN()-9,($F75-1))*-1):AK75)/$F75-OFFSET(AL75,0,-1 * MIN(COLUMN()-9,$F75))/$F75,)</f>
        <v>0</v>
      </c>
      <c r="AM93" s="32">
        <f ca="1">IF(Timing!AL$12=1,AM75/$F75 + SUM(OFFSET(AL75,0,MIN(COLUMN()-9,($F75-1))*-1):AL75)/$F75-OFFSET(AM75,0,-1 * MIN(COLUMN()-9,$F75))/$F75,)</f>
        <v>0</v>
      </c>
      <c r="AN93" s="32">
        <f ca="1">IF(Timing!AM$12=1,AN75/$F75 + SUM(OFFSET(AM75,0,MIN(COLUMN()-9,($F75-1))*-1):AM75)/$F75-OFFSET(AN75,0,-1 * MIN(COLUMN()-9,$F75))/$F75,)</f>
        <v>0</v>
      </c>
      <c r="AO93" s="32">
        <f ca="1">IF(Timing!AN$12=1,AO75/$F75 + SUM(OFFSET(AN75,0,MIN(COLUMN()-9,($F75-1))*-1):AN75)/$F75-OFFSET(AO75,0,-1 * MIN(COLUMN()-9,$F75))/$F75,)</f>
        <v>0</v>
      </c>
      <c r="AP93" s="32">
        <f ca="1">IF(Timing!AO$12=1,AP75/$F75 + SUM(OFFSET(AO75,0,MIN(COLUMN()-9,($F75-1))*-1):AO75)/$F75-OFFSET(AP75,0,-1 * MIN(COLUMN()-9,$F75))/$F75,)</f>
        <v>0</v>
      </c>
      <c r="AQ93" s="32">
        <f ca="1">IF(Timing!AP$12=1,AQ75/$F75 + SUM(OFFSET(AP75,0,MIN(COLUMN()-9,($F75-1))*-1):AP75)/$F75-OFFSET(AQ75,0,-1 * MIN(COLUMN()-9,$F75))/$F75,)</f>
        <v>0</v>
      </c>
      <c r="AR93" s="32">
        <f ca="1">IF(Timing!AQ$12=1,AR75/$F75 + SUM(OFFSET(AQ75,0,MIN(COLUMN()-9,($F75-1))*-1):AQ75)/$F75-OFFSET(AR75,0,-1 * MIN(COLUMN()-9,$F75))/$F75,)</f>
        <v>0</v>
      </c>
      <c r="AS93" s="32">
        <f ca="1">IF(Timing!AR$12=1,AS75/$F75 + SUM(OFFSET(AR75,0,MIN(COLUMN()-9,($F75-1))*-1):AR75)/$F75-OFFSET(AS75,0,-1 * MIN(COLUMN()-9,$F75))/$F75,)</f>
        <v>0</v>
      </c>
      <c r="AT93" s="32">
        <f ca="1">IF(Timing!AS$12=1,AT75/$F75 + SUM(OFFSET(AS75,0,MIN(COLUMN()-9,($F75-1))*-1):AS75)/$F75-OFFSET(AT75,0,-1 * MIN(COLUMN()-9,$F75))/$F75,)</f>
        <v>0</v>
      </c>
      <c r="AU93" s="32">
        <f ca="1">IF(Timing!AT$12=1,AU75/$F75 + SUM(OFFSET(AT75,0,MIN(COLUMN()-9,($F75-1))*-1):AT75)/$F75-OFFSET(AU75,0,-1 * MIN(COLUMN()-9,$F75))/$F75,)</f>
        <v>0</v>
      </c>
      <c r="AV93" s="32">
        <f ca="1">IF(Timing!AU$12=1,AV75/$F75 + SUM(OFFSET(AU75,0,MIN(COLUMN()-9,($F75-1))*-1):AU75)/$F75-OFFSET(AV75,0,-1 * MIN(COLUMN()-9,$F75))/$F75,)</f>
        <v>0</v>
      </c>
      <c r="AW93" s="32">
        <f ca="1">IF(Timing!AV$12=1,AW75/$F75 + SUM(OFFSET(AV75,0,MIN(COLUMN()-9,($F75-1))*-1):AV75)/$F75-OFFSET(AW75,0,-1 * MIN(COLUMN()-9,$F75))/$F75,)</f>
        <v>0</v>
      </c>
    </row>
    <row r="94" spans="1:49" x14ac:dyDescent="0.3">
      <c r="E94" s="2" t="str">
        <f t="shared" si="7"/>
        <v>Afschr. Aankoop communicatiesysteem</v>
      </c>
      <c r="J94" s="32">
        <f t="shared" si="8"/>
        <v>0</v>
      </c>
      <c r="K94" s="32">
        <f ca="1">IF(Timing!J$12=1,K76/$F76 + SUM(OFFSET(J76,0,MIN(COLUMN()-9,($F76-1))*-1):J76)/$F76-OFFSET(K76,0,-1 * MIN(COLUMN()-9,$F76))/$F76,)</f>
        <v>0</v>
      </c>
      <c r="L94" s="32">
        <f ca="1">IF(Timing!K$12=1,L76/$F76 + SUM(OFFSET(K76,0,MIN(COLUMN()-9,($F76-1))*-1):K76)/$F76-OFFSET(L76,0,-1 * MIN(COLUMN()-9,$F76))/$F76,)</f>
        <v>0</v>
      </c>
      <c r="M94" s="32">
        <f ca="1">IF(Timing!L$12=1,M76/$F76 + SUM(OFFSET(L76,0,MIN(COLUMN()-9,($F76-1))*-1):L76)/$F76-OFFSET(M76,0,-1 * MIN(COLUMN()-9,$F76))/$F76,)</f>
        <v>0</v>
      </c>
      <c r="N94" s="32">
        <f ca="1">IF(Timing!M$12=1,N76/$F76 + SUM(OFFSET(M76,0,MIN(COLUMN()-9,($F76-1))*-1):M76)/$F76-OFFSET(N76,0,-1 * MIN(COLUMN()-9,$F76))/$F76,)</f>
        <v>0</v>
      </c>
      <c r="O94" s="32">
        <f ca="1">IF(Timing!N$12=1,O76/$F76 + SUM(OFFSET(N76,0,MIN(COLUMN()-9,($F76-1))*-1):N76)/$F76-OFFSET(O76,0,-1 * MIN(COLUMN()-9,$F76))/$F76,)</f>
        <v>0</v>
      </c>
      <c r="P94" s="32">
        <f ca="1">IF(Timing!O$12=1,P76/$F76 + SUM(OFFSET(O76,0,MIN(COLUMN()-9,($F76-1))*-1):O76)/$F76-OFFSET(P76,0,-1 * MIN(COLUMN()-9,$F76))/$F76,)</f>
        <v>0</v>
      </c>
      <c r="Q94" s="32">
        <f ca="1">IF(Timing!P$12=1,Q76/$F76 + SUM(OFFSET(P76,0,MIN(COLUMN()-9,($F76-1))*-1):P76)/$F76-OFFSET(Q76,0,-1 * MIN(COLUMN()-9,$F76))/$F76,)</f>
        <v>0</v>
      </c>
      <c r="R94" s="32">
        <f ca="1">IF(Timing!Q$12=1,R76/$F76 + SUM(OFFSET(Q76,0,MIN(COLUMN()-9,($F76-1))*-1):Q76)/$F76-OFFSET(R76,0,-1 * MIN(COLUMN()-9,$F76))/$F76,)</f>
        <v>0</v>
      </c>
      <c r="S94" s="32">
        <f ca="1">IF(Timing!R$12=1,S76/$F76 + SUM(OFFSET(R76,0,MIN(COLUMN()-9,($F76-1))*-1):R76)/$F76-OFFSET(S76,0,-1 * MIN(COLUMN()-9,$F76))/$F76,)</f>
        <v>0</v>
      </c>
      <c r="T94" s="32">
        <f ca="1">IF(Timing!S$12=1,T76/$F76 + SUM(OFFSET(S76,0,MIN(COLUMN()-9,($F76-1))*-1):S76)/$F76-OFFSET(T76,0,-1 * MIN(COLUMN()-9,$F76))/$F76,)</f>
        <v>0</v>
      </c>
      <c r="U94" s="32">
        <f ca="1">IF(Timing!T$12=1,U76/$F76 + SUM(OFFSET(T76,0,MIN(COLUMN()-9,($F76-1))*-1):T76)/$F76-OFFSET(U76,0,-1 * MIN(COLUMN()-9,$F76))/$F76,)</f>
        <v>0</v>
      </c>
      <c r="V94" s="32">
        <f ca="1">IF(Timing!U$12=1,V76/$F76 + SUM(OFFSET(U76,0,MIN(COLUMN()-9,($F76-1))*-1):U76)/$F76-OFFSET(V76,0,-1 * MIN(COLUMN()-9,$F76))/$F76,)</f>
        <v>0</v>
      </c>
      <c r="W94" s="32">
        <f ca="1">IF(Timing!V$12=1,W76/$F76 + SUM(OFFSET(V76,0,MIN(COLUMN()-9,($F76-1))*-1):V76)/$F76-OFFSET(W76,0,-1 * MIN(COLUMN()-9,$F76))/$F76,)</f>
        <v>0</v>
      </c>
      <c r="X94" s="32">
        <f ca="1">IF(Timing!W$12=1,X76/$F76 + SUM(OFFSET(W76,0,MIN(COLUMN()-9,($F76-1))*-1):W76)/$F76-OFFSET(X76,0,-1 * MIN(COLUMN()-9,$F76))/$F76,)</f>
        <v>0</v>
      </c>
      <c r="Y94" s="32">
        <f ca="1">IF(Timing!X$12=1,Y76/$F76 + SUM(OFFSET(X76,0,MIN(COLUMN()-9,($F76-1))*-1):X76)/$F76-OFFSET(Y76,0,-1 * MIN(COLUMN()-9,$F76))/$F76,)</f>
        <v>0</v>
      </c>
      <c r="Z94" s="32">
        <f ca="1">IF(Timing!Y$12=1,Z76/$F76 + SUM(OFFSET(Y76,0,MIN(COLUMN()-9,($F76-1))*-1):Y76)/$F76-OFFSET(Z76,0,-1 * MIN(COLUMN()-9,$F76))/$F76,)</f>
        <v>0</v>
      </c>
      <c r="AA94" s="32">
        <f ca="1">IF(Timing!Z$12=1,AA76/$F76 + SUM(OFFSET(Z76,0,MIN(COLUMN()-9,($F76-1))*-1):Z76)/$F76-OFFSET(AA76,0,-1 * MIN(COLUMN()-9,$F76))/$F76,)</f>
        <v>0</v>
      </c>
      <c r="AB94" s="32">
        <f ca="1">IF(Timing!AA$12=1,AB76/$F76 + SUM(OFFSET(AA76,0,MIN(COLUMN()-9,($F76-1))*-1):AA76)/$F76-OFFSET(AB76,0,-1 * MIN(COLUMN()-9,$F76))/$F76,)</f>
        <v>0</v>
      </c>
      <c r="AC94" s="32">
        <f ca="1">IF(Timing!AB$12=1,AC76/$F76 + SUM(OFFSET(AB76,0,MIN(COLUMN()-9,($F76-1))*-1):AB76)/$F76-OFFSET(AC76,0,-1 * MIN(COLUMN()-9,$F76))/$F76,)</f>
        <v>0</v>
      </c>
      <c r="AD94" s="32">
        <f ca="1">IF(Timing!AC$12=1,AD76/$F76 + SUM(OFFSET(AC76,0,MIN(COLUMN()-9,($F76-1))*-1):AC76)/$F76-OFFSET(AD76,0,-1 * MIN(COLUMN()-9,$F76))/$F76,)</f>
        <v>0</v>
      </c>
      <c r="AE94" s="32">
        <f ca="1">IF(Timing!AD$12=1,AE76/$F76 + SUM(OFFSET(AD76,0,MIN(COLUMN()-9,($F76-1))*-1):AD76)/$F76-OFFSET(AE76,0,-1 * MIN(COLUMN()-9,$F76))/$F76,)</f>
        <v>0</v>
      </c>
      <c r="AF94" s="32">
        <f ca="1">IF(Timing!AE$12=1,AF76/$F76 + SUM(OFFSET(AE76,0,MIN(COLUMN()-9,($F76-1))*-1):AE76)/$F76-OFFSET(AF76,0,-1 * MIN(COLUMN()-9,$F76))/$F76,)</f>
        <v>0</v>
      </c>
      <c r="AG94" s="32">
        <f ca="1">IF(Timing!AF$12=1,AG76/$F76 + SUM(OFFSET(AF76,0,MIN(COLUMN()-9,($F76-1))*-1):AF76)/$F76-OFFSET(AG76,0,-1 * MIN(COLUMN()-9,$F76))/$F76,)</f>
        <v>0</v>
      </c>
      <c r="AH94" s="32">
        <f ca="1">IF(Timing!AG$12=1,AH76/$F76 + SUM(OFFSET(AG76,0,MIN(COLUMN()-9,($F76-1))*-1):AG76)/$F76-OFFSET(AH76,0,-1 * MIN(COLUMN()-9,$F76))/$F76,)</f>
        <v>0</v>
      </c>
      <c r="AI94" s="32">
        <f ca="1">IF(Timing!AH$12=1,AI76/$F76 + SUM(OFFSET(AH76,0,MIN(COLUMN()-9,($F76-1))*-1):AH76)/$F76-OFFSET(AI76,0,-1 * MIN(COLUMN()-9,$F76))/$F76,)</f>
        <v>0</v>
      </c>
      <c r="AJ94" s="32">
        <f ca="1">IF(Timing!AI$12=1,AJ76/$F76 + SUM(OFFSET(AI76,0,MIN(COLUMN()-9,($F76-1))*-1):AI76)/$F76-OFFSET(AJ76,0,-1 * MIN(COLUMN()-9,$F76))/$F76,)</f>
        <v>0</v>
      </c>
      <c r="AK94" s="32">
        <f ca="1">IF(Timing!AJ$12=1,AK76/$F76 + SUM(OFFSET(AJ76,0,MIN(COLUMN()-9,($F76-1))*-1):AJ76)/$F76-OFFSET(AK76,0,-1 * MIN(COLUMN()-9,$F76))/$F76,)</f>
        <v>0</v>
      </c>
      <c r="AL94" s="32">
        <f ca="1">IF(Timing!AK$12=1,AL76/$F76 + SUM(OFFSET(AK76,0,MIN(COLUMN()-9,($F76-1))*-1):AK76)/$F76-OFFSET(AL76,0,-1 * MIN(COLUMN()-9,$F76))/$F76,)</f>
        <v>0</v>
      </c>
      <c r="AM94" s="32">
        <f ca="1">IF(Timing!AL$12=1,AM76/$F76 + SUM(OFFSET(AL76,0,MIN(COLUMN()-9,($F76-1))*-1):AL76)/$F76-OFFSET(AM76,0,-1 * MIN(COLUMN()-9,$F76))/$F76,)</f>
        <v>0</v>
      </c>
      <c r="AN94" s="32">
        <f ca="1">IF(Timing!AM$12=1,AN76/$F76 + SUM(OFFSET(AM76,0,MIN(COLUMN()-9,($F76-1))*-1):AM76)/$F76-OFFSET(AN76,0,-1 * MIN(COLUMN()-9,$F76))/$F76,)</f>
        <v>0</v>
      </c>
      <c r="AO94" s="32">
        <f ca="1">IF(Timing!AN$12=1,AO76/$F76 + SUM(OFFSET(AN76,0,MIN(COLUMN()-9,($F76-1))*-1):AN76)/$F76-OFFSET(AO76,0,-1 * MIN(COLUMN()-9,$F76))/$F76,)</f>
        <v>0</v>
      </c>
      <c r="AP94" s="32">
        <f ca="1">IF(Timing!AO$12=1,AP76/$F76 + SUM(OFFSET(AO76,0,MIN(COLUMN()-9,($F76-1))*-1):AO76)/$F76-OFFSET(AP76,0,-1 * MIN(COLUMN()-9,$F76))/$F76,)</f>
        <v>0</v>
      </c>
      <c r="AQ94" s="32">
        <f ca="1">IF(Timing!AP$12=1,AQ76/$F76 + SUM(OFFSET(AP76,0,MIN(COLUMN()-9,($F76-1))*-1):AP76)/$F76-OFFSET(AQ76,0,-1 * MIN(COLUMN()-9,$F76))/$F76,)</f>
        <v>0</v>
      </c>
      <c r="AR94" s="32">
        <f ca="1">IF(Timing!AQ$12=1,AR76/$F76 + SUM(OFFSET(AQ76,0,MIN(COLUMN()-9,($F76-1))*-1):AQ76)/$F76-OFFSET(AR76,0,-1 * MIN(COLUMN()-9,$F76))/$F76,)</f>
        <v>0</v>
      </c>
      <c r="AS94" s="32">
        <f ca="1">IF(Timing!AR$12=1,AS76/$F76 + SUM(OFFSET(AR76,0,MIN(COLUMN()-9,($F76-1))*-1):AR76)/$F76-OFFSET(AS76,0,-1 * MIN(COLUMN()-9,$F76))/$F76,)</f>
        <v>0</v>
      </c>
      <c r="AT94" s="32">
        <f ca="1">IF(Timing!AS$12=1,AT76/$F76 + SUM(OFFSET(AS76,0,MIN(COLUMN()-9,($F76-1))*-1):AS76)/$F76-OFFSET(AT76,0,-1 * MIN(COLUMN()-9,$F76))/$F76,)</f>
        <v>0</v>
      </c>
      <c r="AU94" s="32">
        <f ca="1">IF(Timing!AT$12=1,AU76/$F76 + SUM(OFFSET(AT76,0,MIN(COLUMN()-9,($F76-1))*-1):AT76)/$F76-OFFSET(AU76,0,-1 * MIN(COLUMN()-9,$F76))/$F76,)</f>
        <v>0</v>
      </c>
      <c r="AV94" s="32">
        <f ca="1">IF(Timing!AU$12=1,AV76/$F76 + SUM(OFFSET(AU76,0,MIN(COLUMN()-9,($F76-1))*-1):AU76)/$F76-OFFSET(AV76,0,-1 * MIN(COLUMN()-9,$F76))/$F76,)</f>
        <v>0</v>
      </c>
      <c r="AW94" s="32">
        <f ca="1">IF(Timing!AV$12=1,AW76/$F76 + SUM(OFFSET(AV76,0,MIN(COLUMN()-9,($F76-1))*-1):AV76)/$F76-OFFSET(AW76,0,-1 * MIN(COLUMN()-9,$F76))/$F76,)</f>
        <v>0</v>
      </c>
    </row>
    <row r="95" spans="1:49" x14ac:dyDescent="0.3">
      <c r="E95" s="2" t="str">
        <f t="shared" si="7"/>
        <v>Afschr. Installatie communicatiesysteem</v>
      </c>
      <c r="J95" s="32">
        <f t="shared" si="8"/>
        <v>0</v>
      </c>
      <c r="K95" s="32">
        <f ca="1">IF(Timing!J$12=1,K77/$F77 + SUM(OFFSET(J77,0,MIN(COLUMN()-9,($F77-1))*-1):J77)/$F77-OFFSET(K77,0,-1 * MIN(COLUMN()-9,$F77))/$F77,)</f>
        <v>0</v>
      </c>
      <c r="L95" s="32">
        <f ca="1">IF(Timing!K$12=1,L77/$F77 + SUM(OFFSET(K77,0,MIN(COLUMN()-9,($F77-1))*-1):K77)/$F77-OFFSET(L77,0,-1 * MIN(COLUMN()-9,$F77))/$F77,)</f>
        <v>0</v>
      </c>
      <c r="M95" s="32">
        <f ca="1">IF(Timing!L$12=1,M77/$F77 + SUM(OFFSET(L77,0,MIN(COLUMN()-9,($F77-1))*-1):L77)/$F77-OFFSET(M77,0,-1 * MIN(COLUMN()-9,$F77))/$F77,)</f>
        <v>0</v>
      </c>
      <c r="N95" s="32">
        <f ca="1">IF(Timing!M$12=1,N77/$F77 + SUM(OFFSET(M77,0,MIN(COLUMN()-9,($F77-1))*-1):M77)/$F77-OFFSET(N77,0,-1 * MIN(COLUMN()-9,$F77))/$F77,)</f>
        <v>0</v>
      </c>
      <c r="O95" s="32">
        <f ca="1">IF(Timing!N$12=1,O77/$F77 + SUM(OFFSET(N77,0,MIN(COLUMN()-9,($F77-1))*-1):N77)/$F77-OFFSET(O77,0,-1 * MIN(COLUMN()-9,$F77))/$F77,)</f>
        <v>0</v>
      </c>
      <c r="P95" s="32">
        <f ca="1">IF(Timing!O$12=1,P77/$F77 + SUM(OFFSET(O77,0,MIN(COLUMN()-9,($F77-1))*-1):O77)/$F77-OFFSET(P77,0,-1 * MIN(COLUMN()-9,$F77))/$F77,)</f>
        <v>0</v>
      </c>
      <c r="Q95" s="32">
        <f ca="1">IF(Timing!P$12=1,Q77/$F77 + SUM(OFFSET(P77,0,MIN(COLUMN()-9,($F77-1))*-1):P77)/$F77-OFFSET(Q77,0,-1 * MIN(COLUMN()-9,$F77))/$F77,)</f>
        <v>0</v>
      </c>
      <c r="R95" s="32">
        <f ca="1">IF(Timing!Q$12=1,R77/$F77 + SUM(OFFSET(Q77,0,MIN(COLUMN()-9,($F77-1))*-1):Q77)/$F77-OFFSET(R77,0,-1 * MIN(COLUMN()-9,$F77))/$F77,)</f>
        <v>0</v>
      </c>
      <c r="S95" s="32">
        <f ca="1">IF(Timing!R$12=1,S77/$F77 + SUM(OFFSET(R77,0,MIN(COLUMN()-9,($F77-1))*-1):R77)/$F77-OFFSET(S77,0,-1 * MIN(COLUMN()-9,$F77))/$F77,)</f>
        <v>0</v>
      </c>
      <c r="T95" s="32">
        <f ca="1">IF(Timing!S$12=1,T77/$F77 + SUM(OFFSET(S77,0,MIN(COLUMN()-9,($F77-1))*-1):S77)/$F77-OFFSET(T77,0,-1 * MIN(COLUMN()-9,$F77))/$F77,)</f>
        <v>0</v>
      </c>
      <c r="U95" s="32">
        <f ca="1">IF(Timing!T$12=1,U77/$F77 + SUM(OFFSET(T77,0,MIN(COLUMN()-9,($F77-1))*-1):T77)/$F77-OFFSET(U77,0,-1 * MIN(COLUMN()-9,$F77))/$F77,)</f>
        <v>0</v>
      </c>
      <c r="V95" s="32">
        <f ca="1">IF(Timing!U$12=1,V77/$F77 + SUM(OFFSET(U77,0,MIN(COLUMN()-9,($F77-1))*-1):U77)/$F77-OFFSET(V77,0,-1 * MIN(COLUMN()-9,$F77))/$F77,)</f>
        <v>0</v>
      </c>
      <c r="W95" s="32">
        <f ca="1">IF(Timing!V$12=1,W77/$F77 + SUM(OFFSET(V77,0,MIN(COLUMN()-9,($F77-1))*-1):V77)/$F77-OFFSET(W77,0,-1 * MIN(COLUMN()-9,$F77))/$F77,)</f>
        <v>0</v>
      </c>
      <c r="X95" s="32">
        <f ca="1">IF(Timing!W$12=1,X77/$F77 + SUM(OFFSET(W77,0,MIN(COLUMN()-9,($F77-1))*-1):W77)/$F77-OFFSET(X77,0,-1 * MIN(COLUMN()-9,$F77))/$F77,)</f>
        <v>0</v>
      </c>
      <c r="Y95" s="32">
        <f ca="1">IF(Timing!X$12=1,Y77/$F77 + SUM(OFFSET(X77,0,MIN(COLUMN()-9,($F77-1))*-1):X77)/$F77-OFFSET(Y77,0,-1 * MIN(COLUMN()-9,$F77))/$F77,)</f>
        <v>0</v>
      </c>
      <c r="Z95" s="32">
        <f ca="1">IF(Timing!Y$12=1,Z77/$F77 + SUM(OFFSET(Y77,0,MIN(COLUMN()-9,($F77-1))*-1):Y77)/$F77-OFFSET(Z77,0,-1 * MIN(COLUMN()-9,$F77))/$F77,)</f>
        <v>0</v>
      </c>
      <c r="AA95" s="32">
        <f ca="1">IF(Timing!Z$12=1,AA77/$F77 + SUM(OFFSET(Z77,0,MIN(COLUMN()-9,($F77-1))*-1):Z77)/$F77-OFFSET(AA77,0,-1 * MIN(COLUMN()-9,$F77))/$F77,)</f>
        <v>0</v>
      </c>
      <c r="AB95" s="32">
        <f ca="1">IF(Timing!AA$12=1,AB77/$F77 + SUM(OFFSET(AA77,0,MIN(COLUMN()-9,($F77-1))*-1):AA77)/$F77-OFFSET(AB77,0,-1 * MIN(COLUMN()-9,$F77))/$F77,)</f>
        <v>0</v>
      </c>
      <c r="AC95" s="32">
        <f ca="1">IF(Timing!AB$12=1,AC77/$F77 + SUM(OFFSET(AB77,0,MIN(COLUMN()-9,($F77-1))*-1):AB77)/$F77-OFFSET(AC77,0,-1 * MIN(COLUMN()-9,$F77))/$F77,)</f>
        <v>0</v>
      </c>
      <c r="AD95" s="32">
        <f ca="1">IF(Timing!AC$12=1,AD77/$F77 + SUM(OFFSET(AC77,0,MIN(COLUMN()-9,($F77-1))*-1):AC77)/$F77-OFFSET(AD77,0,-1 * MIN(COLUMN()-9,$F77))/$F77,)</f>
        <v>0</v>
      </c>
      <c r="AE95" s="32">
        <f ca="1">IF(Timing!AD$12=1,AE77/$F77 + SUM(OFFSET(AD77,0,MIN(COLUMN()-9,($F77-1))*-1):AD77)/$F77-OFFSET(AE77,0,-1 * MIN(COLUMN()-9,$F77))/$F77,)</f>
        <v>0</v>
      </c>
      <c r="AF95" s="32">
        <f ca="1">IF(Timing!AE$12=1,AF77/$F77 + SUM(OFFSET(AE77,0,MIN(COLUMN()-9,($F77-1))*-1):AE77)/$F77-OFFSET(AF77,0,-1 * MIN(COLUMN()-9,$F77))/$F77,)</f>
        <v>0</v>
      </c>
      <c r="AG95" s="32">
        <f ca="1">IF(Timing!AF$12=1,AG77/$F77 + SUM(OFFSET(AF77,0,MIN(COLUMN()-9,($F77-1))*-1):AF77)/$F77-OFFSET(AG77,0,-1 * MIN(COLUMN()-9,$F77))/$F77,)</f>
        <v>0</v>
      </c>
      <c r="AH95" s="32">
        <f ca="1">IF(Timing!AG$12=1,AH77/$F77 + SUM(OFFSET(AG77,0,MIN(COLUMN()-9,($F77-1))*-1):AG77)/$F77-OFFSET(AH77,0,-1 * MIN(COLUMN()-9,$F77))/$F77,)</f>
        <v>0</v>
      </c>
      <c r="AI95" s="32">
        <f ca="1">IF(Timing!AH$12=1,AI77/$F77 + SUM(OFFSET(AH77,0,MIN(COLUMN()-9,($F77-1))*-1):AH77)/$F77-OFFSET(AI77,0,-1 * MIN(COLUMN()-9,$F77))/$F77,)</f>
        <v>0</v>
      </c>
      <c r="AJ95" s="32">
        <f ca="1">IF(Timing!AI$12=1,AJ77/$F77 + SUM(OFFSET(AI77,0,MIN(COLUMN()-9,($F77-1))*-1):AI77)/$F77-OFFSET(AJ77,0,-1 * MIN(COLUMN()-9,$F77))/$F77,)</f>
        <v>0</v>
      </c>
      <c r="AK95" s="32">
        <f ca="1">IF(Timing!AJ$12=1,AK77/$F77 + SUM(OFFSET(AJ77,0,MIN(COLUMN()-9,($F77-1))*-1):AJ77)/$F77-OFFSET(AK77,0,-1 * MIN(COLUMN()-9,$F77))/$F77,)</f>
        <v>0</v>
      </c>
      <c r="AL95" s="32">
        <f ca="1">IF(Timing!AK$12=1,AL77/$F77 + SUM(OFFSET(AK77,0,MIN(COLUMN()-9,($F77-1))*-1):AK77)/$F77-OFFSET(AL77,0,-1 * MIN(COLUMN()-9,$F77))/$F77,)</f>
        <v>0</v>
      </c>
      <c r="AM95" s="32">
        <f ca="1">IF(Timing!AL$12=1,AM77/$F77 + SUM(OFFSET(AL77,0,MIN(COLUMN()-9,($F77-1))*-1):AL77)/$F77-OFFSET(AM77,0,-1 * MIN(COLUMN()-9,$F77))/$F77,)</f>
        <v>0</v>
      </c>
      <c r="AN95" s="32">
        <f ca="1">IF(Timing!AM$12=1,AN77/$F77 + SUM(OFFSET(AM77,0,MIN(COLUMN()-9,($F77-1))*-1):AM77)/$F77-OFFSET(AN77,0,-1 * MIN(COLUMN()-9,$F77))/$F77,)</f>
        <v>0</v>
      </c>
      <c r="AO95" s="32">
        <f ca="1">IF(Timing!AN$12=1,AO77/$F77 + SUM(OFFSET(AN77,0,MIN(COLUMN()-9,($F77-1))*-1):AN77)/$F77-OFFSET(AO77,0,-1 * MIN(COLUMN()-9,$F77))/$F77,)</f>
        <v>0</v>
      </c>
      <c r="AP95" s="32">
        <f ca="1">IF(Timing!AO$12=1,AP77/$F77 + SUM(OFFSET(AO77,0,MIN(COLUMN()-9,($F77-1))*-1):AO77)/$F77-OFFSET(AP77,0,-1 * MIN(COLUMN()-9,$F77))/$F77,)</f>
        <v>0</v>
      </c>
      <c r="AQ95" s="32">
        <f ca="1">IF(Timing!AP$12=1,AQ77/$F77 + SUM(OFFSET(AP77,0,MIN(COLUMN()-9,($F77-1))*-1):AP77)/$F77-OFFSET(AQ77,0,-1 * MIN(COLUMN()-9,$F77))/$F77,)</f>
        <v>0</v>
      </c>
      <c r="AR95" s="32">
        <f ca="1">IF(Timing!AQ$12=1,AR77/$F77 + SUM(OFFSET(AQ77,0,MIN(COLUMN()-9,($F77-1))*-1):AQ77)/$F77-OFFSET(AR77,0,-1 * MIN(COLUMN()-9,$F77))/$F77,)</f>
        <v>0</v>
      </c>
      <c r="AS95" s="32">
        <f ca="1">IF(Timing!AR$12=1,AS77/$F77 + SUM(OFFSET(AR77,0,MIN(COLUMN()-9,($F77-1))*-1):AR77)/$F77-OFFSET(AS77,0,-1 * MIN(COLUMN()-9,$F77))/$F77,)</f>
        <v>0</v>
      </c>
      <c r="AT95" s="32">
        <f ca="1">IF(Timing!AS$12=1,AT77/$F77 + SUM(OFFSET(AS77,0,MIN(COLUMN()-9,($F77-1))*-1):AS77)/$F77-OFFSET(AT77,0,-1 * MIN(COLUMN()-9,$F77))/$F77,)</f>
        <v>0</v>
      </c>
      <c r="AU95" s="32">
        <f ca="1">IF(Timing!AT$12=1,AU77/$F77 + SUM(OFFSET(AT77,0,MIN(COLUMN()-9,($F77-1))*-1):AT77)/$F77-OFFSET(AU77,0,-1 * MIN(COLUMN()-9,$F77))/$F77,)</f>
        <v>0</v>
      </c>
      <c r="AV95" s="32">
        <f ca="1">IF(Timing!AU$12=1,AV77/$F77 + SUM(OFFSET(AU77,0,MIN(COLUMN()-9,($F77-1))*-1):AU77)/$F77-OFFSET(AV77,0,-1 * MIN(COLUMN()-9,$F77))/$F77,)</f>
        <v>0</v>
      </c>
      <c r="AW95" s="32">
        <f ca="1">IF(Timing!AV$12=1,AW77/$F77 + SUM(OFFSET(AV77,0,MIN(COLUMN()-9,($F77-1))*-1):AV77)/$F77-OFFSET(AW77,0,-1 * MIN(COLUMN()-9,$F77))/$F77,)</f>
        <v>0</v>
      </c>
    </row>
    <row r="96" spans="1:49" x14ac:dyDescent="0.3">
      <c r="E96" s="2" t="str">
        <f t="shared" si="7"/>
        <v>Afschr. Vervangingen</v>
      </c>
      <c r="J96" s="32">
        <f t="shared" si="8"/>
        <v>0</v>
      </c>
      <c r="K96" s="32">
        <f ca="1">IF(Timing!J$12=1,K78/$F78 + SUM(OFFSET(J78,0,MIN(COLUMN()-9,($F78-1))*-1):J78)/$F78-OFFSET(K78,0,-1 * MIN(COLUMN()-9,$F78))/$F78,)</f>
        <v>0</v>
      </c>
      <c r="L96" s="32">
        <f ca="1">IF(Timing!K$12=1,L78/$F78 + SUM(OFFSET(K78,0,MIN(COLUMN()-9,($F78-1))*-1):K78)/$F78-OFFSET(L78,0,-1 * MIN(COLUMN()-9,$F78))/$F78,)</f>
        <v>0</v>
      </c>
      <c r="M96" s="32">
        <f ca="1">IF(Timing!L$12=1,M78/$F78 + SUM(OFFSET(L78,0,MIN(COLUMN()-9,($F78-1))*-1):L78)/$F78-OFFSET(M78,0,-1 * MIN(COLUMN()-9,$F78))/$F78,)</f>
        <v>0</v>
      </c>
      <c r="N96" s="32">
        <f ca="1">IF(Timing!M$12=1,N78/$F78 + SUM(OFFSET(M78,0,MIN(COLUMN()-9,($F78-1))*-1):M78)/$F78-OFFSET(N78,0,-1 * MIN(COLUMN()-9,$F78))/$F78,)</f>
        <v>0</v>
      </c>
      <c r="O96" s="32">
        <f ca="1">IF(Timing!N$12=1,O78/$F78 + SUM(OFFSET(N78,0,MIN(COLUMN()-9,($F78-1))*-1):N78)/$F78-OFFSET(O78,0,-1 * MIN(COLUMN()-9,$F78))/$F78,)</f>
        <v>0</v>
      </c>
      <c r="P96" s="32">
        <f ca="1">IF(Timing!O$12=1,P78/$F78 + SUM(OFFSET(O78,0,MIN(COLUMN()-9,($F78-1))*-1):O78)/$F78-OFFSET(P78,0,-1 * MIN(COLUMN()-9,$F78))/$F78,)</f>
        <v>0</v>
      </c>
      <c r="Q96" s="32">
        <f ca="1">IF(Timing!P$12=1,Q78/$F78 + SUM(OFFSET(P78,0,MIN(COLUMN()-9,($F78-1))*-1):P78)/$F78-OFFSET(Q78,0,-1 * MIN(COLUMN()-9,$F78))/$F78,)</f>
        <v>0</v>
      </c>
      <c r="R96" s="32">
        <f ca="1">IF(Timing!Q$12=1,R78/$F78 + SUM(OFFSET(Q78,0,MIN(COLUMN()-9,($F78-1))*-1):Q78)/$F78-OFFSET(R78,0,-1 * MIN(COLUMN()-9,$F78))/$F78,)</f>
        <v>0</v>
      </c>
      <c r="S96" s="32">
        <f ca="1">IF(Timing!R$12=1,S78/$F78 + SUM(OFFSET(R78,0,MIN(COLUMN()-9,($F78-1))*-1):R78)/$F78-OFFSET(S78,0,-1 * MIN(COLUMN()-9,$F78))/$F78,)</f>
        <v>0</v>
      </c>
      <c r="T96" s="32">
        <f ca="1">IF(Timing!S$12=1,T78/$F78 + SUM(OFFSET(S78,0,MIN(COLUMN()-9,($F78-1))*-1):S78)/$F78-OFFSET(T78,0,-1 * MIN(COLUMN()-9,$F78))/$F78,)</f>
        <v>0</v>
      </c>
      <c r="U96" s="32">
        <f ca="1">IF(Timing!T$12=1,U78/$F78 + SUM(OFFSET(T78,0,MIN(COLUMN()-9,($F78-1))*-1):T78)/$F78-OFFSET(U78,0,-1 * MIN(COLUMN()-9,$F78))/$F78,)</f>
        <v>0</v>
      </c>
      <c r="V96" s="32">
        <f ca="1">IF(Timing!U$12=1,V78/$F78 + SUM(OFFSET(U78,0,MIN(COLUMN()-9,($F78-1))*-1):U78)/$F78-OFFSET(V78,0,-1 * MIN(COLUMN()-9,$F78))/$F78,)</f>
        <v>0</v>
      </c>
      <c r="W96" s="32">
        <f ca="1">IF(Timing!V$12=1,W78/$F78 + SUM(OFFSET(V78,0,MIN(COLUMN()-9,($F78-1))*-1):V78)/$F78-OFFSET(W78,0,-1 * MIN(COLUMN()-9,$F78))/$F78,)</f>
        <v>0</v>
      </c>
      <c r="X96" s="32">
        <f ca="1">IF(Timing!W$12=1,X78/$F78 + SUM(OFFSET(W78,0,MIN(COLUMN()-9,($F78-1))*-1):W78)/$F78-OFFSET(X78,0,-1 * MIN(COLUMN()-9,$F78))/$F78,)</f>
        <v>0</v>
      </c>
      <c r="Y96" s="32">
        <f ca="1">IF(Timing!X$12=1,Y78/$F78 + SUM(OFFSET(X78,0,MIN(COLUMN()-9,($F78-1))*-1):X78)/$F78-OFFSET(Y78,0,-1 * MIN(COLUMN()-9,$F78))/$F78,)</f>
        <v>0</v>
      </c>
      <c r="Z96" s="32">
        <f ca="1">IF(Timing!Y$12=1,Z78/$F78 + SUM(OFFSET(Y78,0,MIN(COLUMN()-9,($F78-1))*-1):Y78)/$F78-OFFSET(Z78,0,-1 * MIN(COLUMN()-9,$F78))/$F78,)</f>
        <v>0</v>
      </c>
      <c r="AA96" s="32">
        <f ca="1">IF(Timing!Z$12=1,AA78/$F78 + SUM(OFFSET(Z78,0,MIN(COLUMN()-9,($F78-1))*-1):Z78)/$F78-OFFSET(AA78,0,-1 * MIN(COLUMN()-9,$F78))/$F78,)</f>
        <v>0</v>
      </c>
      <c r="AB96" s="32">
        <f ca="1">IF(Timing!AA$12=1,AB78/$F78 + SUM(OFFSET(AA78,0,MIN(COLUMN()-9,($F78-1))*-1):AA78)/$F78-OFFSET(AB78,0,-1 * MIN(COLUMN()-9,$F78))/$F78,)</f>
        <v>0</v>
      </c>
      <c r="AC96" s="32">
        <f ca="1">IF(Timing!AB$12=1,AC78/$F78 + SUM(OFFSET(AB78,0,MIN(COLUMN()-9,($F78-1))*-1):AB78)/$F78-OFFSET(AC78,0,-1 * MIN(COLUMN()-9,$F78))/$F78,)</f>
        <v>0</v>
      </c>
      <c r="AD96" s="32">
        <f ca="1">IF(Timing!AC$12=1,AD78/$F78 + SUM(OFFSET(AC78,0,MIN(COLUMN()-9,($F78-1))*-1):AC78)/$F78-OFFSET(AD78,0,-1 * MIN(COLUMN()-9,$F78))/$F78,)</f>
        <v>0</v>
      </c>
      <c r="AE96" s="32">
        <f ca="1">IF(Timing!AD$12=1,AE78/$F78 + SUM(OFFSET(AD78,0,MIN(COLUMN()-9,($F78-1))*-1):AD78)/$F78-OFFSET(AE78,0,-1 * MIN(COLUMN()-9,$F78))/$F78,)</f>
        <v>0</v>
      </c>
      <c r="AF96" s="32">
        <f ca="1">IF(Timing!AE$12=1,AF78/$F78 + SUM(OFFSET(AE78,0,MIN(COLUMN()-9,($F78-1))*-1):AE78)/$F78-OFFSET(AF78,0,-1 * MIN(COLUMN()-9,$F78))/$F78,)</f>
        <v>0</v>
      </c>
      <c r="AG96" s="32">
        <f ca="1">IF(Timing!AF$12=1,AG78/$F78 + SUM(OFFSET(AF78,0,MIN(COLUMN()-9,($F78-1))*-1):AF78)/$F78-OFFSET(AG78,0,-1 * MIN(COLUMN()-9,$F78))/$F78,)</f>
        <v>0</v>
      </c>
      <c r="AH96" s="32">
        <f ca="1">IF(Timing!AG$12=1,AH78/$F78 + SUM(OFFSET(AG78,0,MIN(COLUMN()-9,($F78-1))*-1):AG78)/$F78-OFFSET(AH78,0,-1 * MIN(COLUMN()-9,$F78))/$F78,)</f>
        <v>0</v>
      </c>
      <c r="AI96" s="32">
        <f ca="1">IF(Timing!AH$12=1,AI78/$F78 + SUM(OFFSET(AH78,0,MIN(COLUMN()-9,($F78-1))*-1):AH78)/$F78-OFFSET(AI78,0,-1 * MIN(COLUMN()-9,$F78))/$F78,)</f>
        <v>0</v>
      </c>
      <c r="AJ96" s="32">
        <f ca="1">IF(Timing!AI$12=1,AJ78/$F78 + SUM(OFFSET(AI78,0,MIN(COLUMN()-9,($F78-1))*-1):AI78)/$F78-OFFSET(AJ78,0,-1 * MIN(COLUMN()-9,$F78))/$F78,)</f>
        <v>0</v>
      </c>
      <c r="AK96" s="32">
        <f ca="1">IF(Timing!AJ$12=1,AK78/$F78 + SUM(OFFSET(AJ78,0,MIN(COLUMN()-9,($F78-1))*-1):AJ78)/$F78-OFFSET(AK78,0,-1 * MIN(COLUMN()-9,$F78))/$F78,)</f>
        <v>0</v>
      </c>
      <c r="AL96" s="32">
        <f ca="1">IF(Timing!AK$12=1,AL78/$F78 + SUM(OFFSET(AK78,0,MIN(COLUMN()-9,($F78-1))*-1):AK78)/$F78-OFFSET(AL78,0,-1 * MIN(COLUMN()-9,$F78))/$F78,)</f>
        <v>0</v>
      </c>
      <c r="AM96" s="32">
        <f ca="1">IF(Timing!AL$12=1,AM78/$F78 + SUM(OFFSET(AL78,0,MIN(COLUMN()-9,($F78-1))*-1):AL78)/$F78-OFFSET(AM78,0,-1 * MIN(COLUMN()-9,$F78))/$F78,)</f>
        <v>0</v>
      </c>
      <c r="AN96" s="32">
        <f ca="1">IF(Timing!AM$12=1,AN78/$F78 + SUM(OFFSET(AM78,0,MIN(COLUMN()-9,($F78-1))*-1):AM78)/$F78-OFFSET(AN78,0,-1 * MIN(COLUMN()-9,$F78))/$F78,)</f>
        <v>0</v>
      </c>
      <c r="AO96" s="32">
        <f ca="1">IF(Timing!AN$12=1,AO78/$F78 + SUM(OFFSET(AN78,0,MIN(COLUMN()-9,($F78-1))*-1):AN78)/$F78-OFFSET(AO78,0,-1 * MIN(COLUMN()-9,$F78))/$F78,)</f>
        <v>0</v>
      </c>
      <c r="AP96" s="32">
        <f ca="1">IF(Timing!AO$12=1,AP78/$F78 + SUM(OFFSET(AO78,0,MIN(COLUMN()-9,($F78-1))*-1):AO78)/$F78-OFFSET(AP78,0,-1 * MIN(COLUMN()-9,$F78))/$F78,)</f>
        <v>0</v>
      </c>
      <c r="AQ96" s="32">
        <f ca="1">IF(Timing!AP$12=1,AQ78/$F78 + SUM(OFFSET(AP78,0,MIN(COLUMN()-9,($F78-1))*-1):AP78)/$F78-OFFSET(AQ78,0,-1 * MIN(COLUMN()-9,$F78))/$F78,)</f>
        <v>0</v>
      </c>
      <c r="AR96" s="32">
        <f ca="1">IF(Timing!AQ$12=1,AR78/$F78 + SUM(OFFSET(AQ78,0,MIN(COLUMN()-9,($F78-1))*-1):AQ78)/$F78-OFFSET(AR78,0,-1 * MIN(COLUMN()-9,$F78))/$F78,)</f>
        <v>0</v>
      </c>
      <c r="AS96" s="32">
        <f ca="1">IF(Timing!AR$12=1,AS78/$F78 + SUM(OFFSET(AR78,0,MIN(COLUMN()-9,($F78-1))*-1):AR78)/$F78-OFFSET(AS78,0,-1 * MIN(COLUMN()-9,$F78))/$F78,)</f>
        <v>0</v>
      </c>
      <c r="AT96" s="32">
        <f ca="1">IF(Timing!AS$12=1,AT78/$F78 + SUM(OFFSET(AS78,0,MIN(COLUMN()-9,($F78-1))*-1):AS78)/$F78-OFFSET(AT78,0,-1 * MIN(COLUMN()-9,$F78))/$F78,)</f>
        <v>0</v>
      </c>
      <c r="AU96" s="32">
        <f ca="1">IF(Timing!AT$12=1,AU78/$F78 + SUM(OFFSET(AT78,0,MIN(COLUMN()-9,($F78-1))*-1):AT78)/$F78-OFFSET(AU78,0,-1 * MIN(COLUMN()-9,$F78))/$F78,)</f>
        <v>0</v>
      </c>
      <c r="AV96" s="32">
        <f ca="1">IF(Timing!AU$12=1,AV78/$F78 + SUM(OFFSET(AU78,0,MIN(COLUMN()-9,($F78-1))*-1):AU78)/$F78-OFFSET(AV78,0,-1 * MIN(COLUMN()-9,$F78))/$F78,)</f>
        <v>0</v>
      </c>
      <c r="AW96" s="32">
        <f ca="1">IF(Timing!AV$12=1,AW78/$F78 + SUM(OFFSET(AV78,0,MIN(COLUMN()-9,($F78-1))*-1):AV78)/$F78-OFFSET(AW78,0,-1 * MIN(COLUMN()-9,$F78))/$F78,)</f>
        <v>0</v>
      </c>
    </row>
    <row r="97" spans="1:49" x14ac:dyDescent="0.3">
      <c r="E97" s="2" t="str">
        <f t="shared" si="7"/>
        <v>Afschr. …</v>
      </c>
      <c r="J97" s="32">
        <f t="shared" si="8"/>
        <v>0</v>
      </c>
      <c r="K97" s="32">
        <f ca="1">IF(Timing!J$12=1,K79/$F79 + SUM(OFFSET(J79,0,MIN(COLUMN()-9,($F79-1))*-1):J79)/$F79-OFFSET(K79,0,-1 * MIN(COLUMN()-9,$F79))/$F79,)</f>
        <v>0</v>
      </c>
      <c r="L97" s="32">
        <f ca="1">IF(Timing!K$12=1,L79/$F79 + SUM(OFFSET(K79,0,MIN(COLUMN()-9,($F79-1))*-1):K79)/$F79-OFFSET(L79,0,-1 * MIN(COLUMN()-9,$F79))/$F79,)</f>
        <v>0</v>
      </c>
      <c r="M97" s="32">
        <f ca="1">IF(Timing!L$12=1,M79/$F79 + SUM(OFFSET(L79,0,MIN(COLUMN()-9,($F79-1))*-1):L79)/$F79-OFFSET(M79,0,-1 * MIN(COLUMN()-9,$F79))/$F79,)</f>
        <v>0</v>
      </c>
      <c r="N97" s="32">
        <f ca="1">IF(Timing!M$12=1,N79/$F79 + SUM(OFFSET(M79,0,MIN(COLUMN()-9,($F79-1))*-1):M79)/$F79-OFFSET(N79,0,-1 * MIN(COLUMN()-9,$F79))/$F79,)</f>
        <v>0</v>
      </c>
      <c r="O97" s="32">
        <f ca="1">IF(Timing!N$12=1,O79/$F79 + SUM(OFFSET(N79,0,MIN(COLUMN()-9,($F79-1))*-1):N79)/$F79-OFFSET(O79,0,-1 * MIN(COLUMN()-9,$F79))/$F79,)</f>
        <v>0</v>
      </c>
      <c r="P97" s="32">
        <f ca="1">IF(Timing!O$12=1,P79/$F79 + SUM(OFFSET(O79,0,MIN(COLUMN()-9,($F79-1))*-1):O79)/$F79-OFFSET(P79,0,-1 * MIN(COLUMN()-9,$F79))/$F79,)</f>
        <v>0</v>
      </c>
      <c r="Q97" s="32">
        <f ca="1">IF(Timing!P$12=1,Q79/$F79 + SUM(OFFSET(P79,0,MIN(COLUMN()-9,($F79-1))*-1):P79)/$F79-OFFSET(Q79,0,-1 * MIN(COLUMN()-9,$F79))/$F79,)</f>
        <v>0</v>
      </c>
      <c r="R97" s="32">
        <f ca="1">IF(Timing!Q$12=1,R79/$F79 + SUM(OFFSET(Q79,0,MIN(COLUMN()-9,($F79-1))*-1):Q79)/$F79-OFFSET(R79,0,-1 * MIN(COLUMN()-9,$F79))/$F79,)</f>
        <v>0</v>
      </c>
      <c r="S97" s="32">
        <f ca="1">IF(Timing!R$12=1,S79/$F79 + SUM(OFFSET(R79,0,MIN(COLUMN()-9,($F79-1))*-1):R79)/$F79-OFFSET(S79,0,-1 * MIN(COLUMN()-9,$F79))/$F79,)</f>
        <v>0</v>
      </c>
      <c r="T97" s="32">
        <f ca="1">IF(Timing!S$12=1,T79/$F79 + SUM(OFFSET(S79,0,MIN(COLUMN()-9,($F79-1))*-1):S79)/$F79-OFFSET(T79,0,-1 * MIN(COLUMN()-9,$F79))/$F79,)</f>
        <v>0</v>
      </c>
      <c r="U97" s="32">
        <f ca="1">IF(Timing!T$12=1,U79/$F79 + SUM(OFFSET(T79,0,MIN(COLUMN()-9,($F79-1))*-1):T79)/$F79-OFFSET(U79,0,-1 * MIN(COLUMN()-9,$F79))/$F79,)</f>
        <v>0</v>
      </c>
      <c r="V97" s="32">
        <f ca="1">IF(Timing!U$12=1,V79/$F79 + SUM(OFFSET(U79,0,MIN(COLUMN()-9,($F79-1))*-1):U79)/$F79-OFFSET(V79,0,-1 * MIN(COLUMN()-9,$F79))/$F79,)</f>
        <v>0</v>
      </c>
      <c r="W97" s="32">
        <f ca="1">IF(Timing!V$12=1,W79/$F79 + SUM(OFFSET(V79,0,MIN(COLUMN()-9,($F79-1))*-1):V79)/$F79-OFFSET(W79,0,-1 * MIN(COLUMN()-9,$F79))/$F79,)</f>
        <v>0</v>
      </c>
      <c r="X97" s="32">
        <f ca="1">IF(Timing!W$12=1,X79/$F79 + SUM(OFFSET(W79,0,MIN(COLUMN()-9,($F79-1))*-1):W79)/$F79-OFFSET(X79,0,-1 * MIN(COLUMN()-9,$F79))/$F79,)</f>
        <v>0</v>
      </c>
      <c r="Y97" s="32">
        <f ca="1">IF(Timing!X$12=1,Y79/$F79 + SUM(OFFSET(X79,0,MIN(COLUMN()-9,($F79-1))*-1):X79)/$F79-OFFSET(Y79,0,-1 * MIN(COLUMN()-9,$F79))/$F79,)</f>
        <v>0</v>
      </c>
      <c r="Z97" s="32">
        <f ca="1">IF(Timing!Y$12=1,Z79/$F79 + SUM(OFFSET(Y79,0,MIN(COLUMN()-9,($F79-1))*-1):Y79)/$F79-OFFSET(Z79,0,-1 * MIN(COLUMN()-9,$F79))/$F79,)</f>
        <v>0</v>
      </c>
      <c r="AA97" s="32">
        <f ca="1">IF(Timing!Z$12=1,AA79/$F79 + SUM(OFFSET(Z79,0,MIN(COLUMN()-9,($F79-1))*-1):Z79)/$F79-OFFSET(AA79,0,-1 * MIN(COLUMN()-9,$F79))/$F79,)</f>
        <v>0</v>
      </c>
      <c r="AB97" s="32">
        <f ca="1">IF(Timing!AA$12=1,AB79/$F79 + SUM(OFFSET(AA79,0,MIN(COLUMN()-9,($F79-1))*-1):AA79)/$F79-OFFSET(AB79,0,-1 * MIN(COLUMN()-9,$F79))/$F79,)</f>
        <v>0</v>
      </c>
      <c r="AC97" s="32">
        <f ca="1">IF(Timing!AB$12=1,AC79/$F79 + SUM(OFFSET(AB79,0,MIN(COLUMN()-9,($F79-1))*-1):AB79)/$F79-OFFSET(AC79,0,-1 * MIN(COLUMN()-9,$F79))/$F79,)</f>
        <v>0</v>
      </c>
      <c r="AD97" s="32">
        <f ca="1">IF(Timing!AC$12=1,AD79/$F79 + SUM(OFFSET(AC79,0,MIN(COLUMN()-9,($F79-1))*-1):AC79)/$F79-OFFSET(AD79,0,-1 * MIN(COLUMN()-9,$F79))/$F79,)</f>
        <v>0</v>
      </c>
      <c r="AE97" s="32">
        <f ca="1">IF(Timing!AD$12=1,AE79/$F79 + SUM(OFFSET(AD79,0,MIN(COLUMN()-9,($F79-1))*-1):AD79)/$F79-OFFSET(AE79,0,-1 * MIN(COLUMN()-9,$F79))/$F79,)</f>
        <v>0</v>
      </c>
      <c r="AF97" s="32">
        <f ca="1">IF(Timing!AE$12=1,AF79/$F79 + SUM(OFFSET(AE79,0,MIN(COLUMN()-9,($F79-1))*-1):AE79)/$F79-OFFSET(AF79,0,-1 * MIN(COLUMN()-9,$F79))/$F79,)</f>
        <v>0</v>
      </c>
      <c r="AG97" s="32">
        <f ca="1">IF(Timing!AF$12=1,AG79/$F79 + SUM(OFFSET(AF79,0,MIN(COLUMN()-9,($F79-1))*-1):AF79)/$F79-OFFSET(AG79,0,-1 * MIN(COLUMN()-9,$F79))/$F79,)</f>
        <v>0</v>
      </c>
      <c r="AH97" s="32">
        <f ca="1">IF(Timing!AG$12=1,AH79/$F79 + SUM(OFFSET(AG79,0,MIN(COLUMN()-9,($F79-1))*-1):AG79)/$F79-OFFSET(AH79,0,-1 * MIN(COLUMN()-9,$F79))/$F79,)</f>
        <v>0</v>
      </c>
      <c r="AI97" s="32">
        <f ca="1">IF(Timing!AH$12=1,AI79/$F79 + SUM(OFFSET(AH79,0,MIN(COLUMN()-9,($F79-1))*-1):AH79)/$F79-OFFSET(AI79,0,-1 * MIN(COLUMN()-9,$F79))/$F79,)</f>
        <v>0</v>
      </c>
      <c r="AJ97" s="32">
        <f ca="1">IF(Timing!AI$12=1,AJ79/$F79 + SUM(OFFSET(AI79,0,MIN(COLUMN()-9,($F79-1))*-1):AI79)/$F79-OFFSET(AJ79,0,-1 * MIN(COLUMN()-9,$F79))/$F79,)</f>
        <v>0</v>
      </c>
      <c r="AK97" s="32">
        <f ca="1">IF(Timing!AJ$12=1,AK79/$F79 + SUM(OFFSET(AJ79,0,MIN(COLUMN()-9,($F79-1))*-1):AJ79)/$F79-OFFSET(AK79,0,-1 * MIN(COLUMN()-9,$F79))/$F79,)</f>
        <v>0</v>
      </c>
      <c r="AL97" s="32">
        <f ca="1">IF(Timing!AK$12=1,AL79/$F79 + SUM(OFFSET(AK79,0,MIN(COLUMN()-9,($F79-1))*-1):AK79)/$F79-OFFSET(AL79,0,-1 * MIN(COLUMN()-9,$F79))/$F79,)</f>
        <v>0</v>
      </c>
      <c r="AM97" s="32">
        <f ca="1">IF(Timing!AL$12=1,AM79/$F79 + SUM(OFFSET(AL79,0,MIN(COLUMN()-9,($F79-1))*-1):AL79)/$F79-OFFSET(AM79,0,-1 * MIN(COLUMN()-9,$F79))/$F79,)</f>
        <v>0</v>
      </c>
      <c r="AN97" s="32">
        <f ca="1">IF(Timing!AM$12=1,AN79/$F79 + SUM(OFFSET(AM79,0,MIN(COLUMN()-9,($F79-1))*-1):AM79)/$F79-OFFSET(AN79,0,-1 * MIN(COLUMN()-9,$F79))/$F79,)</f>
        <v>0</v>
      </c>
      <c r="AO97" s="32">
        <f ca="1">IF(Timing!AN$12=1,AO79/$F79 + SUM(OFFSET(AN79,0,MIN(COLUMN()-9,($F79-1))*-1):AN79)/$F79-OFFSET(AO79,0,-1 * MIN(COLUMN()-9,$F79))/$F79,)</f>
        <v>0</v>
      </c>
      <c r="AP97" s="32">
        <f ca="1">IF(Timing!AO$12=1,AP79/$F79 + SUM(OFFSET(AO79,0,MIN(COLUMN()-9,($F79-1))*-1):AO79)/$F79-OFFSET(AP79,0,-1 * MIN(COLUMN()-9,$F79))/$F79,)</f>
        <v>0</v>
      </c>
      <c r="AQ97" s="32">
        <f ca="1">IF(Timing!AP$12=1,AQ79/$F79 + SUM(OFFSET(AP79,0,MIN(COLUMN()-9,($F79-1))*-1):AP79)/$F79-OFFSET(AQ79,0,-1 * MIN(COLUMN()-9,$F79))/$F79,)</f>
        <v>0</v>
      </c>
      <c r="AR97" s="32">
        <f ca="1">IF(Timing!AQ$12=1,AR79/$F79 + SUM(OFFSET(AQ79,0,MIN(COLUMN()-9,($F79-1))*-1):AQ79)/$F79-OFFSET(AR79,0,-1 * MIN(COLUMN()-9,$F79))/$F79,)</f>
        <v>0</v>
      </c>
      <c r="AS97" s="32">
        <f ca="1">IF(Timing!AR$12=1,AS79/$F79 + SUM(OFFSET(AR79,0,MIN(COLUMN()-9,($F79-1))*-1):AR79)/$F79-OFFSET(AS79,0,-1 * MIN(COLUMN()-9,$F79))/$F79,)</f>
        <v>0</v>
      </c>
      <c r="AT97" s="32">
        <f ca="1">IF(Timing!AS$12=1,AT79/$F79 + SUM(OFFSET(AS79,0,MIN(COLUMN()-9,($F79-1))*-1):AS79)/$F79-OFFSET(AT79,0,-1 * MIN(COLUMN()-9,$F79))/$F79,)</f>
        <v>0</v>
      </c>
      <c r="AU97" s="32">
        <f ca="1">IF(Timing!AT$12=1,AU79/$F79 + SUM(OFFSET(AT79,0,MIN(COLUMN()-9,($F79-1))*-1):AT79)/$F79-OFFSET(AU79,0,-1 * MIN(COLUMN()-9,$F79))/$F79,)</f>
        <v>0</v>
      </c>
      <c r="AV97" s="32">
        <f ca="1">IF(Timing!AU$12=1,AV79/$F79 + SUM(OFFSET(AU79,0,MIN(COLUMN()-9,($F79-1))*-1):AU79)/$F79-OFFSET(AV79,0,-1 * MIN(COLUMN()-9,$F79))/$F79,)</f>
        <v>0</v>
      </c>
      <c r="AW97" s="32">
        <f ca="1">IF(Timing!AV$12=1,AW79/$F79 + SUM(OFFSET(AV79,0,MIN(COLUMN()-9,($F79-1))*-1):AV79)/$F79-OFFSET(AW79,0,-1 * MIN(COLUMN()-9,$F79))/$F79,)</f>
        <v>0</v>
      </c>
    </row>
    <row r="98" spans="1:49" x14ac:dyDescent="0.3">
      <c r="E98" s="2" t="str">
        <f t="shared" si="7"/>
        <v>Afschr. …</v>
      </c>
      <c r="J98" s="32">
        <f t="shared" si="8"/>
        <v>0</v>
      </c>
      <c r="K98" s="32">
        <f ca="1">IF(Timing!J$12=1,K80/$F80 + SUM(OFFSET(J80,0,MIN(COLUMN()-9,($F80-1))*-1):J80)/$F80-OFFSET(K80,0,-1 * MIN(COLUMN()-9,$F80))/$F80,)</f>
        <v>0</v>
      </c>
      <c r="L98" s="32">
        <f ca="1">IF(Timing!K$12=1,L80/$F80 + SUM(OFFSET(K80,0,MIN(COLUMN()-9,($F80-1))*-1):K80)/$F80-OFFSET(L80,0,-1 * MIN(COLUMN()-9,$F80))/$F80,)</f>
        <v>0</v>
      </c>
      <c r="M98" s="32">
        <f ca="1">IF(Timing!L$12=1,M80/$F80 + SUM(OFFSET(L80,0,MIN(COLUMN()-9,($F80-1))*-1):L80)/$F80-OFFSET(M80,0,-1 * MIN(COLUMN()-9,$F80))/$F80,)</f>
        <v>0</v>
      </c>
      <c r="N98" s="32">
        <f ca="1">IF(Timing!M$12=1,N80/$F80 + SUM(OFFSET(M80,0,MIN(COLUMN()-9,($F80-1))*-1):M80)/$F80-OFFSET(N80,0,-1 * MIN(COLUMN()-9,$F80))/$F80,)</f>
        <v>0</v>
      </c>
      <c r="O98" s="32">
        <f ca="1">IF(Timing!N$12=1,O80/$F80 + SUM(OFFSET(N80,0,MIN(COLUMN()-9,($F80-1))*-1):N80)/$F80-OFFSET(O80,0,-1 * MIN(COLUMN()-9,$F80))/$F80,)</f>
        <v>0</v>
      </c>
      <c r="P98" s="32">
        <f ca="1">IF(Timing!O$12=1,P80/$F80 + SUM(OFFSET(O80,0,MIN(COLUMN()-9,($F80-1))*-1):O80)/$F80-OFFSET(P80,0,-1 * MIN(COLUMN()-9,$F80))/$F80,)</f>
        <v>0</v>
      </c>
      <c r="Q98" s="32">
        <f ca="1">IF(Timing!P$12=1,Q80/$F80 + SUM(OFFSET(P80,0,MIN(COLUMN()-9,($F80-1))*-1):P80)/$F80-OFFSET(Q80,0,-1 * MIN(COLUMN()-9,$F80))/$F80,)</f>
        <v>0</v>
      </c>
      <c r="R98" s="32">
        <f ca="1">IF(Timing!Q$12=1,R80/$F80 + SUM(OFFSET(Q80,0,MIN(COLUMN()-9,($F80-1))*-1):Q80)/$F80-OFFSET(R80,0,-1 * MIN(COLUMN()-9,$F80))/$F80,)</f>
        <v>0</v>
      </c>
      <c r="S98" s="32">
        <f ca="1">IF(Timing!R$12=1,S80/$F80 + SUM(OFFSET(R80,0,MIN(COLUMN()-9,($F80-1))*-1):R80)/$F80-OFFSET(S80,0,-1 * MIN(COLUMN()-9,$F80))/$F80,)</f>
        <v>0</v>
      </c>
      <c r="T98" s="32">
        <f ca="1">IF(Timing!S$12=1,T80/$F80 + SUM(OFFSET(S80,0,MIN(COLUMN()-9,($F80-1))*-1):S80)/$F80-OFFSET(T80,0,-1 * MIN(COLUMN()-9,$F80))/$F80,)</f>
        <v>0</v>
      </c>
      <c r="U98" s="32">
        <f ca="1">IF(Timing!T$12=1,U80/$F80 + SUM(OFFSET(T80,0,MIN(COLUMN()-9,($F80-1))*-1):T80)/$F80-OFFSET(U80,0,-1 * MIN(COLUMN()-9,$F80))/$F80,)</f>
        <v>0</v>
      </c>
      <c r="V98" s="32">
        <f ca="1">IF(Timing!U$12=1,V80/$F80 + SUM(OFFSET(U80,0,MIN(COLUMN()-9,($F80-1))*-1):U80)/$F80-OFFSET(V80,0,-1 * MIN(COLUMN()-9,$F80))/$F80,)</f>
        <v>0</v>
      </c>
      <c r="W98" s="32">
        <f ca="1">IF(Timing!V$12=1,W80/$F80 + SUM(OFFSET(V80,0,MIN(COLUMN()-9,($F80-1))*-1):V80)/$F80-OFFSET(W80,0,-1 * MIN(COLUMN()-9,$F80))/$F80,)</f>
        <v>0</v>
      </c>
      <c r="X98" s="32">
        <f ca="1">IF(Timing!W$12=1,X80/$F80 + SUM(OFFSET(W80,0,MIN(COLUMN()-9,($F80-1))*-1):W80)/$F80-OFFSET(X80,0,-1 * MIN(COLUMN()-9,$F80))/$F80,)</f>
        <v>0</v>
      </c>
      <c r="Y98" s="32">
        <f ca="1">IF(Timing!X$12=1,Y80/$F80 + SUM(OFFSET(X80,0,MIN(COLUMN()-9,($F80-1))*-1):X80)/$F80-OFFSET(Y80,0,-1 * MIN(COLUMN()-9,$F80))/$F80,)</f>
        <v>0</v>
      </c>
      <c r="Z98" s="32">
        <f ca="1">IF(Timing!Y$12=1,Z80/$F80 + SUM(OFFSET(Y80,0,MIN(COLUMN()-9,($F80-1))*-1):Y80)/$F80-OFFSET(Z80,0,-1 * MIN(COLUMN()-9,$F80))/$F80,)</f>
        <v>0</v>
      </c>
      <c r="AA98" s="32">
        <f ca="1">IF(Timing!Z$12=1,AA80/$F80 + SUM(OFFSET(Z80,0,MIN(COLUMN()-9,($F80-1))*-1):Z80)/$F80-OFFSET(AA80,0,-1 * MIN(COLUMN()-9,$F80))/$F80,)</f>
        <v>0</v>
      </c>
      <c r="AB98" s="32">
        <f ca="1">IF(Timing!AA$12=1,AB80/$F80 + SUM(OFFSET(AA80,0,MIN(COLUMN()-9,($F80-1))*-1):AA80)/$F80-OFFSET(AB80,0,-1 * MIN(COLUMN()-9,$F80))/$F80,)</f>
        <v>0</v>
      </c>
      <c r="AC98" s="32">
        <f ca="1">IF(Timing!AB$12=1,AC80/$F80 + SUM(OFFSET(AB80,0,MIN(COLUMN()-9,($F80-1))*-1):AB80)/$F80-OFFSET(AC80,0,-1 * MIN(COLUMN()-9,$F80))/$F80,)</f>
        <v>0</v>
      </c>
      <c r="AD98" s="32">
        <f ca="1">IF(Timing!AC$12=1,AD80/$F80 + SUM(OFFSET(AC80,0,MIN(COLUMN()-9,($F80-1))*-1):AC80)/$F80-OFFSET(AD80,0,-1 * MIN(COLUMN()-9,$F80))/$F80,)</f>
        <v>0</v>
      </c>
      <c r="AE98" s="32">
        <f ca="1">IF(Timing!AD$12=1,AE80/$F80 + SUM(OFFSET(AD80,0,MIN(COLUMN()-9,($F80-1))*-1):AD80)/$F80-OFFSET(AE80,0,-1 * MIN(COLUMN()-9,$F80))/$F80,)</f>
        <v>0</v>
      </c>
      <c r="AF98" s="32">
        <f ca="1">IF(Timing!AE$12=1,AF80/$F80 + SUM(OFFSET(AE80,0,MIN(COLUMN()-9,($F80-1))*-1):AE80)/$F80-OFFSET(AF80,0,-1 * MIN(COLUMN()-9,$F80))/$F80,)</f>
        <v>0</v>
      </c>
      <c r="AG98" s="32">
        <f ca="1">IF(Timing!AF$12=1,AG80/$F80 + SUM(OFFSET(AF80,0,MIN(COLUMN()-9,($F80-1))*-1):AF80)/$F80-OFFSET(AG80,0,-1 * MIN(COLUMN()-9,$F80))/$F80,)</f>
        <v>0</v>
      </c>
      <c r="AH98" s="32">
        <f ca="1">IF(Timing!AG$12=1,AH80/$F80 + SUM(OFFSET(AG80,0,MIN(COLUMN()-9,($F80-1))*-1):AG80)/$F80-OFFSET(AH80,0,-1 * MIN(COLUMN()-9,$F80))/$F80,)</f>
        <v>0</v>
      </c>
      <c r="AI98" s="32">
        <f ca="1">IF(Timing!AH$12=1,AI80/$F80 + SUM(OFFSET(AH80,0,MIN(COLUMN()-9,($F80-1))*-1):AH80)/$F80-OFFSET(AI80,0,-1 * MIN(COLUMN()-9,$F80))/$F80,)</f>
        <v>0</v>
      </c>
      <c r="AJ98" s="32">
        <f ca="1">IF(Timing!AI$12=1,AJ80/$F80 + SUM(OFFSET(AI80,0,MIN(COLUMN()-9,($F80-1))*-1):AI80)/$F80-OFFSET(AJ80,0,-1 * MIN(COLUMN()-9,$F80))/$F80,)</f>
        <v>0</v>
      </c>
      <c r="AK98" s="32">
        <f ca="1">IF(Timing!AJ$12=1,AK80/$F80 + SUM(OFFSET(AJ80,0,MIN(COLUMN()-9,($F80-1))*-1):AJ80)/$F80-OFFSET(AK80,0,-1 * MIN(COLUMN()-9,$F80))/$F80,)</f>
        <v>0</v>
      </c>
      <c r="AL98" s="32">
        <f ca="1">IF(Timing!AK$12=1,AL80/$F80 + SUM(OFFSET(AK80,0,MIN(COLUMN()-9,($F80-1))*-1):AK80)/$F80-OFFSET(AL80,0,-1 * MIN(COLUMN()-9,$F80))/$F80,)</f>
        <v>0</v>
      </c>
      <c r="AM98" s="32">
        <f ca="1">IF(Timing!AL$12=1,AM80/$F80 + SUM(OFFSET(AL80,0,MIN(COLUMN()-9,($F80-1))*-1):AL80)/$F80-OFFSET(AM80,0,-1 * MIN(COLUMN()-9,$F80))/$F80,)</f>
        <v>0</v>
      </c>
      <c r="AN98" s="32">
        <f ca="1">IF(Timing!AM$12=1,AN80/$F80 + SUM(OFFSET(AM80,0,MIN(COLUMN()-9,($F80-1))*-1):AM80)/$F80-OFFSET(AN80,0,-1 * MIN(COLUMN()-9,$F80))/$F80,)</f>
        <v>0</v>
      </c>
      <c r="AO98" s="32">
        <f ca="1">IF(Timing!AN$12=1,AO80/$F80 + SUM(OFFSET(AN80,0,MIN(COLUMN()-9,($F80-1))*-1):AN80)/$F80-OFFSET(AO80,0,-1 * MIN(COLUMN()-9,$F80))/$F80,)</f>
        <v>0</v>
      </c>
      <c r="AP98" s="32">
        <f ca="1">IF(Timing!AO$12=1,AP80/$F80 + SUM(OFFSET(AO80,0,MIN(COLUMN()-9,($F80-1))*-1):AO80)/$F80-OFFSET(AP80,0,-1 * MIN(COLUMN()-9,$F80))/$F80,)</f>
        <v>0</v>
      </c>
      <c r="AQ98" s="32">
        <f ca="1">IF(Timing!AP$12=1,AQ80/$F80 + SUM(OFFSET(AP80,0,MIN(COLUMN()-9,($F80-1))*-1):AP80)/$F80-OFFSET(AQ80,0,-1 * MIN(COLUMN()-9,$F80))/$F80,)</f>
        <v>0</v>
      </c>
      <c r="AR98" s="32">
        <f ca="1">IF(Timing!AQ$12=1,AR80/$F80 + SUM(OFFSET(AQ80,0,MIN(COLUMN()-9,($F80-1))*-1):AQ80)/$F80-OFFSET(AR80,0,-1 * MIN(COLUMN()-9,$F80))/$F80,)</f>
        <v>0</v>
      </c>
      <c r="AS98" s="32">
        <f ca="1">IF(Timing!AR$12=1,AS80/$F80 + SUM(OFFSET(AR80,0,MIN(COLUMN()-9,($F80-1))*-1):AR80)/$F80-OFFSET(AS80,0,-1 * MIN(COLUMN()-9,$F80))/$F80,)</f>
        <v>0</v>
      </c>
      <c r="AT98" s="32">
        <f ca="1">IF(Timing!AS$12=1,AT80/$F80 + SUM(OFFSET(AS80,0,MIN(COLUMN()-9,($F80-1))*-1):AS80)/$F80-OFFSET(AT80,0,-1 * MIN(COLUMN()-9,$F80))/$F80,)</f>
        <v>0</v>
      </c>
      <c r="AU98" s="32">
        <f ca="1">IF(Timing!AT$12=1,AU80/$F80 + SUM(OFFSET(AT80,0,MIN(COLUMN()-9,($F80-1))*-1):AT80)/$F80-OFFSET(AU80,0,-1 * MIN(COLUMN()-9,$F80))/$F80,)</f>
        <v>0</v>
      </c>
      <c r="AV98" s="32">
        <f ca="1">IF(Timing!AU$12=1,AV80/$F80 + SUM(OFFSET(AU80,0,MIN(COLUMN()-9,($F80-1))*-1):AU80)/$F80-OFFSET(AV80,0,-1 * MIN(COLUMN()-9,$F80))/$F80,)</f>
        <v>0</v>
      </c>
      <c r="AW98" s="32">
        <f ca="1">IF(Timing!AV$12=1,AW80/$F80 + SUM(OFFSET(AV80,0,MIN(COLUMN()-9,($F80-1))*-1):AV80)/$F80-OFFSET(AW80,0,-1 * MIN(COLUMN()-9,$F80))/$F80,)</f>
        <v>0</v>
      </c>
    </row>
    <row r="99" spans="1:49" x14ac:dyDescent="0.3">
      <c r="E99" s="2" t="str">
        <f t="shared" si="7"/>
        <v>Afschr. …</v>
      </c>
      <c r="J99" s="32">
        <f t="shared" si="8"/>
        <v>0</v>
      </c>
      <c r="K99" s="32">
        <f ca="1">IF(Timing!J$12=1,K81/$F81 + SUM(OFFSET(J81,0,MIN(COLUMN()-9,($F81-1))*-1):J81)/$F81-OFFSET(K81,0,-1 * MIN(COLUMN()-9,$F81))/$F81,)</f>
        <v>0</v>
      </c>
      <c r="L99" s="32">
        <f ca="1">IF(Timing!K$12=1,L81/$F81 + SUM(OFFSET(K81,0,MIN(COLUMN()-9,($F81-1))*-1):K81)/$F81-OFFSET(L81,0,-1 * MIN(COLUMN()-9,$F81))/$F81,)</f>
        <v>0</v>
      </c>
      <c r="M99" s="32">
        <f ca="1">IF(Timing!L$12=1,M81/$F81 + SUM(OFFSET(L81,0,MIN(COLUMN()-9,($F81-1))*-1):L81)/$F81-OFFSET(M81,0,-1 * MIN(COLUMN()-9,$F81))/$F81,)</f>
        <v>0</v>
      </c>
      <c r="N99" s="32">
        <f ca="1">IF(Timing!M$12=1,N81/$F81 + SUM(OFFSET(M81,0,MIN(COLUMN()-9,($F81-1))*-1):M81)/$F81-OFFSET(N81,0,-1 * MIN(COLUMN()-9,$F81))/$F81,)</f>
        <v>0</v>
      </c>
      <c r="O99" s="32">
        <f ca="1">IF(Timing!N$12=1,O81/$F81 + SUM(OFFSET(N81,0,MIN(COLUMN()-9,($F81-1))*-1):N81)/$F81-OFFSET(O81,0,-1 * MIN(COLUMN()-9,$F81))/$F81,)</f>
        <v>0</v>
      </c>
      <c r="P99" s="32">
        <f ca="1">IF(Timing!O$12=1,P81/$F81 + SUM(OFFSET(O81,0,MIN(COLUMN()-9,($F81-1))*-1):O81)/$F81-OFFSET(P81,0,-1 * MIN(COLUMN()-9,$F81))/$F81,)</f>
        <v>0</v>
      </c>
      <c r="Q99" s="32">
        <f ca="1">IF(Timing!P$12=1,Q81/$F81 + SUM(OFFSET(P81,0,MIN(COLUMN()-9,($F81-1))*-1):P81)/$F81-OFFSET(Q81,0,-1 * MIN(COLUMN()-9,$F81))/$F81,)</f>
        <v>0</v>
      </c>
      <c r="R99" s="32">
        <f ca="1">IF(Timing!Q$12=1,R81/$F81 + SUM(OFFSET(Q81,0,MIN(COLUMN()-9,($F81-1))*-1):Q81)/$F81-OFFSET(R81,0,-1 * MIN(COLUMN()-9,$F81))/$F81,)</f>
        <v>0</v>
      </c>
      <c r="S99" s="32">
        <f ca="1">IF(Timing!R$12=1,S81/$F81 + SUM(OFFSET(R81,0,MIN(COLUMN()-9,($F81-1))*-1):R81)/$F81-OFFSET(S81,0,-1 * MIN(COLUMN()-9,$F81))/$F81,)</f>
        <v>0</v>
      </c>
      <c r="T99" s="32">
        <f ca="1">IF(Timing!S$12=1,T81/$F81 + SUM(OFFSET(S81,0,MIN(COLUMN()-9,($F81-1))*-1):S81)/$F81-OFFSET(T81,0,-1 * MIN(COLUMN()-9,$F81))/$F81,)</f>
        <v>0</v>
      </c>
      <c r="U99" s="32">
        <f ca="1">IF(Timing!T$12=1,U81/$F81 + SUM(OFFSET(T81,0,MIN(COLUMN()-9,($F81-1))*-1):T81)/$F81-OFFSET(U81,0,-1 * MIN(COLUMN()-9,$F81))/$F81,)</f>
        <v>0</v>
      </c>
      <c r="V99" s="32">
        <f ca="1">IF(Timing!U$12=1,V81/$F81 + SUM(OFFSET(U81,0,MIN(COLUMN()-9,($F81-1))*-1):U81)/$F81-OFFSET(V81,0,-1 * MIN(COLUMN()-9,$F81))/$F81,)</f>
        <v>0</v>
      </c>
      <c r="W99" s="32">
        <f ca="1">IF(Timing!V$12=1,W81/$F81 + SUM(OFFSET(V81,0,MIN(COLUMN()-9,($F81-1))*-1):V81)/$F81-OFFSET(W81,0,-1 * MIN(COLUMN()-9,$F81))/$F81,)</f>
        <v>0</v>
      </c>
      <c r="X99" s="32">
        <f ca="1">IF(Timing!W$12=1,X81/$F81 + SUM(OFFSET(W81,0,MIN(COLUMN()-9,($F81-1))*-1):W81)/$F81-OFFSET(X81,0,-1 * MIN(COLUMN()-9,$F81))/$F81,)</f>
        <v>0</v>
      </c>
      <c r="Y99" s="32">
        <f ca="1">IF(Timing!X$12=1,Y81/$F81 + SUM(OFFSET(X81,0,MIN(COLUMN()-9,($F81-1))*-1):X81)/$F81-OFFSET(Y81,0,-1 * MIN(COLUMN()-9,$F81))/$F81,)</f>
        <v>0</v>
      </c>
      <c r="Z99" s="32">
        <f ca="1">IF(Timing!Y$12=1,Z81/$F81 + SUM(OFFSET(Y81,0,MIN(COLUMN()-9,($F81-1))*-1):Y81)/$F81-OFFSET(Z81,0,-1 * MIN(COLUMN()-9,$F81))/$F81,)</f>
        <v>0</v>
      </c>
      <c r="AA99" s="32">
        <f ca="1">IF(Timing!Z$12=1,AA81/$F81 + SUM(OFFSET(Z81,0,MIN(COLUMN()-9,($F81-1))*-1):Z81)/$F81-OFFSET(AA81,0,-1 * MIN(COLUMN()-9,$F81))/$F81,)</f>
        <v>0</v>
      </c>
      <c r="AB99" s="32">
        <f ca="1">IF(Timing!AA$12=1,AB81/$F81 + SUM(OFFSET(AA81,0,MIN(COLUMN()-9,($F81-1))*-1):AA81)/$F81-OFFSET(AB81,0,-1 * MIN(COLUMN()-9,$F81))/$F81,)</f>
        <v>0</v>
      </c>
      <c r="AC99" s="32">
        <f ca="1">IF(Timing!AB$12=1,AC81/$F81 + SUM(OFFSET(AB81,0,MIN(COLUMN()-9,($F81-1))*-1):AB81)/$F81-OFFSET(AC81,0,-1 * MIN(COLUMN()-9,$F81))/$F81,)</f>
        <v>0</v>
      </c>
      <c r="AD99" s="32">
        <f ca="1">IF(Timing!AC$12=1,AD81/$F81 + SUM(OFFSET(AC81,0,MIN(COLUMN()-9,($F81-1))*-1):AC81)/$F81-OFFSET(AD81,0,-1 * MIN(COLUMN()-9,$F81))/$F81,)</f>
        <v>0</v>
      </c>
      <c r="AE99" s="32">
        <f ca="1">IF(Timing!AD$12=1,AE81/$F81 + SUM(OFFSET(AD81,0,MIN(COLUMN()-9,($F81-1))*-1):AD81)/$F81-OFFSET(AE81,0,-1 * MIN(COLUMN()-9,$F81))/$F81,)</f>
        <v>0</v>
      </c>
      <c r="AF99" s="32">
        <f ca="1">IF(Timing!AE$12=1,AF81/$F81 + SUM(OFFSET(AE81,0,MIN(COLUMN()-9,($F81-1))*-1):AE81)/$F81-OFFSET(AF81,0,-1 * MIN(COLUMN()-9,$F81))/$F81,)</f>
        <v>0</v>
      </c>
      <c r="AG99" s="32">
        <f ca="1">IF(Timing!AF$12=1,AG81/$F81 + SUM(OFFSET(AF81,0,MIN(COLUMN()-9,($F81-1))*-1):AF81)/$F81-OFFSET(AG81,0,-1 * MIN(COLUMN()-9,$F81))/$F81,)</f>
        <v>0</v>
      </c>
      <c r="AH99" s="32">
        <f ca="1">IF(Timing!AG$12=1,AH81/$F81 + SUM(OFFSET(AG81,0,MIN(COLUMN()-9,($F81-1))*-1):AG81)/$F81-OFFSET(AH81,0,-1 * MIN(COLUMN()-9,$F81))/$F81,)</f>
        <v>0</v>
      </c>
      <c r="AI99" s="32">
        <f ca="1">IF(Timing!AH$12=1,AI81/$F81 + SUM(OFFSET(AH81,0,MIN(COLUMN()-9,($F81-1))*-1):AH81)/$F81-OFFSET(AI81,0,-1 * MIN(COLUMN()-9,$F81))/$F81,)</f>
        <v>0</v>
      </c>
      <c r="AJ99" s="32">
        <f ca="1">IF(Timing!AI$12=1,AJ81/$F81 + SUM(OFFSET(AI81,0,MIN(COLUMN()-9,($F81-1))*-1):AI81)/$F81-OFFSET(AJ81,0,-1 * MIN(COLUMN()-9,$F81))/$F81,)</f>
        <v>0</v>
      </c>
      <c r="AK99" s="32">
        <f ca="1">IF(Timing!AJ$12=1,AK81/$F81 + SUM(OFFSET(AJ81,0,MIN(COLUMN()-9,($F81-1))*-1):AJ81)/$F81-OFFSET(AK81,0,-1 * MIN(COLUMN()-9,$F81))/$F81,)</f>
        <v>0</v>
      </c>
      <c r="AL99" s="32">
        <f ca="1">IF(Timing!AK$12=1,AL81/$F81 + SUM(OFFSET(AK81,0,MIN(COLUMN()-9,($F81-1))*-1):AK81)/$F81-OFFSET(AL81,0,-1 * MIN(COLUMN()-9,$F81))/$F81,)</f>
        <v>0</v>
      </c>
      <c r="AM99" s="32">
        <f ca="1">IF(Timing!AL$12=1,AM81/$F81 + SUM(OFFSET(AL81,0,MIN(COLUMN()-9,($F81-1))*-1):AL81)/$F81-OFFSET(AM81,0,-1 * MIN(COLUMN()-9,$F81))/$F81,)</f>
        <v>0</v>
      </c>
      <c r="AN99" s="32">
        <f ca="1">IF(Timing!AM$12=1,AN81/$F81 + SUM(OFFSET(AM81,0,MIN(COLUMN()-9,($F81-1))*-1):AM81)/$F81-OFFSET(AN81,0,-1 * MIN(COLUMN()-9,$F81))/$F81,)</f>
        <v>0</v>
      </c>
      <c r="AO99" s="32">
        <f ca="1">IF(Timing!AN$12=1,AO81/$F81 + SUM(OFFSET(AN81,0,MIN(COLUMN()-9,($F81-1))*-1):AN81)/$F81-OFFSET(AO81,0,-1 * MIN(COLUMN()-9,$F81))/$F81,)</f>
        <v>0</v>
      </c>
      <c r="AP99" s="32">
        <f ca="1">IF(Timing!AO$12=1,AP81/$F81 + SUM(OFFSET(AO81,0,MIN(COLUMN()-9,($F81-1))*-1):AO81)/$F81-OFFSET(AP81,0,-1 * MIN(COLUMN()-9,$F81))/$F81,)</f>
        <v>0</v>
      </c>
      <c r="AQ99" s="32">
        <f ca="1">IF(Timing!AP$12=1,AQ81/$F81 + SUM(OFFSET(AP81,0,MIN(COLUMN()-9,($F81-1))*-1):AP81)/$F81-OFFSET(AQ81,0,-1 * MIN(COLUMN()-9,$F81))/$F81,)</f>
        <v>0</v>
      </c>
      <c r="AR99" s="32">
        <f ca="1">IF(Timing!AQ$12=1,AR81/$F81 + SUM(OFFSET(AQ81,0,MIN(COLUMN()-9,($F81-1))*-1):AQ81)/$F81-OFFSET(AR81,0,-1 * MIN(COLUMN()-9,$F81))/$F81,)</f>
        <v>0</v>
      </c>
      <c r="AS99" s="32">
        <f ca="1">IF(Timing!AR$12=1,AS81/$F81 + SUM(OFFSET(AR81,0,MIN(COLUMN()-9,($F81-1))*-1):AR81)/$F81-OFFSET(AS81,0,-1 * MIN(COLUMN()-9,$F81))/$F81,)</f>
        <v>0</v>
      </c>
      <c r="AT99" s="32">
        <f ca="1">IF(Timing!AS$12=1,AT81/$F81 + SUM(OFFSET(AS81,0,MIN(COLUMN()-9,($F81-1))*-1):AS81)/$F81-OFFSET(AT81,0,-1 * MIN(COLUMN()-9,$F81))/$F81,)</f>
        <v>0</v>
      </c>
      <c r="AU99" s="32">
        <f ca="1">IF(Timing!AT$12=1,AU81/$F81 + SUM(OFFSET(AT81,0,MIN(COLUMN()-9,($F81-1))*-1):AT81)/$F81-OFFSET(AU81,0,-1 * MIN(COLUMN()-9,$F81))/$F81,)</f>
        <v>0</v>
      </c>
      <c r="AV99" s="32">
        <f ca="1">IF(Timing!AU$12=1,AV81/$F81 + SUM(OFFSET(AU81,0,MIN(COLUMN()-9,($F81-1))*-1):AU81)/$F81-OFFSET(AV81,0,-1 * MIN(COLUMN()-9,$F81))/$F81,)</f>
        <v>0</v>
      </c>
      <c r="AW99" s="32">
        <f ca="1">IF(Timing!AV$12=1,AW81/$F81 + SUM(OFFSET(AV81,0,MIN(COLUMN()-9,($F81-1))*-1):AV81)/$F81-OFFSET(AW81,0,-1 * MIN(COLUMN()-9,$F81))/$F81,)</f>
        <v>0</v>
      </c>
    </row>
    <row r="100" spans="1:49" x14ac:dyDescent="0.3">
      <c r="E100" s="2" t="str">
        <f t="shared" si="7"/>
        <v>Afschr. …</v>
      </c>
      <c r="J100" s="32">
        <f t="shared" si="8"/>
        <v>0</v>
      </c>
      <c r="K100" s="32">
        <f ca="1">IF(Timing!J$12=1,K82/$F82 + SUM(OFFSET(J82,0,MIN(COLUMN()-9,($F82-1))*-1):J82)/$F82-OFFSET(K82,0,-1 * MIN(COLUMN()-9,$F82))/$F82,)</f>
        <v>0</v>
      </c>
      <c r="L100" s="32">
        <f ca="1">IF(Timing!K$12=1,L82/$F82 + SUM(OFFSET(K82,0,MIN(COLUMN()-9,($F82-1))*-1):K82)/$F82-OFFSET(L82,0,-1 * MIN(COLUMN()-9,$F82))/$F82,)</f>
        <v>0</v>
      </c>
      <c r="M100" s="32">
        <f ca="1">IF(Timing!L$12=1,M82/$F82 + SUM(OFFSET(L82,0,MIN(COLUMN()-9,($F82-1))*-1):L82)/$F82-OFFSET(M82,0,-1 * MIN(COLUMN()-9,$F82))/$F82,)</f>
        <v>0</v>
      </c>
      <c r="N100" s="32">
        <f ca="1">IF(Timing!M$12=1,N82/$F82 + SUM(OFFSET(M82,0,MIN(COLUMN()-9,($F82-1))*-1):M82)/$F82-OFFSET(N82,0,-1 * MIN(COLUMN()-9,$F82))/$F82,)</f>
        <v>0</v>
      </c>
      <c r="O100" s="32">
        <f ca="1">IF(Timing!N$12=1,O82/$F82 + SUM(OFFSET(N82,0,MIN(COLUMN()-9,($F82-1))*-1):N82)/$F82-OFFSET(O82,0,-1 * MIN(COLUMN()-9,$F82))/$F82,)</f>
        <v>0</v>
      </c>
      <c r="P100" s="32">
        <f ca="1">IF(Timing!O$12=1,P82/$F82 + SUM(OFFSET(O82,0,MIN(COLUMN()-9,($F82-1))*-1):O82)/$F82-OFFSET(P82,0,-1 * MIN(COLUMN()-9,$F82))/$F82,)</f>
        <v>0</v>
      </c>
      <c r="Q100" s="32">
        <f ca="1">IF(Timing!P$12=1,Q82/$F82 + SUM(OFFSET(P82,0,MIN(COLUMN()-9,($F82-1))*-1):P82)/$F82-OFFSET(Q82,0,-1 * MIN(COLUMN()-9,$F82))/$F82,)</f>
        <v>0</v>
      </c>
      <c r="R100" s="32">
        <f ca="1">IF(Timing!Q$12=1,R82/$F82 + SUM(OFFSET(Q82,0,MIN(COLUMN()-9,($F82-1))*-1):Q82)/$F82-OFFSET(R82,0,-1 * MIN(COLUMN()-9,$F82))/$F82,)</f>
        <v>0</v>
      </c>
      <c r="S100" s="32">
        <f ca="1">IF(Timing!R$12=1,S82/$F82 + SUM(OFFSET(R82,0,MIN(COLUMN()-9,($F82-1))*-1):R82)/$F82-OFFSET(S82,0,-1 * MIN(COLUMN()-9,$F82))/$F82,)</f>
        <v>0</v>
      </c>
      <c r="T100" s="32">
        <f ca="1">IF(Timing!S$12=1,T82/$F82 + SUM(OFFSET(S82,0,MIN(COLUMN()-9,($F82-1))*-1):S82)/$F82-OFFSET(T82,0,-1 * MIN(COLUMN()-9,$F82))/$F82,)</f>
        <v>0</v>
      </c>
      <c r="U100" s="32">
        <f ca="1">IF(Timing!T$12=1,U82/$F82 + SUM(OFFSET(T82,0,MIN(COLUMN()-9,($F82-1))*-1):T82)/$F82-OFFSET(U82,0,-1 * MIN(COLUMN()-9,$F82))/$F82,)</f>
        <v>0</v>
      </c>
      <c r="V100" s="32">
        <f ca="1">IF(Timing!U$12=1,V82/$F82 + SUM(OFFSET(U82,0,MIN(COLUMN()-9,($F82-1))*-1):U82)/$F82-OFFSET(V82,0,-1 * MIN(COLUMN()-9,$F82))/$F82,)</f>
        <v>0</v>
      </c>
      <c r="W100" s="32">
        <f ca="1">IF(Timing!V$12=1,W82/$F82 + SUM(OFFSET(V82,0,MIN(COLUMN()-9,($F82-1))*-1):V82)/$F82-OFFSET(W82,0,-1 * MIN(COLUMN()-9,$F82))/$F82,)</f>
        <v>0</v>
      </c>
      <c r="X100" s="32">
        <f ca="1">IF(Timing!W$12=1,X82/$F82 + SUM(OFFSET(W82,0,MIN(COLUMN()-9,($F82-1))*-1):W82)/$F82-OFFSET(X82,0,-1 * MIN(COLUMN()-9,$F82))/$F82,)</f>
        <v>0</v>
      </c>
      <c r="Y100" s="32">
        <f ca="1">IF(Timing!X$12=1,Y82/$F82 + SUM(OFFSET(X82,0,MIN(COLUMN()-9,($F82-1))*-1):X82)/$F82-OFFSET(Y82,0,-1 * MIN(COLUMN()-9,$F82))/$F82,)</f>
        <v>0</v>
      </c>
      <c r="Z100" s="32">
        <f ca="1">IF(Timing!Y$12=1,Z82/$F82 + SUM(OFFSET(Y82,0,MIN(COLUMN()-9,($F82-1))*-1):Y82)/$F82-OFFSET(Z82,0,-1 * MIN(COLUMN()-9,$F82))/$F82,)</f>
        <v>0</v>
      </c>
      <c r="AA100" s="32">
        <f ca="1">IF(Timing!Z$12=1,AA82/$F82 + SUM(OFFSET(Z82,0,MIN(COLUMN()-9,($F82-1))*-1):Z82)/$F82-OFFSET(AA82,0,-1 * MIN(COLUMN()-9,$F82))/$F82,)</f>
        <v>0</v>
      </c>
      <c r="AB100" s="32">
        <f ca="1">IF(Timing!AA$12=1,AB82/$F82 + SUM(OFFSET(AA82,0,MIN(COLUMN()-9,($F82-1))*-1):AA82)/$F82-OFFSET(AB82,0,-1 * MIN(COLUMN()-9,$F82))/$F82,)</f>
        <v>0</v>
      </c>
      <c r="AC100" s="32">
        <f ca="1">IF(Timing!AB$12=1,AC82/$F82 + SUM(OFFSET(AB82,0,MIN(COLUMN()-9,($F82-1))*-1):AB82)/$F82-OFFSET(AC82,0,-1 * MIN(COLUMN()-9,$F82))/$F82,)</f>
        <v>0</v>
      </c>
      <c r="AD100" s="32">
        <f ca="1">IF(Timing!AC$12=1,AD82/$F82 + SUM(OFFSET(AC82,0,MIN(COLUMN()-9,($F82-1))*-1):AC82)/$F82-OFFSET(AD82,0,-1 * MIN(COLUMN()-9,$F82))/$F82,)</f>
        <v>0</v>
      </c>
      <c r="AE100" s="32">
        <f ca="1">IF(Timing!AD$12=1,AE82/$F82 + SUM(OFFSET(AD82,0,MIN(COLUMN()-9,($F82-1))*-1):AD82)/$F82-OFFSET(AE82,0,-1 * MIN(COLUMN()-9,$F82))/$F82,)</f>
        <v>0</v>
      </c>
      <c r="AF100" s="32">
        <f ca="1">IF(Timing!AE$12=1,AF82/$F82 + SUM(OFFSET(AE82,0,MIN(COLUMN()-9,($F82-1))*-1):AE82)/$F82-OFFSET(AF82,0,-1 * MIN(COLUMN()-9,$F82))/$F82,)</f>
        <v>0</v>
      </c>
      <c r="AG100" s="32">
        <f ca="1">IF(Timing!AF$12=1,AG82/$F82 + SUM(OFFSET(AF82,0,MIN(COLUMN()-9,($F82-1))*-1):AF82)/$F82-OFFSET(AG82,0,-1 * MIN(COLUMN()-9,$F82))/$F82,)</f>
        <v>0</v>
      </c>
      <c r="AH100" s="32">
        <f ca="1">IF(Timing!AG$12=1,AH82/$F82 + SUM(OFFSET(AG82,0,MIN(COLUMN()-9,($F82-1))*-1):AG82)/$F82-OFFSET(AH82,0,-1 * MIN(COLUMN()-9,$F82))/$F82,)</f>
        <v>0</v>
      </c>
      <c r="AI100" s="32">
        <f ca="1">IF(Timing!AH$12=1,AI82/$F82 + SUM(OFFSET(AH82,0,MIN(COLUMN()-9,($F82-1))*-1):AH82)/$F82-OFFSET(AI82,0,-1 * MIN(COLUMN()-9,$F82))/$F82,)</f>
        <v>0</v>
      </c>
      <c r="AJ100" s="32">
        <f ca="1">IF(Timing!AI$12=1,AJ82/$F82 + SUM(OFFSET(AI82,0,MIN(COLUMN()-9,($F82-1))*-1):AI82)/$F82-OFFSET(AJ82,0,-1 * MIN(COLUMN()-9,$F82))/$F82,)</f>
        <v>0</v>
      </c>
      <c r="AK100" s="32">
        <f ca="1">IF(Timing!AJ$12=1,AK82/$F82 + SUM(OFFSET(AJ82,0,MIN(COLUMN()-9,($F82-1))*-1):AJ82)/$F82-OFFSET(AK82,0,-1 * MIN(COLUMN()-9,$F82))/$F82,)</f>
        <v>0</v>
      </c>
      <c r="AL100" s="32">
        <f ca="1">IF(Timing!AK$12=1,AL82/$F82 + SUM(OFFSET(AK82,0,MIN(COLUMN()-9,($F82-1))*-1):AK82)/$F82-OFFSET(AL82,0,-1 * MIN(COLUMN()-9,$F82))/$F82,)</f>
        <v>0</v>
      </c>
      <c r="AM100" s="32">
        <f ca="1">IF(Timing!AL$12=1,AM82/$F82 + SUM(OFFSET(AL82,0,MIN(COLUMN()-9,($F82-1))*-1):AL82)/$F82-OFFSET(AM82,0,-1 * MIN(COLUMN()-9,$F82))/$F82,)</f>
        <v>0</v>
      </c>
      <c r="AN100" s="32">
        <f ca="1">IF(Timing!AM$12=1,AN82/$F82 + SUM(OFFSET(AM82,0,MIN(COLUMN()-9,($F82-1))*-1):AM82)/$F82-OFFSET(AN82,0,-1 * MIN(COLUMN()-9,$F82))/$F82,)</f>
        <v>0</v>
      </c>
      <c r="AO100" s="32">
        <f ca="1">IF(Timing!AN$12=1,AO82/$F82 + SUM(OFFSET(AN82,0,MIN(COLUMN()-9,($F82-1))*-1):AN82)/$F82-OFFSET(AO82,0,-1 * MIN(COLUMN()-9,$F82))/$F82,)</f>
        <v>0</v>
      </c>
      <c r="AP100" s="32">
        <f ca="1">IF(Timing!AO$12=1,AP82/$F82 + SUM(OFFSET(AO82,0,MIN(COLUMN()-9,($F82-1))*-1):AO82)/$F82-OFFSET(AP82,0,-1 * MIN(COLUMN()-9,$F82))/$F82,)</f>
        <v>0</v>
      </c>
      <c r="AQ100" s="32">
        <f ca="1">IF(Timing!AP$12=1,AQ82/$F82 + SUM(OFFSET(AP82,0,MIN(COLUMN()-9,($F82-1))*-1):AP82)/$F82-OFFSET(AQ82,0,-1 * MIN(COLUMN()-9,$F82))/$F82,)</f>
        <v>0</v>
      </c>
      <c r="AR100" s="32">
        <f ca="1">IF(Timing!AQ$12=1,AR82/$F82 + SUM(OFFSET(AQ82,0,MIN(COLUMN()-9,($F82-1))*-1):AQ82)/$F82-OFFSET(AR82,0,-1 * MIN(COLUMN()-9,$F82))/$F82,)</f>
        <v>0</v>
      </c>
      <c r="AS100" s="32">
        <f ca="1">IF(Timing!AR$12=1,AS82/$F82 + SUM(OFFSET(AR82,0,MIN(COLUMN()-9,($F82-1))*-1):AR82)/$F82-OFFSET(AS82,0,-1 * MIN(COLUMN()-9,$F82))/$F82,)</f>
        <v>0</v>
      </c>
      <c r="AT100" s="32">
        <f ca="1">IF(Timing!AS$12=1,AT82/$F82 + SUM(OFFSET(AS82,0,MIN(COLUMN()-9,($F82-1))*-1):AS82)/$F82-OFFSET(AT82,0,-1 * MIN(COLUMN()-9,$F82))/$F82,)</f>
        <v>0</v>
      </c>
      <c r="AU100" s="32">
        <f ca="1">IF(Timing!AT$12=1,AU82/$F82 + SUM(OFFSET(AT82,0,MIN(COLUMN()-9,($F82-1))*-1):AT82)/$F82-OFFSET(AU82,0,-1 * MIN(COLUMN()-9,$F82))/$F82,)</f>
        <v>0</v>
      </c>
      <c r="AV100" s="32">
        <f ca="1">IF(Timing!AU$12=1,AV82/$F82 + SUM(OFFSET(AU82,0,MIN(COLUMN()-9,($F82-1))*-1):AU82)/$F82-OFFSET(AV82,0,-1 * MIN(COLUMN()-9,$F82))/$F82,)</f>
        <v>0</v>
      </c>
      <c r="AW100" s="32">
        <f ca="1">IF(Timing!AV$12=1,AW82/$F82 + SUM(OFFSET(AV82,0,MIN(COLUMN()-9,($F82-1))*-1):AV82)/$F82-OFFSET(AW82,0,-1 * MIN(COLUMN()-9,$F82))/$F82,)</f>
        <v>0</v>
      </c>
    </row>
    <row r="101" spans="1:49" x14ac:dyDescent="0.3">
      <c r="E101" s="2" t="str">
        <f t="shared" si="7"/>
        <v>Afschr. …</v>
      </c>
      <c r="J101" s="32">
        <f t="shared" si="8"/>
        <v>0</v>
      </c>
      <c r="K101" s="32">
        <f ca="1">IF(Timing!J$12=1,K83/$F83 + SUM(OFFSET(J83,0,MIN(COLUMN()-9,($F83-1))*-1):J83)/$F83-OFFSET(K83,0,-1 * MIN(COLUMN()-9,$F83))/$F83,)</f>
        <v>0</v>
      </c>
      <c r="L101" s="32">
        <f ca="1">IF(Timing!K$12=1,L83/$F83 + SUM(OFFSET(K83,0,MIN(COLUMN()-9,($F83-1))*-1):K83)/$F83-OFFSET(L83,0,-1 * MIN(COLUMN()-9,$F83))/$F83,)</f>
        <v>0</v>
      </c>
      <c r="M101" s="32">
        <f ca="1">IF(Timing!L$12=1,M83/$F83 + SUM(OFFSET(L83,0,MIN(COLUMN()-9,($F83-1))*-1):L83)/$F83-OFFSET(M83,0,-1 * MIN(COLUMN()-9,$F83))/$F83,)</f>
        <v>0</v>
      </c>
      <c r="N101" s="32">
        <f ca="1">IF(Timing!M$12=1,N83/$F83 + SUM(OFFSET(M83,0,MIN(COLUMN()-9,($F83-1))*-1):M83)/$F83-OFFSET(N83,0,-1 * MIN(COLUMN()-9,$F83))/$F83,)</f>
        <v>0</v>
      </c>
      <c r="O101" s="32">
        <f ca="1">IF(Timing!N$12=1,O83/$F83 + SUM(OFFSET(N83,0,MIN(COLUMN()-9,($F83-1))*-1):N83)/$F83-OFFSET(O83,0,-1 * MIN(COLUMN()-9,$F83))/$F83,)</f>
        <v>0</v>
      </c>
      <c r="P101" s="32">
        <f ca="1">IF(Timing!O$12=1,P83/$F83 + SUM(OFFSET(O83,0,MIN(COLUMN()-9,($F83-1))*-1):O83)/$F83-OFFSET(P83,0,-1 * MIN(COLUMN()-9,$F83))/$F83,)</f>
        <v>0</v>
      </c>
      <c r="Q101" s="32">
        <f ca="1">IF(Timing!P$12=1,Q83/$F83 + SUM(OFFSET(P83,0,MIN(COLUMN()-9,($F83-1))*-1):P83)/$F83-OFFSET(Q83,0,-1 * MIN(COLUMN()-9,$F83))/$F83,)</f>
        <v>0</v>
      </c>
      <c r="R101" s="32">
        <f ca="1">IF(Timing!Q$12=1,R83/$F83 + SUM(OFFSET(Q83,0,MIN(COLUMN()-9,($F83-1))*-1):Q83)/$F83-OFFSET(R83,0,-1 * MIN(COLUMN()-9,$F83))/$F83,)</f>
        <v>0</v>
      </c>
      <c r="S101" s="32">
        <f ca="1">IF(Timing!R$12=1,S83/$F83 + SUM(OFFSET(R83,0,MIN(COLUMN()-9,($F83-1))*-1):R83)/$F83-OFFSET(S83,0,-1 * MIN(COLUMN()-9,$F83))/$F83,)</f>
        <v>0</v>
      </c>
      <c r="T101" s="32">
        <f ca="1">IF(Timing!S$12=1,T83/$F83 + SUM(OFFSET(S83,0,MIN(COLUMN()-9,($F83-1))*-1):S83)/$F83-OFFSET(T83,0,-1 * MIN(COLUMN()-9,$F83))/$F83,)</f>
        <v>0</v>
      </c>
      <c r="U101" s="32">
        <f ca="1">IF(Timing!T$12=1,U83/$F83 + SUM(OFFSET(T83,0,MIN(COLUMN()-9,($F83-1))*-1):T83)/$F83-OFFSET(U83,0,-1 * MIN(COLUMN()-9,$F83))/$F83,)</f>
        <v>0</v>
      </c>
      <c r="V101" s="32">
        <f ca="1">IF(Timing!U$12=1,V83/$F83 + SUM(OFFSET(U83,0,MIN(COLUMN()-9,($F83-1))*-1):U83)/$F83-OFFSET(V83,0,-1 * MIN(COLUMN()-9,$F83))/$F83,)</f>
        <v>0</v>
      </c>
      <c r="W101" s="32">
        <f ca="1">IF(Timing!V$12=1,W83/$F83 + SUM(OFFSET(V83,0,MIN(COLUMN()-9,($F83-1))*-1):V83)/$F83-OFFSET(W83,0,-1 * MIN(COLUMN()-9,$F83))/$F83,)</f>
        <v>0</v>
      </c>
      <c r="X101" s="32">
        <f ca="1">IF(Timing!W$12=1,X83/$F83 + SUM(OFFSET(W83,0,MIN(COLUMN()-9,($F83-1))*-1):W83)/$F83-OFFSET(X83,0,-1 * MIN(COLUMN()-9,$F83))/$F83,)</f>
        <v>0</v>
      </c>
      <c r="Y101" s="32">
        <f ca="1">IF(Timing!X$12=1,Y83/$F83 + SUM(OFFSET(X83,0,MIN(COLUMN()-9,($F83-1))*-1):X83)/$F83-OFFSET(Y83,0,-1 * MIN(COLUMN()-9,$F83))/$F83,)</f>
        <v>0</v>
      </c>
      <c r="Z101" s="32">
        <f ca="1">IF(Timing!Y$12=1,Z83/$F83 + SUM(OFFSET(Y83,0,MIN(COLUMN()-9,($F83-1))*-1):Y83)/$F83-OFFSET(Z83,0,-1 * MIN(COLUMN()-9,$F83))/$F83,)</f>
        <v>0</v>
      </c>
      <c r="AA101" s="32">
        <f ca="1">IF(Timing!Z$12=1,AA83/$F83 + SUM(OFFSET(Z83,0,MIN(COLUMN()-9,($F83-1))*-1):Z83)/$F83-OFFSET(AA83,0,-1 * MIN(COLUMN()-9,$F83))/$F83,)</f>
        <v>0</v>
      </c>
      <c r="AB101" s="32">
        <f ca="1">IF(Timing!AA$12=1,AB83/$F83 + SUM(OFFSET(AA83,0,MIN(COLUMN()-9,($F83-1))*-1):AA83)/$F83-OFFSET(AB83,0,-1 * MIN(COLUMN()-9,$F83))/$F83,)</f>
        <v>0</v>
      </c>
      <c r="AC101" s="32">
        <f ca="1">IF(Timing!AB$12=1,AC83/$F83 + SUM(OFFSET(AB83,0,MIN(COLUMN()-9,($F83-1))*-1):AB83)/$F83-OFFSET(AC83,0,-1 * MIN(COLUMN()-9,$F83))/$F83,)</f>
        <v>0</v>
      </c>
      <c r="AD101" s="32">
        <f ca="1">IF(Timing!AC$12=1,AD83/$F83 + SUM(OFFSET(AC83,0,MIN(COLUMN()-9,($F83-1))*-1):AC83)/$F83-OFFSET(AD83,0,-1 * MIN(COLUMN()-9,$F83))/$F83,)</f>
        <v>0</v>
      </c>
      <c r="AE101" s="32">
        <f ca="1">IF(Timing!AD$12=1,AE83/$F83 + SUM(OFFSET(AD83,0,MIN(COLUMN()-9,($F83-1))*-1):AD83)/$F83-OFFSET(AE83,0,-1 * MIN(COLUMN()-9,$F83))/$F83,)</f>
        <v>0</v>
      </c>
      <c r="AF101" s="32">
        <f ca="1">IF(Timing!AE$12=1,AF83/$F83 + SUM(OFFSET(AE83,0,MIN(COLUMN()-9,($F83-1))*-1):AE83)/$F83-OFFSET(AF83,0,-1 * MIN(COLUMN()-9,$F83))/$F83,)</f>
        <v>0</v>
      </c>
      <c r="AG101" s="32">
        <f ca="1">IF(Timing!AF$12=1,AG83/$F83 + SUM(OFFSET(AF83,0,MIN(COLUMN()-9,($F83-1))*-1):AF83)/$F83-OFFSET(AG83,0,-1 * MIN(COLUMN()-9,$F83))/$F83,)</f>
        <v>0</v>
      </c>
      <c r="AH101" s="32">
        <f ca="1">IF(Timing!AG$12=1,AH83/$F83 + SUM(OFFSET(AG83,0,MIN(COLUMN()-9,($F83-1))*-1):AG83)/$F83-OFFSET(AH83,0,-1 * MIN(COLUMN()-9,$F83))/$F83,)</f>
        <v>0</v>
      </c>
      <c r="AI101" s="32">
        <f ca="1">IF(Timing!AH$12=1,AI83/$F83 + SUM(OFFSET(AH83,0,MIN(COLUMN()-9,($F83-1))*-1):AH83)/$F83-OFFSET(AI83,0,-1 * MIN(COLUMN()-9,$F83))/$F83,)</f>
        <v>0</v>
      </c>
      <c r="AJ101" s="32">
        <f ca="1">IF(Timing!AI$12=1,AJ83/$F83 + SUM(OFFSET(AI83,0,MIN(COLUMN()-9,($F83-1))*-1):AI83)/$F83-OFFSET(AJ83,0,-1 * MIN(COLUMN()-9,$F83))/$F83,)</f>
        <v>0</v>
      </c>
      <c r="AK101" s="32">
        <f ca="1">IF(Timing!AJ$12=1,AK83/$F83 + SUM(OFFSET(AJ83,0,MIN(COLUMN()-9,($F83-1))*-1):AJ83)/$F83-OFFSET(AK83,0,-1 * MIN(COLUMN()-9,$F83))/$F83,)</f>
        <v>0</v>
      </c>
      <c r="AL101" s="32">
        <f ca="1">IF(Timing!AK$12=1,AL83/$F83 + SUM(OFFSET(AK83,0,MIN(COLUMN()-9,($F83-1))*-1):AK83)/$F83-OFFSET(AL83,0,-1 * MIN(COLUMN()-9,$F83))/$F83,)</f>
        <v>0</v>
      </c>
      <c r="AM101" s="32">
        <f ca="1">IF(Timing!AL$12=1,AM83/$F83 + SUM(OFFSET(AL83,0,MIN(COLUMN()-9,($F83-1))*-1):AL83)/$F83-OFFSET(AM83,0,-1 * MIN(COLUMN()-9,$F83))/$F83,)</f>
        <v>0</v>
      </c>
      <c r="AN101" s="32">
        <f ca="1">IF(Timing!AM$12=1,AN83/$F83 + SUM(OFFSET(AM83,0,MIN(COLUMN()-9,($F83-1))*-1):AM83)/$F83-OFFSET(AN83,0,-1 * MIN(COLUMN()-9,$F83))/$F83,)</f>
        <v>0</v>
      </c>
      <c r="AO101" s="32">
        <f ca="1">IF(Timing!AN$12=1,AO83/$F83 + SUM(OFFSET(AN83,0,MIN(COLUMN()-9,($F83-1))*-1):AN83)/$F83-OFFSET(AO83,0,-1 * MIN(COLUMN()-9,$F83))/$F83,)</f>
        <v>0</v>
      </c>
      <c r="AP101" s="32">
        <f ca="1">IF(Timing!AO$12=1,AP83/$F83 + SUM(OFFSET(AO83,0,MIN(COLUMN()-9,($F83-1))*-1):AO83)/$F83-OFFSET(AP83,0,-1 * MIN(COLUMN()-9,$F83))/$F83,)</f>
        <v>0</v>
      </c>
      <c r="AQ101" s="32">
        <f ca="1">IF(Timing!AP$12=1,AQ83/$F83 + SUM(OFFSET(AP83,0,MIN(COLUMN()-9,($F83-1))*-1):AP83)/$F83-OFFSET(AQ83,0,-1 * MIN(COLUMN()-9,$F83))/$F83,)</f>
        <v>0</v>
      </c>
      <c r="AR101" s="32">
        <f ca="1">IF(Timing!AQ$12=1,AR83/$F83 + SUM(OFFSET(AQ83,0,MIN(COLUMN()-9,($F83-1))*-1):AQ83)/$F83-OFFSET(AR83,0,-1 * MIN(COLUMN()-9,$F83))/$F83,)</f>
        <v>0</v>
      </c>
      <c r="AS101" s="32">
        <f ca="1">IF(Timing!AR$12=1,AS83/$F83 + SUM(OFFSET(AR83,0,MIN(COLUMN()-9,($F83-1))*-1):AR83)/$F83-OFFSET(AS83,0,-1 * MIN(COLUMN()-9,$F83))/$F83,)</f>
        <v>0</v>
      </c>
      <c r="AT101" s="32">
        <f ca="1">IF(Timing!AS$12=1,AT83/$F83 + SUM(OFFSET(AS83,0,MIN(COLUMN()-9,($F83-1))*-1):AS83)/$F83-OFFSET(AT83,0,-1 * MIN(COLUMN()-9,$F83))/$F83,)</f>
        <v>0</v>
      </c>
      <c r="AU101" s="32">
        <f ca="1">IF(Timing!AT$12=1,AU83/$F83 + SUM(OFFSET(AT83,0,MIN(COLUMN()-9,($F83-1))*-1):AT83)/$F83-OFFSET(AU83,0,-1 * MIN(COLUMN()-9,$F83))/$F83,)</f>
        <v>0</v>
      </c>
      <c r="AV101" s="32">
        <f ca="1">IF(Timing!AU$12=1,AV83/$F83 + SUM(OFFSET(AU83,0,MIN(COLUMN()-9,($F83-1))*-1):AU83)/$F83-OFFSET(AV83,0,-1 * MIN(COLUMN()-9,$F83))/$F83,)</f>
        <v>0</v>
      </c>
      <c r="AW101" s="32">
        <f ca="1">IF(Timing!AV$12=1,AW83/$F83 + SUM(OFFSET(AV83,0,MIN(COLUMN()-9,($F83-1))*-1):AV83)/$F83-OFFSET(AW83,0,-1 * MIN(COLUMN()-9,$F83))/$F83,)</f>
        <v>0</v>
      </c>
    </row>
    <row r="102" spans="1:49" s="25" customFormat="1" x14ac:dyDescent="0.3">
      <c r="A102" s="81"/>
      <c r="B102" s="81"/>
      <c r="C102" s="81"/>
      <c r="D102" s="81"/>
      <c r="E102" s="82" t="s">
        <v>35</v>
      </c>
      <c r="F102" s="82"/>
      <c r="G102" s="82" t="s">
        <v>28</v>
      </c>
      <c r="H102" s="82"/>
      <c r="I102" s="81"/>
      <c r="J102" s="82">
        <f>SUM(J86:J101)</f>
        <v>0</v>
      </c>
      <c r="K102" s="82">
        <f t="shared" ref="K102:AW102" ca="1" si="9">SUM(K86:K101)</f>
        <v>0</v>
      </c>
      <c r="L102" s="82">
        <f t="shared" ca="1" si="9"/>
        <v>0</v>
      </c>
      <c r="M102" s="82">
        <f t="shared" ca="1" si="9"/>
        <v>0</v>
      </c>
      <c r="N102" s="82">
        <f t="shared" ca="1" si="9"/>
        <v>0</v>
      </c>
      <c r="O102" s="82">
        <f t="shared" ca="1" si="9"/>
        <v>0</v>
      </c>
      <c r="P102" s="82">
        <f t="shared" ca="1" si="9"/>
        <v>0</v>
      </c>
      <c r="Q102" s="82">
        <f t="shared" ca="1" si="9"/>
        <v>0</v>
      </c>
      <c r="R102" s="82">
        <f t="shared" ca="1" si="9"/>
        <v>0</v>
      </c>
      <c r="S102" s="82">
        <f t="shared" ca="1" si="9"/>
        <v>0</v>
      </c>
      <c r="T102" s="82">
        <f t="shared" ca="1" si="9"/>
        <v>0</v>
      </c>
      <c r="U102" s="82">
        <f t="shared" ca="1" si="9"/>
        <v>0</v>
      </c>
      <c r="V102" s="82">
        <f t="shared" ca="1" si="9"/>
        <v>0</v>
      </c>
      <c r="W102" s="82">
        <f t="shared" ca="1" si="9"/>
        <v>0</v>
      </c>
      <c r="X102" s="82">
        <f t="shared" ca="1" si="9"/>
        <v>0</v>
      </c>
      <c r="Y102" s="82">
        <f t="shared" ca="1" si="9"/>
        <v>0</v>
      </c>
      <c r="Z102" s="82">
        <f t="shared" ca="1" si="9"/>
        <v>0</v>
      </c>
      <c r="AA102" s="82">
        <f t="shared" ca="1" si="9"/>
        <v>0</v>
      </c>
      <c r="AB102" s="82">
        <f t="shared" ca="1" si="9"/>
        <v>0</v>
      </c>
      <c r="AC102" s="82">
        <f t="shared" ca="1" si="9"/>
        <v>0</v>
      </c>
      <c r="AD102" s="82">
        <f t="shared" ca="1" si="9"/>
        <v>0</v>
      </c>
      <c r="AE102" s="82">
        <f t="shared" ca="1" si="9"/>
        <v>0</v>
      </c>
      <c r="AF102" s="82">
        <f t="shared" ca="1" si="9"/>
        <v>0</v>
      </c>
      <c r="AG102" s="82">
        <f t="shared" ca="1" si="9"/>
        <v>0</v>
      </c>
      <c r="AH102" s="82">
        <f t="shared" ca="1" si="9"/>
        <v>0</v>
      </c>
      <c r="AI102" s="82">
        <f t="shared" ca="1" si="9"/>
        <v>0</v>
      </c>
      <c r="AJ102" s="82">
        <f t="shared" ca="1" si="9"/>
        <v>0</v>
      </c>
      <c r="AK102" s="82">
        <f t="shared" ca="1" si="9"/>
        <v>0</v>
      </c>
      <c r="AL102" s="82">
        <f t="shared" ca="1" si="9"/>
        <v>0</v>
      </c>
      <c r="AM102" s="82">
        <f t="shared" ca="1" si="9"/>
        <v>0</v>
      </c>
      <c r="AN102" s="82">
        <f t="shared" ca="1" si="9"/>
        <v>0</v>
      </c>
      <c r="AO102" s="82">
        <f t="shared" ca="1" si="9"/>
        <v>0</v>
      </c>
      <c r="AP102" s="82">
        <f t="shared" ca="1" si="9"/>
        <v>0</v>
      </c>
      <c r="AQ102" s="82">
        <f t="shared" ca="1" si="9"/>
        <v>0</v>
      </c>
      <c r="AR102" s="82">
        <f t="shared" ca="1" si="9"/>
        <v>0</v>
      </c>
      <c r="AS102" s="82">
        <f t="shared" ca="1" si="9"/>
        <v>0</v>
      </c>
      <c r="AT102" s="82">
        <f t="shared" ca="1" si="9"/>
        <v>0</v>
      </c>
      <c r="AU102" s="82">
        <f t="shared" ca="1" si="9"/>
        <v>0</v>
      </c>
      <c r="AV102" s="82">
        <f t="shared" ca="1" si="9"/>
        <v>0</v>
      </c>
      <c r="AW102" s="82">
        <f t="shared" ca="1" si="9"/>
        <v>0</v>
      </c>
    </row>
    <row r="103" spans="1:49" x14ac:dyDescent="0.3">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row>
    <row r="104" spans="1:49" x14ac:dyDescent="0.3">
      <c r="A104" s="1"/>
      <c r="B104" s="22" t="s">
        <v>79</v>
      </c>
      <c r="C104" s="23"/>
      <c r="D104" s="1"/>
      <c r="E104" s="1"/>
      <c r="F104" s="1"/>
      <c r="G104" s="1"/>
      <c r="H104" s="1"/>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row>
    <row r="105" spans="1:49" x14ac:dyDescent="0.3">
      <c r="A105" s="1"/>
      <c r="B105" s="22"/>
      <c r="C105" s="23"/>
      <c r="D105" s="1"/>
      <c r="E105" s="1" t="s">
        <v>80</v>
      </c>
      <c r="F105" s="1"/>
      <c r="G105" s="1" t="s">
        <v>28</v>
      </c>
      <c r="H105" s="1"/>
      <c r="J105" s="32">
        <f>I108</f>
        <v>0</v>
      </c>
      <c r="K105" s="32">
        <f t="shared" ref="K105:AW105" si="10">J108</f>
        <v>0</v>
      </c>
      <c r="L105" s="32">
        <f t="shared" ca="1" si="10"/>
        <v>0</v>
      </c>
      <c r="M105" s="32">
        <f t="shared" ca="1" si="10"/>
        <v>0</v>
      </c>
      <c r="N105" s="32">
        <f t="shared" ca="1" si="10"/>
        <v>0</v>
      </c>
      <c r="O105" s="32">
        <f t="shared" ca="1" si="10"/>
        <v>0</v>
      </c>
      <c r="P105" s="32">
        <f t="shared" ca="1" si="10"/>
        <v>0</v>
      </c>
      <c r="Q105" s="32">
        <f t="shared" ca="1" si="10"/>
        <v>0</v>
      </c>
      <c r="R105" s="32">
        <f t="shared" ca="1" si="10"/>
        <v>0</v>
      </c>
      <c r="S105" s="32">
        <f t="shared" ca="1" si="10"/>
        <v>0</v>
      </c>
      <c r="T105" s="32">
        <f t="shared" ca="1" si="10"/>
        <v>0</v>
      </c>
      <c r="U105" s="32">
        <f t="shared" ca="1" si="10"/>
        <v>0</v>
      </c>
      <c r="V105" s="32">
        <f t="shared" ca="1" si="10"/>
        <v>0</v>
      </c>
      <c r="W105" s="32">
        <f t="shared" ca="1" si="10"/>
        <v>0</v>
      </c>
      <c r="X105" s="32">
        <f t="shared" ca="1" si="10"/>
        <v>0</v>
      </c>
      <c r="Y105" s="32">
        <f t="shared" ca="1" si="10"/>
        <v>0</v>
      </c>
      <c r="Z105" s="32">
        <f t="shared" ca="1" si="10"/>
        <v>0</v>
      </c>
      <c r="AA105" s="32">
        <f t="shared" ca="1" si="10"/>
        <v>0</v>
      </c>
      <c r="AB105" s="32">
        <f t="shared" ca="1" si="10"/>
        <v>0</v>
      </c>
      <c r="AC105" s="32">
        <f t="shared" ca="1" si="10"/>
        <v>0</v>
      </c>
      <c r="AD105" s="32">
        <f t="shared" ca="1" si="10"/>
        <v>0</v>
      </c>
      <c r="AE105" s="32">
        <f t="shared" ca="1" si="10"/>
        <v>0</v>
      </c>
      <c r="AF105" s="32">
        <f t="shared" ca="1" si="10"/>
        <v>0</v>
      </c>
      <c r="AG105" s="32">
        <f t="shared" ca="1" si="10"/>
        <v>0</v>
      </c>
      <c r="AH105" s="32">
        <f t="shared" ca="1" si="10"/>
        <v>0</v>
      </c>
      <c r="AI105" s="32">
        <f t="shared" ca="1" si="10"/>
        <v>0</v>
      </c>
      <c r="AJ105" s="32">
        <f t="shared" ca="1" si="10"/>
        <v>0</v>
      </c>
      <c r="AK105" s="32">
        <f t="shared" ca="1" si="10"/>
        <v>0</v>
      </c>
      <c r="AL105" s="32">
        <f t="shared" ca="1" si="10"/>
        <v>0</v>
      </c>
      <c r="AM105" s="32">
        <f t="shared" ca="1" si="10"/>
        <v>0</v>
      </c>
      <c r="AN105" s="32">
        <f t="shared" ca="1" si="10"/>
        <v>0</v>
      </c>
      <c r="AO105" s="32">
        <f t="shared" ca="1" si="10"/>
        <v>0</v>
      </c>
      <c r="AP105" s="32">
        <f t="shared" ca="1" si="10"/>
        <v>0</v>
      </c>
      <c r="AQ105" s="32">
        <f t="shared" ca="1" si="10"/>
        <v>0</v>
      </c>
      <c r="AR105" s="32">
        <f t="shared" ca="1" si="10"/>
        <v>0</v>
      </c>
      <c r="AS105" s="32">
        <f t="shared" ca="1" si="10"/>
        <v>0</v>
      </c>
      <c r="AT105" s="32">
        <f t="shared" ca="1" si="10"/>
        <v>0</v>
      </c>
      <c r="AU105" s="32">
        <f t="shared" ca="1" si="10"/>
        <v>0</v>
      </c>
      <c r="AV105" s="32">
        <f t="shared" ca="1" si="10"/>
        <v>0</v>
      </c>
      <c r="AW105" s="32">
        <f t="shared" ca="1" si="10"/>
        <v>0</v>
      </c>
    </row>
    <row r="106" spans="1:49" x14ac:dyDescent="0.3">
      <c r="A106" s="1"/>
      <c r="B106" s="22"/>
      <c r="C106" s="23"/>
      <c r="D106" s="1"/>
      <c r="E106" s="1" t="s">
        <v>81</v>
      </c>
      <c r="F106" s="1"/>
      <c r="G106" s="1" t="s">
        <v>28</v>
      </c>
      <c r="H106" s="1"/>
      <c r="J106" s="32">
        <f>J84</f>
        <v>0</v>
      </c>
      <c r="K106" s="32">
        <f t="shared" ref="K106:AW106" si="11">K84</f>
        <v>0</v>
      </c>
      <c r="L106" s="32">
        <f t="shared" si="11"/>
        <v>0</v>
      </c>
      <c r="M106" s="32">
        <f t="shared" si="11"/>
        <v>0</v>
      </c>
      <c r="N106" s="32">
        <f t="shared" si="11"/>
        <v>0</v>
      </c>
      <c r="O106" s="32">
        <f t="shared" si="11"/>
        <v>0</v>
      </c>
      <c r="P106" s="32">
        <f t="shared" si="11"/>
        <v>0</v>
      </c>
      <c r="Q106" s="32">
        <f t="shared" si="11"/>
        <v>0</v>
      </c>
      <c r="R106" s="32">
        <f t="shared" si="11"/>
        <v>0</v>
      </c>
      <c r="S106" s="32">
        <f t="shared" si="11"/>
        <v>0</v>
      </c>
      <c r="T106" s="32">
        <f t="shared" si="11"/>
        <v>0</v>
      </c>
      <c r="U106" s="32">
        <f t="shared" si="11"/>
        <v>0</v>
      </c>
      <c r="V106" s="32">
        <f t="shared" si="11"/>
        <v>0</v>
      </c>
      <c r="W106" s="32">
        <f t="shared" si="11"/>
        <v>0</v>
      </c>
      <c r="X106" s="32">
        <f t="shared" si="11"/>
        <v>0</v>
      </c>
      <c r="Y106" s="32">
        <f t="shared" si="11"/>
        <v>0</v>
      </c>
      <c r="Z106" s="32">
        <f t="shared" si="11"/>
        <v>0</v>
      </c>
      <c r="AA106" s="32">
        <f t="shared" si="11"/>
        <v>0</v>
      </c>
      <c r="AB106" s="32">
        <f t="shared" si="11"/>
        <v>0</v>
      </c>
      <c r="AC106" s="32">
        <f t="shared" si="11"/>
        <v>0</v>
      </c>
      <c r="AD106" s="32">
        <f t="shared" si="11"/>
        <v>0</v>
      </c>
      <c r="AE106" s="32">
        <f t="shared" si="11"/>
        <v>0</v>
      </c>
      <c r="AF106" s="32">
        <f t="shared" si="11"/>
        <v>0</v>
      </c>
      <c r="AG106" s="32">
        <f t="shared" si="11"/>
        <v>0</v>
      </c>
      <c r="AH106" s="32">
        <f t="shared" si="11"/>
        <v>0</v>
      </c>
      <c r="AI106" s="32">
        <f t="shared" si="11"/>
        <v>0</v>
      </c>
      <c r="AJ106" s="32">
        <f t="shared" si="11"/>
        <v>0</v>
      </c>
      <c r="AK106" s="32">
        <f t="shared" si="11"/>
        <v>0</v>
      </c>
      <c r="AL106" s="32">
        <f t="shared" si="11"/>
        <v>0</v>
      </c>
      <c r="AM106" s="32">
        <f t="shared" si="11"/>
        <v>0</v>
      </c>
      <c r="AN106" s="32">
        <f t="shared" si="11"/>
        <v>0</v>
      </c>
      <c r="AO106" s="32">
        <f t="shared" si="11"/>
        <v>0</v>
      </c>
      <c r="AP106" s="32">
        <f t="shared" si="11"/>
        <v>0</v>
      </c>
      <c r="AQ106" s="32">
        <f t="shared" si="11"/>
        <v>0</v>
      </c>
      <c r="AR106" s="32">
        <f t="shared" si="11"/>
        <v>0</v>
      </c>
      <c r="AS106" s="32">
        <f t="shared" si="11"/>
        <v>0</v>
      </c>
      <c r="AT106" s="32">
        <f t="shared" si="11"/>
        <v>0</v>
      </c>
      <c r="AU106" s="32">
        <f t="shared" si="11"/>
        <v>0</v>
      </c>
      <c r="AV106" s="32">
        <f t="shared" si="11"/>
        <v>0</v>
      </c>
      <c r="AW106" s="32">
        <f t="shared" si="11"/>
        <v>0</v>
      </c>
    </row>
    <row r="107" spans="1:49" x14ac:dyDescent="0.3">
      <c r="A107" s="1"/>
      <c r="B107" s="22"/>
      <c r="C107" s="23"/>
      <c r="D107" s="1"/>
      <c r="E107" s="1" t="s">
        <v>35</v>
      </c>
      <c r="F107" s="1"/>
      <c r="G107" s="1" t="s">
        <v>28</v>
      </c>
      <c r="H107" s="1"/>
      <c r="J107" s="32">
        <f>J102</f>
        <v>0</v>
      </c>
      <c r="K107" s="32">
        <f t="shared" ref="K107:AW107" ca="1" si="12">K102</f>
        <v>0</v>
      </c>
      <c r="L107" s="32">
        <f t="shared" ca="1" si="12"/>
        <v>0</v>
      </c>
      <c r="M107" s="32">
        <f t="shared" ca="1" si="12"/>
        <v>0</v>
      </c>
      <c r="N107" s="32">
        <f t="shared" ca="1" si="12"/>
        <v>0</v>
      </c>
      <c r="O107" s="32">
        <f t="shared" ca="1" si="12"/>
        <v>0</v>
      </c>
      <c r="P107" s="32">
        <f t="shared" ca="1" si="12"/>
        <v>0</v>
      </c>
      <c r="Q107" s="32">
        <f t="shared" ca="1" si="12"/>
        <v>0</v>
      </c>
      <c r="R107" s="32">
        <f t="shared" ca="1" si="12"/>
        <v>0</v>
      </c>
      <c r="S107" s="32">
        <f t="shared" ca="1" si="12"/>
        <v>0</v>
      </c>
      <c r="T107" s="32">
        <f t="shared" ca="1" si="12"/>
        <v>0</v>
      </c>
      <c r="U107" s="32">
        <f t="shared" ca="1" si="12"/>
        <v>0</v>
      </c>
      <c r="V107" s="32">
        <f t="shared" ca="1" si="12"/>
        <v>0</v>
      </c>
      <c r="W107" s="32">
        <f t="shared" ca="1" si="12"/>
        <v>0</v>
      </c>
      <c r="X107" s="32">
        <f t="shared" ca="1" si="12"/>
        <v>0</v>
      </c>
      <c r="Y107" s="32">
        <f t="shared" ca="1" si="12"/>
        <v>0</v>
      </c>
      <c r="Z107" s="32">
        <f t="shared" ca="1" si="12"/>
        <v>0</v>
      </c>
      <c r="AA107" s="32">
        <f t="shared" ca="1" si="12"/>
        <v>0</v>
      </c>
      <c r="AB107" s="32">
        <f t="shared" ca="1" si="12"/>
        <v>0</v>
      </c>
      <c r="AC107" s="32">
        <f t="shared" ca="1" si="12"/>
        <v>0</v>
      </c>
      <c r="AD107" s="32">
        <f t="shared" ca="1" si="12"/>
        <v>0</v>
      </c>
      <c r="AE107" s="32">
        <f t="shared" ca="1" si="12"/>
        <v>0</v>
      </c>
      <c r="AF107" s="32">
        <f t="shared" ca="1" si="12"/>
        <v>0</v>
      </c>
      <c r="AG107" s="32">
        <f t="shared" ca="1" si="12"/>
        <v>0</v>
      </c>
      <c r="AH107" s="32">
        <f t="shared" ca="1" si="12"/>
        <v>0</v>
      </c>
      <c r="AI107" s="32">
        <f t="shared" ca="1" si="12"/>
        <v>0</v>
      </c>
      <c r="AJ107" s="32">
        <f t="shared" ca="1" si="12"/>
        <v>0</v>
      </c>
      <c r="AK107" s="32">
        <f t="shared" ca="1" si="12"/>
        <v>0</v>
      </c>
      <c r="AL107" s="32">
        <f t="shared" ca="1" si="12"/>
        <v>0</v>
      </c>
      <c r="AM107" s="32">
        <f t="shared" ca="1" si="12"/>
        <v>0</v>
      </c>
      <c r="AN107" s="32">
        <f t="shared" ca="1" si="12"/>
        <v>0</v>
      </c>
      <c r="AO107" s="32">
        <f t="shared" ca="1" si="12"/>
        <v>0</v>
      </c>
      <c r="AP107" s="32">
        <f t="shared" ca="1" si="12"/>
        <v>0</v>
      </c>
      <c r="AQ107" s="32">
        <f t="shared" ca="1" si="12"/>
        <v>0</v>
      </c>
      <c r="AR107" s="32">
        <f t="shared" ca="1" si="12"/>
        <v>0</v>
      </c>
      <c r="AS107" s="32">
        <f t="shared" ca="1" si="12"/>
        <v>0</v>
      </c>
      <c r="AT107" s="32">
        <f t="shared" ca="1" si="12"/>
        <v>0</v>
      </c>
      <c r="AU107" s="32">
        <f t="shared" ca="1" si="12"/>
        <v>0</v>
      </c>
      <c r="AV107" s="32">
        <f t="shared" ca="1" si="12"/>
        <v>0</v>
      </c>
      <c r="AW107" s="32">
        <f t="shared" ca="1" si="12"/>
        <v>0</v>
      </c>
    </row>
    <row r="108" spans="1:49" s="85" customFormat="1" x14ac:dyDescent="0.3">
      <c r="A108" s="81"/>
      <c r="B108" s="81"/>
      <c r="C108" s="81"/>
      <c r="D108" s="81"/>
      <c r="E108" s="82" t="s">
        <v>79</v>
      </c>
      <c r="F108" s="82"/>
      <c r="G108" s="82" t="s">
        <v>28</v>
      </c>
      <c r="H108" s="82"/>
      <c r="I108" s="81"/>
      <c r="J108" s="82">
        <f>J105+J106-J107</f>
        <v>0</v>
      </c>
      <c r="K108" s="82">
        <f t="shared" ref="K108:AW108" ca="1" si="13">K105+K106-K107</f>
        <v>0</v>
      </c>
      <c r="L108" s="82">
        <f t="shared" ca="1" si="13"/>
        <v>0</v>
      </c>
      <c r="M108" s="82">
        <f t="shared" ca="1" si="13"/>
        <v>0</v>
      </c>
      <c r="N108" s="82">
        <f t="shared" ca="1" si="13"/>
        <v>0</v>
      </c>
      <c r="O108" s="82">
        <f t="shared" ca="1" si="13"/>
        <v>0</v>
      </c>
      <c r="P108" s="82">
        <f t="shared" ca="1" si="13"/>
        <v>0</v>
      </c>
      <c r="Q108" s="82">
        <f t="shared" ca="1" si="13"/>
        <v>0</v>
      </c>
      <c r="R108" s="82">
        <f t="shared" ca="1" si="13"/>
        <v>0</v>
      </c>
      <c r="S108" s="82">
        <f t="shared" ca="1" si="13"/>
        <v>0</v>
      </c>
      <c r="T108" s="82">
        <f t="shared" ca="1" si="13"/>
        <v>0</v>
      </c>
      <c r="U108" s="82">
        <f t="shared" ca="1" si="13"/>
        <v>0</v>
      </c>
      <c r="V108" s="82">
        <f t="shared" ca="1" si="13"/>
        <v>0</v>
      </c>
      <c r="W108" s="82">
        <f t="shared" ca="1" si="13"/>
        <v>0</v>
      </c>
      <c r="X108" s="82">
        <f t="shared" ca="1" si="13"/>
        <v>0</v>
      </c>
      <c r="Y108" s="82">
        <f t="shared" ca="1" si="13"/>
        <v>0</v>
      </c>
      <c r="Z108" s="82">
        <f t="shared" ca="1" si="13"/>
        <v>0</v>
      </c>
      <c r="AA108" s="82">
        <f t="shared" ca="1" si="13"/>
        <v>0</v>
      </c>
      <c r="AB108" s="82">
        <f t="shared" ca="1" si="13"/>
        <v>0</v>
      </c>
      <c r="AC108" s="82">
        <f t="shared" ca="1" si="13"/>
        <v>0</v>
      </c>
      <c r="AD108" s="82">
        <f t="shared" ca="1" si="13"/>
        <v>0</v>
      </c>
      <c r="AE108" s="82">
        <f t="shared" ca="1" si="13"/>
        <v>0</v>
      </c>
      <c r="AF108" s="82">
        <f t="shared" ca="1" si="13"/>
        <v>0</v>
      </c>
      <c r="AG108" s="82">
        <f t="shared" ca="1" si="13"/>
        <v>0</v>
      </c>
      <c r="AH108" s="82">
        <f t="shared" ca="1" si="13"/>
        <v>0</v>
      </c>
      <c r="AI108" s="82">
        <f t="shared" ca="1" si="13"/>
        <v>0</v>
      </c>
      <c r="AJ108" s="82">
        <f t="shared" ca="1" si="13"/>
        <v>0</v>
      </c>
      <c r="AK108" s="82">
        <f t="shared" ca="1" si="13"/>
        <v>0</v>
      </c>
      <c r="AL108" s="82">
        <f t="shared" ca="1" si="13"/>
        <v>0</v>
      </c>
      <c r="AM108" s="82">
        <f t="shared" ca="1" si="13"/>
        <v>0</v>
      </c>
      <c r="AN108" s="82">
        <f t="shared" ca="1" si="13"/>
        <v>0</v>
      </c>
      <c r="AO108" s="82">
        <f t="shared" ca="1" si="13"/>
        <v>0</v>
      </c>
      <c r="AP108" s="82">
        <f t="shared" ca="1" si="13"/>
        <v>0</v>
      </c>
      <c r="AQ108" s="82">
        <f t="shared" ca="1" si="13"/>
        <v>0</v>
      </c>
      <c r="AR108" s="82">
        <f t="shared" ca="1" si="13"/>
        <v>0</v>
      </c>
      <c r="AS108" s="82">
        <f t="shared" ca="1" si="13"/>
        <v>0</v>
      </c>
      <c r="AT108" s="82">
        <f t="shared" ca="1" si="13"/>
        <v>0</v>
      </c>
      <c r="AU108" s="82">
        <f t="shared" ca="1" si="13"/>
        <v>0</v>
      </c>
      <c r="AV108" s="82">
        <f t="shared" ca="1" si="13"/>
        <v>0</v>
      </c>
      <c r="AW108" s="82">
        <f t="shared" ca="1" si="13"/>
        <v>0</v>
      </c>
    </row>
    <row r="109" spans="1:49" s="85" customFormat="1" x14ac:dyDescent="0.3">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row>
    <row r="110" spans="1:49" s="85" customFormat="1" x14ac:dyDescent="0.3">
      <c r="B110" s="86" t="s">
        <v>92</v>
      </c>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row>
    <row r="111" spans="1:49" s="85" customFormat="1" x14ac:dyDescent="0.3">
      <c r="E111" s="25" t="s">
        <v>93</v>
      </c>
      <c r="F111" s="25"/>
      <c r="G111" s="25" t="s">
        <v>28</v>
      </c>
      <c r="J111" s="87">
        <f>I114</f>
        <v>0</v>
      </c>
      <c r="K111" s="87">
        <f t="shared" ref="K111:AW111" si="14">J114</f>
        <v>0</v>
      </c>
      <c r="L111" s="87">
        <f t="shared" si="14"/>
        <v>0</v>
      </c>
      <c r="M111" s="87">
        <f t="shared" si="14"/>
        <v>0</v>
      </c>
      <c r="N111" s="87">
        <f t="shared" si="14"/>
        <v>0</v>
      </c>
      <c r="O111" s="87">
        <f t="shared" si="14"/>
        <v>0</v>
      </c>
      <c r="P111" s="87">
        <f t="shared" si="14"/>
        <v>0</v>
      </c>
      <c r="Q111" s="87">
        <f t="shared" si="14"/>
        <v>0</v>
      </c>
      <c r="R111" s="87">
        <f t="shared" si="14"/>
        <v>0</v>
      </c>
      <c r="S111" s="87">
        <f t="shared" si="14"/>
        <v>0</v>
      </c>
      <c r="T111" s="87">
        <f t="shared" si="14"/>
        <v>0</v>
      </c>
      <c r="U111" s="87">
        <f t="shared" si="14"/>
        <v>0</v>
      </c>
      <c r="V111" s="87">
        <f t="shared" si="14"/>
        <v>0</v>
      </c>
      <c r="W111" s="87">
        <f t="shared" si="14"/>
        <v>0</v>
      </c>
      <c r="X111" s="87">
        <f t="shared" si="14"/>
        <v>0</v>
      </c>
      <c r="Y111" s="87">
        <f t="shared" si="14"/>
        <v>0</v>
      </c>
      <c r="Z111" s="87">
        <f t="shared" si="14"/>
        <v>0</v>
      </c>
      <c r="AA111" s="87">
        <f t="shared" si="14"/>
        <v>0</v>
      </c>
      <c r="AB111" s="87">
        <f t="shared" si="14"/>
        <v>0</v>
      </c>
      <c r="AC111" s="87">
        <f t="shared" si="14"/>
        <v>0</v>
      </c>
      <c r="AD111" s="87">
        <f t="shared" si="14"/>
        <v>0</v>
      </c>
      <c r="AE111" s="87">
        <f t="shared" si="14"/>
        <v>0</v>
      </c>
      <c r="AF111" s="87">
        <f t="shared" si="14"/>
        <v>0</v>
      </c>
      <c r="AG111" s="87">
        <f t="shared" si="14"/>
        <v>0</v>
      </c>
      <c r="AH111" s="87">
        <f t="shared" si="14"/>
        <v>0</v>
      </c>
      <c r="AI111" s="87">
        <f t="shared" si="14"/>
        <v>0</v>
      </c>
      <c r="AJ111" s="87">
        <f t="shared" si="14"/>
        <v>0</v>
      </c>
      <c r="AK111" s="87">
        <f t="shared" si="14"/>
        <v>0</v>
      </c>
      <c r="AL111" s="87">
        <f t="shared" si="14"/>
        <v>0</v>
      </c>
      <c r="AM111" s="87">
        <f t="shared" si="14"/>
        <v>0</v>
      </c>
      <c r="AN111" s="87">
        <f t="shared" si="14"/>
        <v>0</v>
      </c>
      <c r="AO111" s="87">
        <f t="shared" si="14"/>
        <v>0</v>
      </c>
      <c r="AP111" s="87">
        <f t="shared" si="14"/>
        <v>0</v>
      </c>
      <c r="AQ111" s="87">
        <f t="shared" si="14"/>
        <v>0</v>
      </c>
      <c r="AR111" s="87">
        <f t="shared" si="14"/>
        <v>0</v>
      </c>
      <c r="AS111" s="87">
        <f t="shared" si="14"/>
        <v>0</v>
      </c>
      <c r="AT111" s="87">
        <f t="shared" si="14"/>
        <v>0</v>
      </c>
      <c r="AU111" s="87">
        <f t="shared" si="14"/>
        <v>0</v>
      </c>
      <c r="AV111" s="87">
        <f t="shared" si="14"/>
        <v>0</v>
      </c>
      <c r="AW111" s="87">
        <f t="shared" si="14"/>
        <v>0</v>
      </c>
    </row>
    <row r="112" spans="1:49" s="85" customFormat="1" x14ac:dyDescent="0.3">
      <c r="E112" s="25" t="s">
        <v>94</v>
      </c>
      <c r="F112" s="25"/>
      <c r="G112" s="25" t="s">
        <v>28</v>
      </c>
      <c r="J112" s="87">
        <f>J65</f>
        <v>0</v>
      </c>
      <c r="K112" s="87">
        <f t="shared" ref="K112:AW112" si="15">K65</f>
        <v>0</v>
      </c>
      <c r="L112" s="87">
        <f t="shared" si="15"/>
        <v>0</v>
      </c>
      <c r="M112" s="87">
        <f t="shared" si="15"/>
        <v>0</v>
      </c>
      <c r="N112" s="87">
        <f t="shared" si="15"/>
        <v>0</v>
      </c>
      <c r="O112" s="87">
        <f t="shared" si="15"/>
        <v>0</v>
      </c>
      <c r="P112" s="87">
        <f t="shared" si="15"/>
        <v>0</v>
      </c>
      <c r="Q112" s="87">
        <f t="shared" si="15"/>
        <v>0</v>
      </c>
      <c r="R112" s="87">
        <f t="shared" si="15"/>
        <v>0</v>
      </c>
      <c r="S112" s="87">
        <f t="shared" si="15"/>
        <v>0</v>
      </c>
      <c r="T112" s="87">
        <f t="shared" si="15"/>
        <v>0</v>
      </c>
      <c r="U112" s="87">
        <f t="shared" si="15"/>
        <v>0</v>
      </c>
      <c r="V112" s="87">
        <f t="shared" si="15"/>
        <v>0</v>
      </c>
      <c r="W112" s="87">
        <f t="shared" si="15"/>
        <v>0</v>
      </c>
      <c r="X112" s="87">
        <f t="shared" si="15"/>
        <v>0</v>
      </c>
      <c r="Y112" s="87">
        <f t="shared" si="15"/>
        <v>0</v>
      </c>
      <c r="Z112" s="87">
        <f t="shared" si="15"/>
        <v>0</v>
      </c>
      <c r="AA112" s="87">
        <f t="shared" si="15"/>
        <v>0</v>
      </c>
      <c r="AB112" s="87">
        <f t="shared" si="15"/>
        <v>0</v>
      </c>
      <c r="AC112" s="87">
        <f t="shared" si="15"/>
        <v>0</v>
      </c>
      <c r="AD112" s="87">
        <f t="shared" si="15"/>
        <v>0</v>
      </c>
      <c r="AE112" s="87">
        <f t="shared" si="15"/>
        <v>0</v>
      </c>
      <c r="AF112" s="87">
        <f t="shared" si="15"/>
        <v>0</v>
      </c>
      <c r="AG112" s="87">
        <f t="shared" si="15"/>
        <v>0</v>
      </c>
      <c r="AH112" s="87">
        <f t="shared" si="15"/>
        <v>0</v>
      </c>
      <c r="AI112" s="87">
        <f t="shared" si="15"/>
        <v>0</v>
      </c>
      <c r="AJ112" s="87">
        <f t="shared" si="15"/>
        <v>0</v>
      </c>
      <c r="AK112" s="87">
        <f t="shared" si="15"/>
        <v>0</v>
      </c>
      <c r="AL112" s="87">
        <f t="shared" si="15"/>
        <v>0</v>
      </c>
      <c r="AM112" s="87">
        <f t="shared" si="15"/>
        <v>0</v>
      </c>
      <c r="AN112" s="87">
        <f t="shared" si="15"/>
        <v>0</v>
      </c>
      <c r="AO112" s="87">
        <f t="shared" si="15"/>
        <v>0</v>
      </c>
      <c r="AP112" s="87">
        <f t="shared" si="15"/>
        <v>0</v>
      </c>
      <c r="AQ112" s="87">
        <f t="shared" si="15"/>
        <v>0</v>
      </c>
      <c r="AR112" s="87">
        <f t="shared" si="15"/>
        <v>0</v>
      </c>
      <c r="AS112" s="87">
        <f t="shared" si="15"/>
        <v>0</v>
      </c>
      <c r="AT112" s="87">
        <f t="shared" si="15"/>
        <v>0</v>
      </c>
      <c r="AU112" s="87">
        <f t="shared" si="15"/>
        <v>0</v>
      </c>
      <c r="AV112" s="87">
        <f t="shared" si="15"/>
        <v>0</v>
      </c>
      <c r="AW112" s="87">
        <f t="shared" si="15"/>
        <v>0</v>
      </c>
    </row>
    <row r="113" spans="1:49" s="85" customFormat="1" x14ac:dyDescent="0.3">
      <c r="E113" s="25" t="s">
        <v>95</v>
      </c>
      <c r="F113" s="25"/>
      <c r="G113" s="25" t="s">
        <v>28</v>
      </c>
      <c r="J113" s="87">
        <f>J33+J44+J52+J84</f>
        <v>0</v>
      </c>
      <c r="K113" s="87">
        <f t="shared" ref="K113:AW113" si="16">K33+K44+K65+K84</f>
        <v>0</v>
      </c>
      <c r="L113" s="87">
        <f t="shared" si="16"/>
        <v>0</v>
      </c>
      <c r="M113" s="87">
        <f t="shared" si="16"/>
        <v>0</v>
      </c>
      <c r="N113" s="87">
        <f t="shared" si="16"/>
        <v>0</v>
      </c>
      <c r="O113" s="87">
        <f t="shared" si="16"/>
        <v>0</v>
      </c>
      <c r="P113" s="87">
        <f t="shared" si="16"/>
        <v>0</v>
      </c>
      <c r="Q113" s="87">
        <f t="shared" si="16"/>
        <v>0</v>
      </c>
      <c r="R113" s="87">
        <f t="shared" si="16"/>
        <v>0</v>
      </c>
      <c r="S113" s="87">
        <f t="shared" si="16"/>
        <v>0</v>
      </c>
      <c r="T113" s="87">
        <f t="shared" si="16"/>
        <v>0</v>
      </c>
      <c r="U113" s="87">
        <f t="shared" si="16"/>
        <v>0</v>
      </c>
      <c r="V113" s="87">
        <f t="shared" si="16"/>
        <v>0</v>
      </c>
      <c r="W113" s="87">
        <f t="shared" si="16"/>
        <v>0</v>
      </c>
      <c r="X113" s="87">
        <f t="shared" si="16"/>
        <v>0</v>
      </c>
      <c r="Y113" s="87">
        <f t="shared" si="16"/>
        <v>0</v>
      </c>
      <c r="Z113" s="87">
        <f t="shared" si="16"/>
        <v>0</v>
      </c>
      <c r="AA113" s="87">
        <f t="shared" si="16"/>
        <v>0</v>
      </c>
      <c r="AB113" s="87">
        <f t="shared" si="16"/>
        <v>0</v>
      </c>
      <c r="AC113" s="87">
        <f t="shared" si="16"/>
        <v>0</v>
      </c>
      <c r="AD113" s="87">
        <f t="shared" si="16"/>
        <v>0</v>
      </c>
      <c r="AE113" s="87">
        <f t="shared" si="16"/>
        <v>0</v>
      </c>
      <c r="AF113" s="87">
        <f t="shared" si="16"/>
        <v>0</v>
      </c>
      <c r="AG113" s="87">
        <f t="shared" si="16"/>
        <v>0</v>
      </c>
      <c r="AH113" s="87">
        <f t="shared" si="16"/>
        <v>0</v>
      </c>
      <c r="AI113" s="87">
        <f t="shared" si="16"/>
        <v>0</v>
      </c>
      <c r="AJ113" s="87">
        <f t="shared" si="16"/>
        <v>0</v>
      </c>
      <c r="AK113" s="87">
        <f t="shared" si="16"/>
        <v>0</v>
      </c>
      <c r="AL113" s="87">
        <f t="shared" si="16"/>
        <v>0</v>
      </c>
      <c r="AM113" s="87">
        <f t="shared" si="16"/>
        <v>0</v>
      </c>
      <c r="AN113" s="87">
        <f t="shared" si="16"/>
        <v>0</v>
      </c>
      <c r="AO113" s="87">
        <f t="shared" si="16"/>
        <v>0</v>
      </c>
      <c r="AP113" s="87">
        <f t="shared" si="16"/>
        <v>0</v>
      </c>
      <c r="AQ113" s="87">
        <f t="shared" si="16"/>
        <v>0</v>
      </c>
      <c r="AR113" s="87">
        <f t="shared" si="16"/>
        <v>0</v>
      </c>
      <c r="AS113" s="87">
        <f t="shared" si="16"/>
        <v>0</v>
      </c>
      <c r="AT113" s="87">
        <f t="shared" si="16"/>
        <v>0</v>
      </c>
      <c r="AU113" s="87">
        <f t="shared" si="16"/>
        <v>0</v>
      </c>
      <c r="AV113" s="87">
        <f t="shared" si="16"/>
        <v>0</v>
      </c>
      <c r="AW113" s="87">
        <f t="shared" si="16"/>
        <v>0</v>
      </c>
    </row>
    <row r="114" spans="1:49" s="85" customFormat="1" x14ac:dyDescent="0.3">
      <c r="A114" s="81"/>
      <c r="B114" s="81"/>
      <c r="C114" s="81"/>
      <c r="D114" s="81"/>
      <c r="E114" s="82" t="s">
        <v>96</v>
      </c>
      <c r="F114" s="82"/>
      <c r="G114" s="82" t="s">
        <v>28</v>
      </c>
      <c r="H114" s="82"/>
      <c r="I114" s="81"/>
      <c r="J114" s="82">
        <f>J111+J112-J113</f>
        <v>0</v>
      </c>
      <c r="K114" s="82">
        <f t="shared" ref="K114:AW114" si="17">K111+K112-K113</f>
        <v>0</v>
      </c>
      <c r="L114" s="82">
        <f t="shared" si="17"/>
        <v>0</v>
      </c>
      <c r="M114" s="82">
        <f t="shared" si="17"/>
        <v>0</v>
      </c>
      <c r="N114" s="82">
        <f t="shared" si="17"/>
        <v>0</v>
      </c>
      <c r="O114" s="82">
        <f t="shared" si="17"/>
        <v>0</v>
      </c>
      <c r="P114" s="82">
        <f t="shared" si="17"/>
        <v>0</v>
      </c>
      <c r="Q114" s="82">
        <f t="shared" si="17"/>
        <v>0</v>
      </c>
      <c r="R114" s="82">
        <f t="shared" si="17"/>
        <v>0</v>
      </c>
      <c r="S114" s="82">
        <f t="shared" si="17"/>
        <v>0</v>
      </c>
      <c r="T114" s="82">
        <f t="shared" si="17"/>
        <v>0</v>
      </c>
      <c r="U114" s="82">
        <f t="shared" si="17"/>
        <v>0</v>
      </c>
      <c r="V114" s="82">
        <f t="shared" si="17"/>
        <v>0</v>
      </c>
      <c r="W114" s="82">
        <f t="shared" si="17"/>
        <v>0</v>
      </c>
      <c r="X114" s="82">
        <f t="shared" si="17"/>
        <v>0</v>
      </c>
      <c r="Y114" s="82">
        <f t="shared" si="17"/>
        <v>0</v>
      </c>
      <c r="Z114" s="82">
        <f t="shared" si="17"/>
        <v>0</v>
      </c>
      <c r="AA114" s="82">
        <f t="shared" si="17"/>
        <v>0</v>
      </c>
      <c r="AB114" s="82">
        <f t="shared" si="17"/>
        <v>0</v>
      </c>
      <c r="AC114" s="82">
        <f t="shared" si="17"/>
        <v>0</v>
      </c>
      <c r="AD114" s="82">
        <f t="shared" si="17"/>
        <v>0</v>
      </c>
      <c r="AE114" s="82">
        <f t="shared" si="17"/>
        <v>0</v>
      </c>
      <c r="AF114" s="82">
        <f t="shared" si="17"/>
        <v>0</v>
      </c>
      <c r="AG114" s="82">
        <f t="shared" si="17"/>
        <v>0</v>
      </c>
      <c r="AH114" s="82">
        <f t="shared" si="17"/>
        <v>0</v>
      </c>
      <c r="AI114" s="82">
        <f t="shared" si="17"/>
        <v>0</v>
      </c>
      <c r="AJ114" s="82">
        <f t="shared" si="17"/>
        <v>0</v>
      </c>
      <c r="AK114" s="82">
        <f t="shared" si="17"/>
        <v>0</v>
      </c>
      <c r="AL114" s="82">
        <f t="shared" si="17"/>
        <v>0</v>
      </c>
      <c r="AM114" s="82">
        <f t="shared" si="17"/>
        <v>0</v>
      </c>
      <c r="AN114" s="82">
        <f t="shared" si="17"/>
        <v>0</v>
      </c>
      <c r="AO114" s="82">
        <f t="shared" si="17"/>
        <v>0</v>
      </c>
      <c r="AP114" s="82">
        <f t="shared" si="17"/>
        <v>0</v>
      </c>
      <c r="AQ114" s="82">
        <f t="shared" si="17"/>
        <v>0</v>
      </c>
      <c r="AR114" s="82">
        <f t="shared" si="17"/>
        <v>0</v>
      </c>
      <c r="AS114" s="82">
        <f t="shared" si="17"/>
        <v>0</v>
      </c>
      <c r="AT114" s="82">
        <f t="shared" si="17"/>
        <v>0</v>
      </c>
      <c r="AU114" s="82">
        <f t="shared" si="17"/>
        <v>0</v>
      </c>
      <c r="AV114" s="82">
        <f t="shared" si="17"/>
        <v>0</v>
      </c>
      <c r="AW114" s="82">
        <f t="shared" si="17"/>
        <v>0</v>
      </c>
    </row>
    <row r="116" spans="1:49" x14ac:dyDescent="0.3">
      <c r="E116" s="50"/>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W35"/>
  <sheetViews>
    <sheetView showGridLines="0" showRowColHeaders="0" zoomScale="85" zoomScaleNormal="85" workbookViewId="0">
      <pane xSplit="8" ySplit="3" topLeftCell="I4" activePane="bottomRight" state="frozen"/>
      <selection pane="topRight"/>
      <selection pane="bottomLeft"/>
      <selection pane="bottomRight"/>
    </sheetView>
  </sheetViews>
  <sheetFormatPr defaultColWidth="9.77734375" defaultRowHeight="14.4" x14ac:dyDescent="0.3"/>
  <cols>
    <col min="1" max="4" width="1.44140625" customWidth="1"/>
    <col min="5" max="5" width="30.21875" customWidth="1"/>
    <col min="6" max="8" width="10" customWidth="1"/>
    <col min="9" max="9" width="8.77734375" customWidth="1"/>
  </cols>
  <sheetData>
    <row r="1" spans="1:49" s="2" customFormat="1" x14ac:dyDescent="0.3"/>
    <row r="2" spans="1:49" s="2" customFormat="1" x14ac:dyDescent="0.3"/>
    <row r="3" spans="1:49" s="2" customFormat="1" x14ac:dyDescent="0.3">
      <c r="F3" s="3"/>
      <c r="J3" s="4">
        <f>Timing!J3</f>
        <v>43100</v>
      </c>
      <c r="K3" s="4">
        <f>Timing!K3</f>
        <v>43465</v>
      </c>
      <c r="L3" s="4">
        <f>Timing!L3</f>
        <v>43830</v>
      </c>
      <c r="M3" s="4">
        <f>Timing!M3</f>
        <v>44196</v>
      </c>
      <c r="N3" s="4">
        <f>Timing!N3</f>
        <v>44561</v>
      </c>
      <c r="O3" s="4">
        <f>Timing!O3</f>
        <v>44926</v>
      </c>
      <c r="P3" s="4">
        <f>Timing!P3</f>
        <v>45291</v>
      </c>
      <c r="Q3" s="4">
        <f>Timing!Q3</f>
        <v>45657</v>
      </c>
      <c r="R3" s="4">
        <f>Timing!R3</f>
        <v>46022</v>
      </c>
      <c r="S3" s="4">
        <f>Timing!S3</f>
        <v>46387</v>
      </c>
      <c r="T3" s="4">
        <f>Timing!T3</f>
        <v>46752</v>
      </c>
      <c r="U3" s="4">
        <f>Timing!U3</f>
        <v>47118</v>
      </c>
      <c r="V3" s="4">
        <f>Timing!V3</f>
        <v>47483</v>
      </c>
      <c r="W3" s="4">
        <f>Timing!W3</f>
        <v>47848</v>
      </c>
      <c r="X3" s="4">
        <f>Timing!X3</f>
        <v>48213</v>
      </c>
      <c r="Y3" s="4">
        <f>Timing!Y3</f>
        <v>48579</v>
      </c>
      <c r="Z3" s="4">
        <f>Timing!Z3</f>
        <v>48944</v>
      </c>
      <c r="AA3" s="4">
        <f>Timing!AA3</f>
        <v>49309</v>
      </c>
      <c r="AB3" s="4">
        <f>Timing!AB3</f>
        <v>49674</v>
      </c>
      <c r="AC3" s="4">
        <f>Timing!AC3</f>
        <v>50040</v>
      </c>
      <c r="AD3" s="4" t="str">
        <f>Timing!AD3</f>
        <v>---</v>
      </c>
      <c r="AE3" s="4" t="str">
        <f>Timing!AE3</f>
        <v>---</v>
      </c>
      <c r="AF3" s="4" t="str">
        <f>Timing!AF3</f>
        <v>---</v>
      </c>
      <c r="AG3" s="4" t="str">
        <f>Timing!AG3</f>
        <v>---</v>
      </c>
      <c r="AH3" s="4" t="str">
        <f>Timing!AH3</f>
        <v>---</v>
      </c>
      <c r="AI3" s="4" t="str">
        <f>Timing!AI3</f>
        <v>---</v>
      </c>
      <c r="AJ3" s="4" t="str">
        <f>Timing!AJ3</f>
        <v>---</v>
      </c>
      <c r="AK3" s="4" t="str">
        <f>Timing!AK3</f>
        <v>---</v>
      </c>
      <c r="AL3" s="4" t="str">
        <f>Timing!AL3</f>
        <v>---</v>
      </c>
      <c r="AM3" s="4" t="str">
        <f>Timing!AM3</f>
        <v>---</v>
      </c>
      <c r="AN3" s="4" t="str">
        <f>Timing!AN3</f>
        <v>---</v>
      </c>
      <c r="AO3" s="4" t="str">
        <f>Timing!AO3</f>
        <v>---</v>
      </c>
      <c r="AP3" s="4" t="str">
        <f>Timing!AP3</f>
        <v>---</v>
      </c>
      <c r="AQ3" s="4" t="str">
        <f>Timing!AQ3</f>
        <v>---</v>
      </c>
      <c r="AR3" s="4" t="str">
        <f>Timing!AR3</f>
        <v>---</v>
      </c>
      <c r="AS3" s="4" t="str">
        <f>Timing!AS3</f>
        <v>---</v>
      </c>
      <c r="AT3" s="4" t="str">
        <f>Timing!AT3</f>
        <v>---</v>
      </c>
      <c r="AU3" s="4" t="str">
        <f>Timing!AU3</f>
        <v>---</v>
      </c>
      <c r="AV3" s="4" t="str">
        <f>Timing!AV3</f>
        <v>---</v>
      </c>
      <c r="AW3" s="4" t="str">
        <f>Timing!AW3</f>
        <v>---</v>
      </c>
    </row>
    <row r="4" spans="1:49" s="2" customFormat="1" x14ac:dyDescent="0.3">
      <c r="F4" s="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13" customFormat="1" x14ac:dyDescent="0.3">
      <c r="A5" s="13" t="str">
        <f>'Assumpties scen 1'!B10</f>
        <v>Beschermde klanten 1</v>
      </c>
    </row>
    <row r="7" spans="1:49" x14ac:dyDescent="0.3">
      <c r="A7" s="2"/>
      <c r="B7" s="3" t="str">
        <f>'Assumpties scen 0'!B120</f>
        <v>Kosten installatie meetsysteem</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x14ac:dyDescent="0.3">
      <c r="A8" s="2"/>
      <c r="B8" s="2"/>
      <c r="C8" s="2"/>
      <c r="D8" s="2"/>
      <c r="E8" s="4" t="str">
        <f>'Assumpties scen 0'!E121</f>
        <v>Prijs meetsysteem</v>
      </c>
      <c r="F8" s="4"/>
      <c r="G8" s="4" t="str">
        <f>'Assumpties scen 0'!G121</f>
        <v>EUR</v>
      </c>
      <c r="H8" s="4"/>
      <c r="I8" s="4"/>
      <c r="J8" s="33">
        <f>'Assumpties scen 0'!J121</f>
        <v>0</v>
      </c>
      <c r="K8" s="33">
        <f>'Assumpties scen 0'!K121</f>
        <v>0</v>
      </c>
      <c r="L8" s="33">
        <f>'Assumpties scen 0'!L121</f>
        <v>0</v>
      </c>
      <c r="M8" s="33">
        <f>'Assumpties scen 0'!M121</f>
        <v>0</v>
      </c>
      <c r="N8" s="33">
        <f>'Assumpties scen 0'!N121</f>
        <v>0</v>
      </c>
      <c r="O8" s="33">
        <f>'Assumpties scen 0'!O121</f>
        <v>0</v>
      </c>
      <c r="P8" s="33">
        <f>'Assumpties scen 0'!P121</f>
        <v>0</v>
      </c>
      <c r="Q8" s="33">
        <f>'Assumpties scen 0'!Q121</f>
        <v>0</v>
      </c>
      <c r="R8" s="33">
        <f>'Assumpties scen 0'!R121</f>
        <v>0</v>
      </c>
      <c r="S8" s="33">
        <f>'Assumpties scen 0'!S121</f>
        <v>0</v>
      </c>
      <c r="T8" s="33">
        <f>'Assumpties scen 0'!T121</f>
        <v>0</v>
      </c>
      <c r="U8" s="33">
        <f>'Assumpties scen 0'!U121</f>
        <v>0</v>
      </c>
      <c r="V8" s="33">
        <f>'Assumpties scen 0'!V121</f>
        <v>0</v>
      </c>
      <c r="W8" s="33">
        <f>'Assumpties scen 0'!W121</f>
        <v>0</v>
      </c>
      <c r="X8" s="33">
        <f>'Assumpties scen 0'!X121</f>
        <v>0</v>
      </c>
      <c r="Y8" s="33">
        <f>'Assumpties scen 0'!Y121</f>
        <v>0</v>
      </c>
      <c r="Z8" s="33">
        <f>'Assumpties scen 0'!Z121</f>
        <v>0</v>
      </c>
      <c r="AA8" s="33">
        <f>'Assumpties scen 0'!AA121</f>
        <v>0</v>
      </c>
      <c r="AB8" s="33">
        <f>'Assumpties scen 0'!AB121</f>
        <v>0</v>
      </c>
      <c r="AC8" s="33">
        <f>'Assumpties scen 0'!AC121</f>
        <v>0</v>
      </c>
      <c r="AD8" s="33">
        <f>'Assumpties scen 0'!AD121</f>
        <v>0</v>
      </c>
      <c r="AE8" s="33">
        <f>'Assumpties scen 0'!AE121</f>
        <v>0</v>
      </c>
      <c r="AF8" s="33">
        <f>'Assumpties scen 0'!AF121</f>
        <v>0</v>
      </c>
      <c r="AG8" s="33">
        <f>'Assumpties scen 0'!AG121</f>
        <v>0</v>
      </c>
      <c r="AH8" s="33">
        <f>'Assumpties scen 0'!AH121</f>
        <v>0</v>
      </c>
      <c r="AI8" s="33">
        <f>'Assumpties scen 0'!AI121</f>
        <v>0</v>
      </c>
      <c r="AJ8" s="33">
        <f>'Assumpties scen 0'!AJ121</f>
        <v>0</v>
      </c>
      <c r="AK8" s="33">
        <f>'Assumpties scen 0'!AK121</f>
        <v>0</v>
      </c>
      <c r="AL8" s="33">
        <f>'Assumpties scen 0'!AL121</f>
        <v>0</v>
      </c>
      <c r="AM8" s="33">
        <f>'Assumpties scen 0'!AM121</f>
        <v>0</v>
      </c>
      <c r="AN8" s="33">
        <f>'Assumpties scen 0'!AN121</f>
        <v>0</v>
      </c>
      <c r="AO8" s="33">
        <f>'Assumpties scen 0'!AO121</f>
        <v>0</v>
      </c>
      <c r="AP8" s="33">
        <f>'Assumpties scen 0'!AP121</f>
        <v>0</v>
      </c>
      <c r="AQ8" s="33">
        <f>'Assumpties scen 0'!AQ121</f>
        <v>0</v>
      </c>
      <c r="AR8" s="33">
        <f>'Assumpties scen 0'!AR121</f>
        <v>0</v>
      </c>
      <c r="AS8" s="33">
        <f>'Assumpties scen 0'!AS121</f>
        <v>0</v>
      </c>
      <c r="AT8" s="33">
        <f>'Assumpties scen 0'!AT121</f>
        <v>0</v>
      </c>
      <c r="AU8" s="33">
        <f>'Assumpties scen 0'!AU121</f>
        <v>0</v>
      </c>
      <c r="AV8" s="33">
        <f>'Assumpties scen 0'!AV121</f>
        <v>0</v>
      </c>
      <c r="AW8" s="33">
        <f>'Assumpties scen 0'!AW121</f>
        <v>0</v>
      </c>
    </row>
    <row r="9" spans="1:49" x14ac:dyDescent="0.3">
      <c r="A9" s="2"/>
      <c r="B9" s="2"/>
      <c r="C9" s="2"/>
      <c r="D9" s="2"/>
      <c r="E9" s="4" t="str">
        <f>'Assumpties scen 0'!E122</f>
        <v>Prijs in home display</v>
      </c>
      <c r="F9" s="4"/>
      <c r="G9" s="4" t="str">
        <f>'Assumpties scen 0'!G122</f>
        <v>EUR</v>
      </c>
      <c r="H9" s="4"/>
      <c r="I9" s="4"/>
      <c r="J9" s="33">
        <f>'Assumpties scen 0'!J122</f>
        <v>0</v>
      </c>
      <c r="K9" s="33">
        <f>'Assumpties scen 0'!K122</f>
        <v>0</v>
      </c>
      <c r="L9" s="33">
        <f>'Assumpties scen 0'!L122</f>
        <v>0</v>
      </c>
      <c r="M9" s="33">
        <f>'Assumpties scen 0'!M122</f>
        <v>0</v>
      </c>
      <c r="N9" s="33">
        <f>'Assumpties scen 0'!N122</f>
        <v>0</v>
      </c>
      <c r="O9" s="33">
        <f>'Assumpties scen 0'!O122</f>
        <v>0</v>
      </c>
      <c r="P9" s="33">
        <f>'Assumpties scen 0'!P122</f>
        <v>0</v>
      </c>
      <c r="Q9" s="33">
        <f>'Assumpties scen 0'!Q122</f>
        <v>0</v>
      </c>
      <c r="R9" s="33">
        <f>'Assumpties scen 0'!R122</f>
        <v>0</v>
      </c>
      <c r="S9" s="33">
        <f>'Assumpties scen 0'!S122</f>
        <v>0</v>
      </c>
      <c r="T9" s="33">
        <f>'Assumpties scen 0'!T122</f>
        <v>0</v>
      </c>
      <c r="U9" s="33">
        <f>'Assumpties scen 0'!U122</f>
        <v>0</v>
      </c>
      <c r="V9" s="33">
        <f>'Assumpties scen 0'!V122</f>
        <v>0</v>
      </c>
      <c r="W9" s="33">
        <f>'Assumpties scen 0'!W122</f>
        <v>0</v>
      </c>
      <c r="X9" s="33">
        <f>'Assumpties scen 0'!X122</f>
        <v>0</v>
      </c>
      <c r="Y9" s="33">
        <f>'Assumpties scen 0'!Y122</f>
        <v>0</v>
      </c>
      <c r="Z9" s="33">
        <f>'Assumpties scen 0'!Z122</f>
        <v>0</v>
      </c>
      <c r="AA9" s="33">
        <f>'Assumpties scen 0'!AA122</f>
        <v>0</v>
      </c>
      <c r="AB9" s="33">
        <f>'Assumpties scen 0'!AB122</f>
        <v>0</v>
      </c>
      <c r="AC9" s="33">
        <f>'Assumpties scen 0'!AC122</f>
        <v>0</v>
      </c>
      <c r="AD9" s="33">
        <f>'Assumpties scen 0'!AD122</f>
        <v>0</v>
      </c>
      <c r="AE9" s="33">
        <f>'Assumpties scen 0'!AE122</f>
        <v>0</v>
      </c>
      <c r="AF9" s="33">
        <f>'Assumpties scen 0'!AF122</f>
        <v>0</v>
      </c>
      <c r="AG9" s="33">
        <f>'Assumpties scen 0'!AG122</f>
        <v>0</v>
      </c>
      <c r="AH9" s="33">
        <f>'Assumpties scen 0'!AH122</f>
        <v>0</v>
      </c>
      <c r="AI9" s="33">
        <f>'Assumpties scen 0'!AI122</f>
        <v>0</v>
      </c>
      <c r="AJ9" s="33">
        <f>'Assumpties scen 0'!AJ122</f>
        <v>0</v>
      </c>
      <c r="AK9" s="33">
        <f>'Assumpties scen 0'!AK122</f>
        <v>0</v>
      </c>
      <c r="AL9" s="33">
        <f>'Assumpties scen 0'!AL122</f>
        <v>0</v>
      </c>
      <c r="AM9" s="33">
        <f>'Assumpties scen 0'!AM122</f>
        <v>0</v>
      </c>
      <c r="AN9" s="33">
        <f>'Assumpties scen 0'!AN122</f>
        <v>0</v>
      </c>
      <c r="AO9" s="33">
        <f>'Assumpties scen 0'!AO122</f>
        <v>0</v>
      </c>
      <c r="AP9" s="33">
        <f>'Assumpties scen 0'!AP122</f>
        <v>0</v>
      </c>
      <c r="AQ9" s="33">
        <f>'Assumpties scen 0'!AQ122</f>
        <v>0</v>
      </c>
      <c r="AR9" s="33">
        <f>'Assumpties scen 0'!AR122</f>
        <v>0</v>
      </c>
      <c r="AS9" s="33">
        <f>'Assumpties scen 0'!AS122</f>
        <v>0</v>
      </c>
      <c r="AT9" s="33">
        <f>'Assumpties scen 0'!AT122</f>
        <v>0</v>
      </c>
      <c r="AU9" s="33">
        <f>'Assumpties scen 0'!AU122</f>
        <v>0</v>
      </c>
      <c r="AV9" s="33">
        <f>'Assumpties scen 0'!AV122</f>
        <v>0</v>
      </c>
      <c r="AW9" s="33">
        <f>'Assumpties scen 0'!AW122</f>
        <v>0</v>
      </c>
    </row>
    <row r="10" spans="1:49" x14ac:dyDescent="0.3">
      <c r="A10" s="2"/>
      <c r="B10" s="2"/>
      <c r="C10" s="2"/>
      <c r="D10" s="2"/>
      <c r="E10" s="4" t="str">
        <f>'Assumpties scen 0'!E123</f>
        <v>…</v>
      </c>
      <c r="F10" s="4"/>
      <c r="G10" s="4" t="str">
        <f>'Assumpties scen 0'!G123</f>
        <v>EUR</v>
      </c>
      <c r="H10" s="4"/>
      <c r="I10" s="4"/>
      <c r="J10" s="33">
        <f>'Assumpties scen 0'!J123</f>
        <v>0</v>
      </c>
      <c r="K10" s="33">
        <f>'Assumpties scen 0'!K123</f>
        <v>0</v>
      </c>
      <c r="L10" s="33">
        <f>'Assumpties scen 0'!L123</f>
        <v>0</v>
      </c>
      <c r="M10" s="33">
        <f>'Assumpties scen 0'!M123</f>
        <v>0</v>
      </c>
      <c r="N10" s="33">
        <f>'Assumpties scen 0'!N123</f>
        <v>0</v>
      </c>
      <c r="O10" s="33">
        <f>'Assumpties scen 0'!O123</f>
        <v>0</v>
      </c>
      <c r="P10" s="33">
        <f>'Assumpties scen 0'!P123</f>
        <v>0</v>
      </c>
      <c r="Q10" s="33">
        <f>'Assumpties scen 0'!Q123</f>
        <v>0</v>
      </c>
      <c r="R10" s="33">
        <f>'Assumpties scen 0'!R123</f>
        <v>0</v>
      </c>
      <c r="S10" s="33">
        <f>'Assumpties scen 0'!S123</f>
        <v>0</v>
      </c>
      <c r="T10" s="33">
        <f>'Assumpties scen 0'!T123</f>
        <v>0</v>
      </c>
      <c r="U10" s="33">
        <f>'Assumpties scen 0'!U123</f>
        <v>0</v>
      </c>
      <c r="V10" s="33">
        <f>'Assumpties scen 0'!V123</f>
        <v>0</v>
      </c>
      <c r="W10" s="33">
        <f>'Assumpties scen 0'!W123</f>
        <v>0</v>
      </c>
      <c r="X10" s="33">
        <f>'Assumpties scen 0'!X123</f>
        <v>0</v>
      </c>
      <c r="Y10" s="33">
        <f>'Assumpties scen 0'!Y123</f>
        <v>0</v>
      </c>
      <c r="Z10" s="33">
        <f>'Assumpties scen 0'!Z123</f>
        <v>0</v>
      </c>
      <c r="AA10" s="33">
        <f>'Assumpties scen 0'!AA123</f>
        <v>0</v>
      </c>
      <c r="AB10" s="33">
        <f>'Assumpties scen 0'!AB123</f>
        <v>0</v>
      </c>
      <c r="AC10" s="33">
        <f>'Assumpties scen 0'!AC123</f>
        <v>0</v>
      </c>
      <c r="AD10" s="33">
        <f>'Assumpties scen 0'!AD123</f>
        <v>0</v>
      </c>
      <c r="AE10" s="33">
        <f>'Assumpties scen 0'!AE123</f>
        <v>0</v>
      </c>
      <c r="AF10" s="33">
        <f>'Assumpties scen 0'!AF123</f>
        <v>0</v>
      </c>
      <c r="AG10" s="33">
        <f>'Assumpties scen 0'!AG123</f>
        <v>0</v>
      </c>
      <c r="AH10" s="33">
        <f>'Assumpties scen 0'!AH123</f>
        <v>0</v>
      </c>
      <c r="AI10" s="33">
        <f>'Assumpties scen 0'!AI123</f>
        <v>0</v>
      </c>
      <c r="AJ10" s="33">
        <f>'Assumpties scen 0'!AJ123</f>
        <v>0</v>
      </c>
      <c r="AK10" s="33">
        <f>'Assumpties scen 0'!AK123</f>
        <v>0</v>
      </c>
      <c r="AL10" s="33">
        <f>'Assumpties scen 0'!AL123</f>
        <v>0</v>
      </c>
      <c r="AM10" s="33">
        <f>'Assumpties scen 0'!AM123</f>
        <v>0</v>
      </c>
      <c r="AN10" s="33">
        <f>'Assumpties scen 0'!AN123</f>
        <v>0</v>
      </c>
      <c r="AO10" s="33">
        <f>'Assumpties scen 0'!AO123</f>
        <v>0</v>
      </c>
      <c r="AP10" s="33">
        <f>'Assumpties scen 0'!AP123</f>
        <v>0</v>
      </c>
      <c r="AQ10" s="33">
        <f>'Assumpties scen 0'!AQ123</f>
        <v>0</v>
      </c>
      <c r="AR10" s="33">
        <f>'Assumpties scen 0'!AR123</f>
        <v>0</v>
      </c>
      <c r="AS10" s="33">
        <f>'Assumpties scen 0'!AS123</f>
        <v>0</v>
      </c>
      <c r="AT10" s="33">
        <f>'Assumpties scen 0'!AT123</f>
        <v>0</v>
      </c>
      <c r="AU10" s="33">
        <f>'Assumpties scen 0'!AU123</f>
        <v>0</v>
      </c>
      <c r="AV10" s="33">
        <f>'Assumpties scen 0'!AV123</f>
        <v>0</v>
      </c>
      <c r="AW10" s="33">
        <f>'Assumpties scen 0'!AW123</f>
        <v>0</v>
      </c>
    </row>
    <row r="11" spans="1:49" x14ac:dyDescent="0.3">
      <c r="A11" s="2"/>
      <c r="B11" s="2"/>
      <c r="C11" s="2"/>
      <c r="D11" s="2"/>
      <c r="E11" s="4" t="str">
        <f>'Assumpties scen 0'!E124</f>
        <v>…</v>
      </c>
      <c r="F11" s="4"/>
      <c r="G11" s="4" t="str">
        <f>'Assumpties scen 0'!G124</f>
        <v>EUR</v>
      </c>
      <c r="H11" s="4"/>
      <c r="I11" s="4"/>
      <c r="J11" s="33">
        <f>'Assumpties scen 0'!J124</f>
        <v>0</v>
      </c>
      <c r="K11" s="33">
        <f>'Assumpties scen 0'!K124</f>
        <v>0</v>
      </c>
      <c r="L11" s="33">
        <f>'Assumpties scen 0'!L124</f>
        <v>0</v>
      </c>
      <c r="M11" s="33">
        <f>'Assumpties scen 0'!M124</f>
        <v>0</v>
      </c>
      <c r="N11" s="33">
        <f>'Assumpties scen 0'!N124</f>
        <v>0</v>
      </c>
      <c r="O11" s="33">
        <f>'Assumpties scen 0'!O124</f>
        <v>0</v>
      </c>
      <c r="P11" s="33">
        <f>'Assumpties scen 0'!P124</f>
        <v>0</v>
      </c>
      <c r="Q11" s="33">
        <f>'Assumpties scen 0'!Q124</f>
        <v>0</v>
      </c>
      <c r="R11" s="33">
        <f>'Assumpties scen 0'!R124</f>
        <v>0</v>
      </c>
      <c r="S11" s="33">
        <f>'Assumpties scen 0'!S124</f>
        <v>0</v>
      </c>
      <c r="T11" s="33">
        <f>'Assumpties scen 0'!T124</f>
        <v>0</v>
      </c>
      <c r="U11" s="33">
        <f>'Assumpties scen 0'!U124</f>
        <v>0</v>
      </c>
      <c r="V11" s="33">
        <f>'Assumpties scen 0'!V124</f>
        <v>0</v>
      </c>
      <c r="W11" s="33">
        <f>'Assumpties scen 0'!W124</f>
        <v>0</v>
      </c>
      <c r="X11" s="33">
        <f>'Assumpties scen 0'!X124</f>
        <v>0</v>
      </c>
      <c r="Y11" s="33">
        <f>'Assumpties scen 0'!Y124</f>
        <v>0</v>
      </c>
      <c r="Z11" s="33">
        <f>'Assumpties scen 0'!Z124</f>
        <v>0</v>
      </c>
      <c r="AA11" s="33">
        <f>'Assumpties scen 0'!AA124</f>
        <v>0</v>
      </c>
      <c r="AB11" s="33">
        <f>'Assumpties scen 0'!AB124</f>
        <v>0</v>
      </c>
      <c r="AC11" s="33">
        <f>'Assumpties scen 0'!AC124</f>
        <v>0</v>
      </c>
      <c r="AD11" s="33">
        <f>'Assumpties scen 0'!AD124</f>
        <v>0</v>
      </c>
      <c r="AE11" s="33">
        <f>'Assumpties scen 0'!AE124</f>
        <v>0</v>
      </c>
      <c r="AF11" s="33">
        <f>'Assumpties scen 0'!AF124</f>
        <v>0</v>
      </c>
      <c r="AG11" s="33">
        <f>'Assumpties scen 0'!AG124</f>
        <v>0</v>
      </c>
      <c r="AH11" s="33">
        <f>'Assumpties scen 0'!AH124</f>
        <v>0</v>
      </c>
      <c r="AI11" s="33">
        <f>'Assumpties scen 0'!AI124</f>
        <v>0</v>
      </c>
      <c r="AJ11" s="33">
        <f>'Assumpties scen 0'!AJ124</f>
        <v>0</v>
      </c>
      <c r="AK11" s="33">
        <f>'Assumpties scen 0'!AK124</f>
        <v>0</v>
      </c>
      <c r="AL11" s="33">
        <f>'Assumpties scen 0'!AL124</f>
        <v>0</v>
      </c>
      <c r="AM11" s="33">
        <f>'Assumpties scen 0'!AM124</f>
        <v>0</v>
      </c>
      <c r="AN11" s="33">
        <f>'Assumpties scen 0'!AN124</f>
        <v>0</v>
      </c>
      <c r="AO11" s="33">
        <f>'Assumpties scen 0'!AO124</f>
        <v>0</v>
      </c>
      <c r="AP11" s="33">
        <f>'Assumpties scen 0'!AP124</f>
        <v>0</v>
      </c>
      <c r="AQ11" s="33">
        <f>'Assumpties scen 0'!AQ124</f>
        <v>0</v>
      </c>
      <c r="AR11" s="33">
        <f>'Assumpties scen 0'!AR124</f>
        <v>0</v>
      </c>
      <c r="AS11" s="33">
        <f>'Assumpties scen 0'!AS124</f>
        <v>0</v>
      </c>
      <c r="AT11" s="33">
        <f>'Assumpties scen 0'!AT124</f>
        <v>0</v>
      </c>
      <c r="AU11" s="33">
        <f>'Assumpties scen 0'!AU124</f>
        <v>0</v>
      </c>
      <c r="AV11" s="33">
        <f>'Assumpties scen 0'!AV124</f>
        <v>0</v>
      </c>
      <c r="AW11" s="33">
        <f>'Assumpties scen 0'!AW124</f>
        <v>0</v>
      </c>
    </row>
    <row r="12" spans="1:49" s="88" customFormat="1" x14ac:dyDescent="0.3">
      <c r="A12" s="81"/>
      <c r="B12" s="81"/>
      <c r="C12" s="81"/>
      <c r="D12" s="81"/>
      <c r="E12" s="82" t="s">
        <v>107</v>
      </c>
      <c r="F12" s="82"/>
      <c r="G12" s="82" t="s">
        <v>28</v>
      </c>
      <c r="H12" s="82"/>
      <c r="I12" s="81"/>
      <c r="J12" s="82">
        <f>SUM(J8:J11)</f>
        <v>0</v>
      </c>
      <c r="K12" s="82">
        <f t="shared" ref="K12:AW12" si="0">SUM(K8:K11)</f>
        <v>0</v>
      </c>
      <c r="L12" s="82">
        <f t="shared" si="0"/>
        <v>0</v>
      </c>
      <c r="M12" s="82">
        <f t="shared" si="0"/>
        <v>0</v>
      </c>
      <c r="N12" s="82">
        <f t="shared" si="0"/>
        <v>0</v>
      </c>
      <c r="O12" s="82">
        <f t="shared" si="0"/>
        <v>0</v>
      </c>
      <c r="P12" s="82">
        <f t="shared" si="0"/>
        <v>0</v>
      </c>
      <c r="Q12" s="82">
        <f t="shared" si="0"/>
        <v>0</v>
      </c>
      <c r="R12" s="82">
        <f t="shared" si="0"/>
        <v>0</v>
      </c>
      <c r="S12" s="82">
        <f t="shared" si="0"/>
        <v>0</v>
      </c>
      <c r="T12" s="82">
        <f t="shared" si="0"/>
        <v>0</v>
      </c>
      <c r="U12" s="82">
        <f t="shared" si="0"/>
        <v>0</v>
      </c>
      <c r="V12" s="82">
        <f t="shared" si="0"/>
        <v>0</v>
      </c>
      <c r="W12" s="82">
        <f t="shared" si="0"/>
        <v>0</v>
      </c>
      <c r="X12" s="82">
        <f t="shared" si="0"/>
        <v>0</v>
      </c>
      <c r="Y12" s="82">
        <f t="shared" si="0"/>
        <v>0</v>
      </c>
      <c r="Z12" s="82">
        <f t="shared" si="0"/>
        <v>0</v>
      </c>
      <c r="AA12" s="82">
        <f t="shared" si="0"/>
        <v>0</v>
      </c>
      <c r="AB12" s="82">
        <f t="shared" si="0"/>
        <v>0</v>
      </c>
      <c r="AC12" s="82">
        <f t="shared" si="0"/>
        <v>0</v>
      </c>
      <c r="AD12" s="82">
        <f t="shared" si="0"/>
        <v>0</v>
      </c>
      <c r="AE12" s="82">
        <f t="shared" si="0"/>
        <v>0</v>
      </c>
      <c r="AF12" s="82">
        <f t="shared" si="0"/>
        <v>0</v>
      </c>
      <c r="AG12" s="82">
        <f t="shared" si="0"/>
        <v>0</v>
      </c>
      <c r="AH12" s="82">
        <f t="shared" si="0"/>
        <v>0</v>
      </c>
      <c r="AI12" s="82">
        <f t="shared" si="0"/>
        <v>0</v>
      </c>
      <c r="AJ12" s="82">
        <f t="shared" si="0"/>
        <v>0</v>
      </c>
      <c r="AK12" s="82">
        <f t="shared" si="0"/>
        <v>0</v>
      </c>
      <c r="AL12" s="82">
        <f t="shared" si="0"/>
        <v>0</v>
      </c>
      <c r="AM12" s="82">
        <f t="shared" si="0"/>
        <v>0</v>
      </c>
      <c r="AN12" s="82">
        <f t="shared" si="0"/>
        <v>0</v>
      </c>
      <c r="AO12" s="82">
        <f t="shared" si="0"/>
        <v>0</v>
      </c>
      <c r="AP12" s="82">
        <f t="shared" si="0"/>
        <v>0</v>
      </c>
      <c r="AQ12" s="82">
        <f t="shared" si="0"/>
        <v>0</v>
      </c>
      <c r="AR12" s="82">
        <f t="shared" si="0"/>
        <v>0</v>
      </c>
      <c r="AS12" s="82">
        <f t="shared" si="0"/>
        <v>0</v>
      </c>
      <c r="AT12" s="82">
        <f t="shared" si="0"/>
        <v>0</v>
      </c>
      <c r="AU12" s="82">
        <f t="shared" si="0"/>
        <v>0</v>
      </c>
      <c r="AV12" s="82">
        <f t="shared" si="0"/>
        <v>0</v>
      </c>
      <c r="AW12" s="82">
        <f t="shared" si="0"/>
        <v>0</v>
      </c>
    </row>
    <row r="13" spans="1:49" x14ac:dyDescent="0.3">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row>
    <row r="14" spans="1:49" x14ac:dyDescent="0.3">
      <c r="A14" s="2"/>
      <c r="B14" s="3" t="str">
        <f>'Assumpties scen 0'!B126</f>
        <v>Kosten gebruik meetsysteem</v>
      </c>
      <c r="C14" s="2"/>
      <c r="D14" s="2"/>
      <c r="E14" s="2"/>
      <c r="F14" s="2"/>
      <c r="G14" s="2"/>
      <c r="H14" s="2"/>
      <c r="I14" s="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row>
    <row r="15" spans="1:49" x14ac:dyDescent="0.3">
      <c r="A15" s="2"/>
      <c r="B15" s="3"/>
      <c r="C15" s="2"/>
      <c r="D15" s="2"/>
      <c r="E15" s="4" t="str">
        <f>'Assumpties scen 0'!E127</f>
        <v>Energieverbruik</v>
      </c>
      <c r="F15" s="4"/>
      <c r="G15" s="4" t="str">
        <f>'Assumpties scen 0'!G127</f>
        <v>EUR</v>
      </c>
      <c r="H15" s="4"/>
      <c r="I15" s="4"/>
      <c r="J15" s="33">
        <f>'Assumpties scen 0'!J127</f>
        <v>0</v>
      </c>
      <c r="K15" s="33">
        <f>'Assumpties scen 0'!K127</f>
        <v>0</v>
      </c>
      <c r="L15" s="33">
        <f>'Assumpties scen 0'!L127</f>
        <v>0</v>
      </c>
      <c r="M15" s="33">
        <f>'Assumpties scen 0'!M127</f>
        <v>0</v>
      </c>
      <c r="N15" s="33">
        <f>'Assumpties scen 0'!N127</f>
        <v>0</v>
      </c>
      <c r="O15" s="33">
        <f>'Assumpties scen 0'!O127</f>
        <v>0</v>
      </c>
      <c r="P15" s="33">
        <f>'Assumpties scen 0'!P127</f>
        <v>0</v>
      </c>
      <c r="Q15" s="33">
        <f>'Assumpties scen 0'!Q127</f>
        <v>0</v>
      </c>
      <c r="R15" s="33">
        <f>'Assumpties scen 0'!R127</f>
        <v>0</v>
      </c>
      <c r="S15" s="33">
        <f>'Assumpties scen 0'!S127</f>
        <v>0</v>
      </c>
      <c r="T15" s="33">
        <f>'Assumpties scen 0'!T127</f>
        <v>0</v>
      </c>
      <c r="U15" s="33">
        <f>'Assumpties scen 0'!U127</f>
        <v>0</v>
      </c>
      <c r="V15" s="33">
        <f>'Assumpties scen 0'!V127</f>
        <v>0</v>
      </c>
      <c r="W15" s="33">
        <f>'Assumpties scen 0'!W127</f>
        <v>0</v>
      </c>
      <c r="X15" s="33">
        <f>'Assumpties scen 0'!X127</f>
        <v>0</v>
      </c>
      <c r="Y15" s="33">
        <f>'Assumpties scen 0'!Y127</f>
        <v>0</v>
      </c>
      <c r="Z15" s="33">
        <f>'Assumpties scen 0'!Z127</f>
        <v>0</v>
      </c>
      <c r="AA15" s="33">
        <f>'Assumpties scen 0'!AA127</f>
        <v>0</v>
      </c>
      <c r="AB15" s="33">
        <f>'Assumpties scen 0'!AB127</f>
        <v>0</v>
      </c>
      <c r="AC15" s="33">
        <f>'Assumpties scen 0'!AC127</f>
        <v>0</v>
      </c>
      <c r="AD15" s="33">
        <f>'Assumpties scen 0'!AD127</f>
        <v>0</v>
      </c>
      <c r="AE15" s="33">
        <f>'Assumpties scen 0'!AE127</f>
        <v>0</v>
      </c>
      <c r="AF15" s="33">
        <f>'Assumpties scen 0'!AF127</f>
        <v>0</v>
      </c>
      <c r="AG15" s="33">
        <f>'Assumpties scen 0'!AG127</f>
        <v>0</v>
      </c>
      <c r="AH15" s="33">
        <f>'Assumpties scen 0'!AH127</f>
        <v>0</v>
      </c>
      <c r="AI15" s="33">
        <f>'Assumpties scen 0'!AI127</f>
        <v>0</v>
      </c>
      <c r="AJ15" s="33">
        <f>'Assumpties scen 0'!AJ127</f>
        <v>0</v>
      </c>
      <c r="AK15" s="33">
        <f>'Assumpties scen 0'!AK127</f>
        <v>0</v>
      </c>
      <c r="AL15" s="33">
        <f>'Assumpties scen 0'!AL127</f>
        <v>0</v>
      </c>
      <c r="AM15" s="33">
        <f>'Assumpties scen 0'!AM127</f>
        <v>0</v>
      </c>
      <c r="AN15" s="33">
        <f>'Assumpties scen 0'!AN127</f>
        <v>0</v>
      </c>
      <c r="AO15" s="33">
        <f>'Assumpties scen 0'!AO127</f>
        <v>0</v>
      </c>
      <c r="AP15" s="33">
        <f>'Assumpties scen 0'!AP127</f>
        <v>0</v>
      </c>
      <c r="AQ15" s="33">
        <f>'Assumpties scen 0'!AQ127</f>
        <v>0</v>
      </c>
      <c r="AR15" s="33">
        <f>'Assumpties scen 0'!AR127</f>
        <v>0</v>
      </c>
      <c r="AS15" s="33">
        <f>'Assumpties scen 0'!AS127</f>
        <v>0</v>
      </c>
      <c r="AT15" s="33">
        <f>'Assumpties scen 0'!AT127</f>
        <v>0</v>
      </c>
      <c r="AU15" s="33">
        <f>'Assumpties scen 0'!AU127</f>
        <v>0</v>
      </c>
      <c r="AV15" s="33">
        <f>'Assumpties scen 0'!AV127</f>
        <v>0</v>
      </c>
      <c r="AW15" s="33">
        <f>'Assumpties scen 0'!AW127</f>
        <v>0</v>
      </c>
    </row>
    <row r="16" spans="1:49" x14ac:dyDescent="0.3">
      <c r="A16" s="2"/>
      <c r="B16" s="3"/>
      <c r="C16" s="2"/>
      <c r="D16" s="2"/>
      <c r="E16" s="4" t="str">
        <f>'Assumpties scen 0'!E128</f>
        <v>…</v>
      </c>
      <c r="F16" s="4"/>
      <c r="G16" s="4" t="str">
        <f>'Assumpties scen 0'!G128</f>
        <v>EUR</v>
      </c>
      <c r="H16" s="4"/>
      <c r="I16" s="4"/>
      <c r="J16" s="33">
        <f>'Assumpties scen 0'!J128</f>
        <v>0</v>
      </c>
      <c r="K16" s="33">
        <f>'Assumpties scen 0'!K128</f>
        <v>0</v>
      </c>
      <c r="L16" s="33">
        <f>'Assumpties scen 0'!L128</f>
        <v>0</v>
      </c>
      <c r="M16" s="33">
        <f>'Assumpties scen 0'!M128</f>
        <v>0</v>
      </c>
      <c r="N16" s="33">
        <f>'Assumpties scen 0'!N128</f>
        <v>0</v>
      </c>
      <c r="O16" s="33">
        <f>'Assumpties scen 0'!O128</f>
        <v>0</v>
      </c>
      <c r="P16" s="33">
        <f>'Assumpties scen 0'!P128</f>
        <v>0</v>
      </c>
      <c r="Q16" s="33">
        <f>'Assumpties scen 0'!Q128</f>
        <v>0</v>
      </c>
      <c r="R16" s="33">
        <f>'Assumpties scen 0'!R128</f>
        <v>0</v>
      </c>
      <c r="S16" s="33">
        <f>'Assumpties scen 0'!S128</f>
        <v>0</v>
      </c>
      <c r="T16" s="33">
        <f>'Assumpties scen 0'!T128</f>
        <v>0</v>
      </c>
      <c r="U16" s="33">
        <f>'Assumpties scen 0'!U128</f>
        <v>0</v>
      </c>
      <c r="V16" s="33">
        <f>'Assumpties scen 0'!V128</f>
        <v>0</v>
      </c>
      <c r="W16" s="33">
        <f>'Assumpties scen 0'!W128</f>
        <v>0</v>
      </c>
      <c r="X16" s="33">
        <f>'Assumpties scen 0'!X128</f>
        <v>0</v>
      </c>
      <c r="Y16" s="33">
        <f>'Assumpties scen 0'!Y128</f>
        <v>0</v>
      </c>
      <c r="Z16" s="33">
        <f>'Assumpties scen 0'!Z128</f>
        <v>0</v>
      </c>
      <c r="AA16" s="33">
        <f>'Assumpties scen 0'!AA128</f>
        <v>0</v>
      </c>
      <c r="AB16" s="33">
        <f>'Assumpties scen 0'!AB128</f>
        <v>0</v>
      </c>
      <c r="AC16" s="33">
        <f>'Assumpties scen 0'!AC128</f>
        <v>0</v>
      </c>
      <c r="AD16" s="33">
        <f>'Assumpties scen 0'!AD128</f>
        <v>0</v>
      </c>
      <c r="AE16" s="33">
        <f>'Assumpties scen 0'!AE128</f>
        <v>0</v>
      </c>
      <c r="AF16" s="33">
        <f>'Assumpties scen 0'!AF128</f>
        <v>0</v>
      </c>
      <c r="AG16" s="33">
        <f>'Assumpties scen 0'!AG128</f>
        <v>0</v>
      </c>
      <c r="AH16" s="33">
        <f>'Assumpties scen 0'!AH128</f>
        <v>0</v>
      </c>
      <c r="AI16" s="33">
        <f>'Assumpties scen 0'!AI128</f>
        <v>0</v>
      </c>
      <c r="AJ16" s="33">
        <f>'Assumpties scen 0'!AJ128</f>
        <v>0</v>
      </c>
      <c r="AK16" s="33">
        <f>'Assumpties scen 0'!AK128</f>
        <v>0</v>
      </c>
      <c r="AL16" s="33">
        <f>'Assumpties scen 0'!AL128</f>
        <v>0</v>
      </c>
      <c r="AM16" s="33">
        <f>'Assumpties scen 0'!AM128</f>
        <v>0</v>
      </c>
      <c r="AN16" s="33">
        <f>'Assumpties scen 0'!AN128</f>
        <v>0</v>
      </c>
      <c r="AO16" s="33">
        <f>'Assumpties scen 0'!AO128</f>
        <v>0</v>
      </c>
      <c r="AP16" s="33">
        <f>'Assumpties scen 0'!AP128</f>
        <v>0</v>
      </c>
      <c r="AQ16" s="33">
        <f>'Assumpties scen 0'!AQ128</f>
        <v>0</v>
      </c>
      <c r="AR16" s="33">
        <f>'Assumpties scen 0'!AR128</f>
        <v>0</v>
      </c>
      <c r="AS16" s="33">
        <f>'Assumpties scen 0'!AS128</f>
        <v>0</v>
      </c>
      <c r="AT16" s="33">
        <f>'Assumpties scen 0'!AT128</f>
        <v>0</v>
      </c>
      <c r="AU16" s="33">
        <f>'Assumpties scen 0'!AU128</f>
        <v>0</v>
      </c>
      <c r="AV16" s="33">
        <f>'Assumpties scen 0'!AV128</f>
        <v>0</v>
      </c>
      <c r="AW16" s="33">
        <f>'Assumpties scen 0'!AW128</f>
        <v>0</v>
      </c>
    </row>
    <row r="17" spans="1:49" x14ac:dyDescent="0.3">
      <c r="A17" s="2"/>
      <c r="B17" s="2"/>
      <c r="C17" s="2"/>
      <c r="D17" s="2"/>
      <c r="E17" s="4" t="str">
        <f>'Assumpties scen 0'!E129</f>
        <v>…</v>
      </c>
      <c r="F17" s="4"/>
      <c r="G17" s="4" t="str">
        <f>'Assumpties scen 0'!G129</f>
        <v>EUR</v>
      </c>
      <c r="H17" s="4"/>
      <c r="I17" s="4"/>
      <c r="J17" s="33">
        <f>'Assumpties scen 0'!J129</f>
        <v>0</v>
      </c>
      <c r="K17" s="33">
        <f>'Assumpties scen 0'!K129</f>
        <v>0</v>
      </c>
      <c r="L17" s="33">
        <f>'Assumpties scen 0'!L129</f>
        <v>0</v>
      </c>
      <c r="M17" s="33">
        <f>'Assumpties scen 0'!M129</f>
        <v>0</v>
      </c>
      <c r="N17" s="33">
        <f>'Assumpties scen 0'!N129</f>
        <v>0</v>
      </c>
      <c r="O17" s="33">
        <f>'Assumpties scen 0'!O129</f>
        <v>0</v>
      </c>
      <c r="P17" s="33">
        <f>'Assumpties scen 0'!P129</f>
        <v>0</v>
      </c>
      <c r="Q17" s="33">
        <f>'Assumpties scen 0'!Q129</f>
        <v>0</v>
      </c>
      <c r="R17" s="33">
        <f>'Assumpties scen 0'!R129</f>
        <v>0</v>
      </c>
      <c r="S17" s="33">
        <f>'Assumpties scen 0'!S129</f>
        <v>0</v>
      </c>
      <c r="T17" s="33">
        <f>'Assumpties scen 0'!T129</f>
        <v>0</v>
      </c>
      <c r="U17" s="33">
        <f>'Assumpties scen 0'!U129</f>
        <v>0</v>
      </c>
      <c r="V17" s="33">
        <f>'Assumpties scen 0'!V129</f>
        <v>0</v>
      </c>
      <c r="W17" s="33">
        <f>'Assumpties scen 0'!W129</f>
        <v>0</v>
      </c>
      <c r="X17" s="33">
        <f>'Assumpties scen 0'!X129</f>
        <v>0</v>
      </c>
      <c r="Y17" s="33">
        <f>'Assumpties scen 0'!Y129</f>
        <v>0</v>
      </c>
      <c r="Z17" s="33">
        <f>'Assumpties scen 0'!Z129</f>
        <v>0</v>
      </c>
      <c r="AA17" s="33">
        <f>'Assumpties scen 0'!AA129</f>
        <v>0</v>
      </c>
      <c r="AB17" s="33">
        <f>'Assumpties scen 0'!AB129</f>
        <v>0</v>
      </c>
      <c r="AC17" s="33">
        <f>'Assumpties scen 0'!AC129</f>
        <v>0</v>
      </c>
      <c r="AD17" s="33">
        <f>'Assumpties scen 0'!AD129</f>
        <v>0</v>
      </c>
      <c r="AE17" s="33">
        <f>'Assumpties scen 0'!AE129</f>
        <v>0</v>
      </c>
      <c r="AF17" s="33">
        <f>'Assumpties scen 0'!AF129</f>
        <v>0</v>
      </c>
      <c r="AG17" s="33">
        <f>'Assumpties scen 0'!AG129</f>
        <v>0</v>
      </c>
      <c r="AH17" s="33">
        <f>'Assumpties scen 0'!AH129</f>
        <v>0</v>
      </c>
      <c r="AI17" s="33">
        <f>'Assumpties scen 0'!AI129</f>
        <v>0</v>
      </c>
      <c r="AJ17" s="33">
        <f>'Assumpties scen 0'!AJ129</f>
        <v>0</v>
      </c>
      <c r="AK17" s="33">
        <f>'Assumpties scen 0'!AK129</f>
        <v>0</v>
      </c>
      <c r="AL17" s="33">
        <f>'Assumpties scen 0'!AL129</f>
        <v>0</v>
      </c>
      <c r="AM17" s="33">
        <f>'Assumpties scen 0'!AM129</f>
        <v>0</v>
      </c>
      <c r="AN17" s="33">
        <f>'Assumpties scen 0'!AN129</f>
        <v>0</v>
      </c>
      <c r="AO17" s="33">
        <f>'Assumpties scen 0'!AO129</f>
        <v>0</v>
      </c>
      <c r="AP17" s="33">
        <f>'Assumpties scen 0'!AP129</f>
        <v>0</v>
      </c>
      <c r="AQ17" s="33">
        <f>'Assumpties scen 0'!AQ129</f>
        <v>0</v>
      </c>
      <c r="AR17" s="33">
        <f>'Assumpties scen 0'!AR129</f>
        <v>0</v>
      </c>
      <c r="AS17" s="33">
        <f>'Assumpties scen 0'!AS129</f>
        <v>0</v>
      </c>
      <c r="AT17" s="33">
        <f>'Assumpties scen 0'!AT129</f>
        <v>0</v>
      </c>
      <c r="AU17" s="33">
        <f>'Assumpties scen 0'!AU129</f>
        <v>0</v>
      </c>
      <c r="AV17" s="33">
        <f>'Assumpties scen 0'!AV129</f>
        <v>0</v>
      </c>
      <c r="AW17" s="33">
        <f>'Assumpties scen 0'!AW129</f>
        <v>0</v>
      </c>
    </row>
    <row r="18" spans="1:49" s="88" customFormat="1" x14ac:dyDescent="0.3">
      <c r="A18" s="81"/>
      <c r="B18" s="81"/>
      <c r="C18" s="81"/>
      <c r="D18" s="81"/>
      <c r="E18" s="82" t="s">
        <v>168</v>
      </c>
      <c r="F18" s="82"/>
      <c r="G18" s="82" t="s">
        <v>28</v>
      </c>
      <c r="H18" s="82"/>
      <c r="I18" s="81"/>
      <c r="J18" s="82">
        <f>SUM(J15:J17)</f>
        <v>0</v>
      </c>
      <c r="K18" s="82">
        <f t="shared" ref="K18:AW18" si="1">SUM(K15:K17)</f>
        <v>0</v>
      </c>
      <c r="L18" s="82">
        <f t="shared" si="1"/>
        <v>0</v>
      </c>
      <c r="M18" s="82">
        <f t="shared" si="1"/>
        <v>0</v>
      </c>
      <c r="N18" s="82">
        <f t="shared" si="1"/>
        <v>0</v>
      </c>
      <c r="O18" s="82">
        <f t="shared" si="1"/>
        <v>0</v>
      </c>
      <c r="P18" s="82">
        <f t="shared" si="1"/>
        <v>0</v>
      </c>
      <c r="Q18" s="82">
        <f t="shared" si="1"/>
        <v>0</v>
      </c>
      <c r="R18" s="82">
        <f t="shared" si="1"/>
        <v>0</v>
      </c>
      <c r="S18" s="82">
        <f t="shared" si="1"/>
        <v>0</v>
      </c>
      <c r="T18" s="82">
        <f t="shared" si="1"/>
        <v>0</v>
      </c>
      <c r="U18" s="82">
        <f t="shared" si="1"/>
        <v>0</v>
      </c>
      <c r="V18" s="82">
        <f t="shared" si="1"/>
        <v>0</v>
      </c>
      <c r="W18" s="82">
        <f t="shared" si="1"/>
        <v>0</v>
      </c>
      <c r="X18" s="82">
        <f t="shared" si="1"/>
        <v>0</v>
      </c>
      <c r="Y18" s="82">
        <f t="shared" si="1"/>
        <v>0</v>
      </c>
      <c r="Z18" s="82">
        <f t="shared" si="1"/>
        <v>0</v>
      </c>
      <c r="AA18" s="82">
        <f t="shared" si="1"/>
        <v>0</v>
      </c>
      <c r="AB18" s="82">
        <f t="shared" si="1"/>
        <v>0</v>
      </c>
      <c r="AC18" s="82">
        <f t="shared" si="1"/>
        <v>0</v>
      </c>
      <c r="AD18" s="82">
        <f t="shared" si="1"/>
        <v>0</v>
      </c>
      <c r="AE18" s="82">
        <f t="shared" si="1"/>
        <v>0</v>
      </c>
      <c r="AF18" s="82">
        <f t="shared" si="1"/>
        <v>0</v>
      </c>
      <c r="AG18" s="82">
        <f t="shared" si="1"/>
        <v>0</v>
      </c>
      <c r="AH18" s="82">
        <f t="shared" si="1"/>
        <v>0</v>
      </c>
      <c r="AI18" s="82">
        <f t="shared" si="1"/>
        <v>0</v>
      </c>
      <c r="AJ18" s="82">
        <f t="shared" si="1"/>
        <v>0</v>
      </c>
      <c r="AK18" s="82">
        <f t="shared" si="1"/>
        <v>0</v>
      </c>
      <c r="AL18" s="82">
        <f t="shared" si="1"/>
        <v>0</v>
      </c>
      <c r="AM18" s="82">
        <f t="shared" si="1"/>
        <v>0</v>
      </c>
      <c r="AN18" s="82">
        <f t="shared" si="1"/>
        <v>0</v>
      </c>
      <c r="AO18" s="82">
        <f t="shared" si="1"/>
        <v>0</v>
      </c>
      <c r="AP18" s="82">
        <f t="shared" si="1"/>
        <v>0</v>
      </c>
      <c r="AQ18" s="82">
        <f t="shared" si="1"/>
        <v>0</v>
      </c>
      <c r="AR18" s="82">
        <f t="shared" si="1"/>
        <v>0</v>
      </c>
      <c r="AS18" s="82">
        <f t="shared" si="1"/>
        <v>0</v>
      </c>
      <c r="AT18" s="82">
        <f t="shared" si="1"/>
        <v>0</v>
      </c>
      <c r="AU18" s="82">
        <f t="shared" si="1"/>
        <v>0</v>
      </c>
      <c r="AV18" s="82">
        <f t="shared" si="1"/>
        <v>0</v>
      </c>
      <c r="AW18" s="82">
        <f t="shared" si="1"/>
        <v>0</v>
      </c>
    </row>
    <row r="19" spans="1:49" x14ac:dyDescent="0.3">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row>
    <row r="20" spans="1:49" x14ac:dyDescent="0.3">
      <c r="A20" s="2"/>
      <c r="B20" s="3" t="str">
        <f>'Assumpties scen 0'!B131</f>
        <v>Kosten waterverbruik</v>
      </c>
      <c r="C20" s="2"/>
      <c r="D20" s="2"/>
      <c r="E20" s="2"/>
      <c r="F20" s="2"/>
      <c r="G20" s="2"/>
      <c r="H20" s="2"/>
      <c r="I20" s="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row>
    <row r="21" spans="1:49" x14ac:dyDescent="0.3">
      <c r="A21" s="2"/>
      <c r="B21" s="3"/>
      <c r="C21" s="2"/>
      <c r="D21" s="2"/>
      <c r="E21" s="4" t="str">
        <f>'Assumpties scen 0'!E134</f>
        <v>Drinkwater verbruik basistarief</v>
      </c>
      <c r="F21" s="4"/>
      <c r="G21" s="4" t="str">
        <f>'Assumpties scen 0'!G134</f>
        <v>EUR</v>
      </c>
      <c r="H21" s="4"/>
      <c r="I21" s="4"/>
      <c r="J21" s="33">
        <f>'Assumpties scen 0'!J134</f>
        <v>0</v>
      </c>
      <c r="K21" s="33">
        <f>'Assumpties scen 0'!K134</f>
        <v>0</v>
      </c>
      <c r="L21" s="33">
        <f>'Assumpties scen 0'!L134</f>
        <v>0</v>
      </c>
      <c r="M21" s="33">
        <f>'Assumpties scen 0'!M134</f>
        <v>0</v>
      </c>
      <c r="N21" s="33">
        <f>'Assumpties scen 0'!N134</f>
        <v>0</v>
      </c>
      <c r="O21" s="33">
        <f>'Assumpties scen 0'!O134</f>
        <v>0</v>
      </c>
      <c r="P21" s="33">
        <f>'Assumpties scen 0'!P134</f>
        <v>0</v>
      </c>
      <c r="Q21" s="33">
        <f>'Assumpties scen 0'!Q134</f>
        <v>0</v>
      </c>
      <c r="R21" s="33">
        <f>'Assumpties scen 0'!R134</f>
        <v>0</v>
      </c>
      <c r="S21" s="33">
        <f>'Assumpties scen 0'!S134</f>
        <v>0</v>
      </c>
      <c r="T21" s="33">
        <f>'Assumpties scen 0'!T134</f>
        <v>0</v>
      </c>
      <c r="U21" s="33">
        <f>'Assumpties scen 0'!U134</f>
        <v>0</v>
      </c>
      <c r="V21" s="33">
        <f>'Assumpties scen 0'!V134</f>
        <v>0</v>
      </c>
      <c r="W21" s="33">
        <f>'Assumpties scen 0'!W134</f>
        <v>0</v>
      </c>
      <c r="X21" s="33">
        <f>'Assumpties scen 0'!X134</f>
        <v>0</v>
      </c>
      <c r="Y21" s="33">
        <f>'Assumpties scen 0'!Y134</f>
        <v>0</v>
      </c>
      <c r="Z21" s="33">
        <f>'Assumpties scen 0'!Z134</f>
        <v>0</v>
      </c>
      <c r="AA21" s="33">
        <f>'Assumpties scen 0'!AA134</f>
        <v>0</v>
      </c>
      <c r="AB21" s="33">
        <f>'Assumpties scen 0'!AB134</f>
        <v>0</v>
      </c>
      <c r="AC21" s="33">
        <f>'Assumpties scen 0'!AC134</f>
        <v>0</v>
      </c>
      <c r="AD21" s="33">
        <f>'Assumpties scen 0'!AD134</f>
        <v>0</v>
      </c>
      <c r="AE21" s="33">
        <f>'Assumpties scen 0'!AE134</f>
        <v>0</v>
      </c>
      <c r="AF21" s="33">
        <f>'Assumpties scen 0'!AF134</f>
        <v>0</v>
      </c>
      <c r="AG21" s="33">
        <f>'Assumpties scen 0'!AG134</f>
        <v>0</v>
      </c>
      <c r="AH21" s="33">
        <f>'Assumpties scen 0'!AH134</f>
        <v>0</v>
      </c>
      <c r="AI21" s="33">
        <f>'Assumpties scen 0'!AI134</f>
        <v>0</v>
      </c>
      <c r="AJ21" s="33">
        <f>'Assumpties scen 0'!AJ134</f>
        <v>0</v>
      </c>
      <c r="AK21" s="33">
        <f>'Assumpties scen 0'!AK134</f>
        <v>0</v>
      </c>
      <c r="AL21" s="33">
        <f>'Assumpties scen 0'!AL134</f>
        <v>0</v>
      </c>
      <c r="AM21" s="33">
        <f>'Assumpties scen 0'!AM134</f>
        <v>0</v>
      </c>
      <c r="AN21" s="33">
        <f>'Assumpties scen 0'!AN134</f>
        <v>0</v>
      </c>
      <c r="AO21" s="33">
        <f>'Assumpties scen 0'!AO134</f>
        <v>0</v>
      </c>
      <c r="AP21" s="33">
        <f>'Assumpties scen 0'!AP134</f>
        <v>0</v>
      </c>
      <c r="AQ21" s="33">
        <f>'Assumpties scen 0'!AQ134</f>
        <v>0</v>
      </c>
      <c r="AR21" s="33">
        <f>'Assumpties scen 0'!AR134</f>
        <v>0</v>
      </c>
      <c r="AS21" s="33">
        <f>'Assumpties scen 0'!AS134</f>
        <v>0</v>
      </c>
      <c r="AT21" s="33">
        <f>'Assumpties scen 0'!AT134</f>
        <v>0</v>
      </c>
      <c r="AU21" s="33">
        <f>'Assumpties scen 0'!AU134</f>
        <v>0</v>
      </c>
      <c r="AV21" s="33">
        <f>'Assumpties scen 0'!AV134</f>
        <v>0</v>
      </c>
      <c r="AW21" s="33">
        <f>'Assumpties scen 0'!AW134</f>
        <v>0</v>
      </c>
    </row>
    <row r="22" spans="1:49" x14ac:dyDescent="0.3">
      <c r="A22" s="2"/>
      <c r="B22" s="3"/>
      <c r="C22" s="2"/>
      <c r="D22" s="2"/>
      <c r="E22" s="4" t="str">
        <f>'Assumpties scen 0'!E135</f>
        <v>Drinkwater verbruik comforttarief</v>
      </c>
      <c r="F22" s="4"/>
      <c r="G22" s="4" t="str">
        <f>'Assumpties scen 0'!G135</f>
        <v>EUR</v>
      </c>
      <c r="H22" s="4"/>
      <c r="I22" s="4"/>
      <c r="J22" s="33">
        <f>'Assumpties scen 0'!J135</f>
        <v>0</v>
      </c>
      <c r="K22" s="33">
        <f>'Assumpties scen 0'!K135</f>
        <v>0</v>
      </c>
      <c r="L22" s="33">
        <f>'Assumpties scen 0'!L135</f>
        <v>0</v>
      </c>
      <c r="M22" s="33">
        <f>'Assumpties scen 0'!M135</f>
        <v>0</v>
      </c>
      <c r="N22" s="33">
        <f>'Assumpties scen 0'!N135</f>
        <v>0</v>
      </c>
      <c r="O22" s="33">
        <f>'Assumpties scen 0'!O135</f>
        <v>0</v>
      </c>
      <c r="P22" s="33">
        <f>'Assumpties scen 0'!P135</f>
        <v>0</v>
      </c>
      <c r="Q22" s="33">
        <f>'Assumpties scen 0'!Q135</f>
        <v>0</v>
      </c>
      <c r="R22" s="33">
        <f>'Assumpties scen 0'!R135</f>
        <v>0</v>
      </c>
      <c r="S22" s="33">
        <f>'Assumpties scen 0'!S135</f>
        <v>0</v>
      </c>
      <c r="T22" s="33">
        <f>'Assumpties scen 0'!T135</f>
        <v>0</v>
      </c>
      <c r="U22" s="33">
        <f>'Assumpties scen 0'!U135</f>
        <v>0</v>
      </c>
      <c r="V22" s="33">
        <f>'Assumpties scen 0'!V135</f>
        <v>0</v>
      </c>
      <c r="W22" s="33">
        <f>'Assumpties scen 0'!W135</f>
        <v>0</v>
      </c>
      <c r="X22" s="33">
        <f>'Assumpties scen 0'!X135</f>
        <v>0</v>
      </c>
      <c r="Y22" s="33">
        <f>'Assumpties scen 0'!Y135</f>
        <v>0</v>
      </c>
      <c r="Z22" s="33">
        <f>'Assumpties scen 0'!Z135</f>
        <v>0</v>
      </c>
      <c r="AA22" s="33">
        <f>'Assumpties scen 0'!AA135</f>
        <v>0</v>
      </c>
      <c r="AB22" s="33">
        <f>'Assumpties scen 0'!AB135</f>
        <v>0</v>
      </c>
      <c r="AC22" s="33">
        <f>'Assumpties scen 0'!AC135</f>
        <v>0</v>
      </c>
      <c r="AD22" s="33">
        <f>'Assumpties scen 0'!AD135</f>
        <v>0</v>
      </c>
      <c r="AE22" s="33">
        <f>'Assumpties scen 0'!AE135</f>
        <v>0</v>
      </c>
      <c r="AF22" s="33">
        <f>'Assumpties scen 0'!AF135</f>
        <v>0</v>
      </c>
      <c r="AG22" s="33">
        <f>'Assumpties scen 0'!AG135</f>
        <v>0</v>
      </c>
      <c r="AH22" s="33">
        <f>'Assumpties scen 0'!AH135</f>
        <v>0</v>
      </c>
      <c r="AI22" s="33">
        <f>'Assumpties scen 0'!AI135</f>
        <v>0</v>
      </c>
      <c r="AJ22" s="33">
        <f>'Assumpties scen 0'!AJ135</f>
        <v>0</v>
      </c>
      <c r="AK22" s="33">
        <f>'Assumpties scen 0'!AK135</f>
        <v>0</v>
      </c>
      <c r="AL22" s="33">
        <f>'Assumpties scen 0'!AL135</f>
        <v>0</v>
      </c>
      <c r="AM22" s="33">
        <f>'Assumpties scen 0'!AM135</f>
        <v>0</v>
      </c>
      <c r="AN22" s="33">
        <f>'Assumpties scen 0'!AN135</f>
        <v>0</v>
      </c>
      <c r="AO22" s="33">
        <f>'Assumpties scen 0'!AO135</f>
        <v>0</v>
      </c>
      <c r="AP22" s="33">
        <f>'Assumpties scen 0'!AP135</f>
        <v>0</v>
      </c>
      <c r="AQ22" s="33">
        <f>'Assumpties scen 0'!AQ135</f>
        <v>0</v>
      </c>
      <c r="AR22" s="33">
        <f>'Assumpties scen 0'!AR135</f>
        <v>0</v>
      </c>
      <c r="AS22" s="33">
        <f>'Assumpties scen 0'!AS135</f>
        <v>0</v>
      </c>
      <c r="AT22" s="33">
        <f>'Assumpties scen 0'!AT135</f>
        <v>0</v>
      </c>
      <c r="AU22" s="33">
        <f>'Assumpties scen 0'!AU135</f>
        <v>0</v>
      </c>
      <c r="AV22" s="33">
        <f>'Assumpties scen 0'!AV135</f>
        <v>0</v>
      </c>
      <c r="AW22" s="33">
        <f>'Assumpties scen 0'!AW135</f>
        <v>0</v>
      </c>
    </row>
    <row r="23" spans="1:49" x14ac:dyDescent="0.3">
      <c r="A23" s="2"/>
      <c r="B23" s="3"/>
      <c r="C23" s="2"/>
      <c r="D23" s="2"/>
      <c r="E23" s="4" t="str">
        <f>'Assumpties scen 0'!E136</f>
        <v>Gemeentelijke saneringsbijdrage basistarief</v>
      </c>
      <c r="F23" s="4"/>
      <c r="G23" s="4" t="str">
        <f>'Assumpties scen 0'!G136</f>
        <v>EUR</v>
      </c>
      <c r="H23" s="4"/>
      <c r="I23" s="4"/>
      <c r="J23" s="33">
        <f>'Assumpties scen 0'!J136</f>
        <v>0</v>
      </c>
      <c r="K23" s="33">
        <f>'Assumpties scen 0'!K136</f>
        <v>0</v>
      </c>
      <c r="L23" s="33">
        <f>'Assumpties scen 0'!L136</f>
        <v>0</v>
      </c>
      <c r="M23" s="33">
        <f>'Assumpties scen 0'!M136</f>
        <v>0</v>
      </c>
      <c r="N23" s="33">
        <f>'Assumpties scen 0'!N136</f>
        <v>0</v>
      </c>
      <c r="O23" s="33">
        <f>'Assumpties scen 0'!O136</f>
        <v>0</v>
      </c>
      <c r="P23" s="33">
        <f>'Assumpties scen 0'!P136</f>
        <v>0</v>
      </c>
      <c r="Q23" s="33">
        <f>'Assumpties scen 0'!Q136</f>
        <v>0</v>
      </c>
      <c r="R23" s="33">
        <f>'Assumpties scen 0'!R136</f>
        <v>0</v>
      </c>
      <c r="S23" s="33">
        <f>'Assumpties scen 0'!S136</f>
        <v>0</v>
      </c>
      <c r="T23" s="33">
        <f>'Assumpties scen 0'!T136</f>
        <v>0</v>
      </c>
      <c r="U23" s="33">
        <f>'Assumpties scen 0'!U136</f>
        <v>0</v>
      </c>
      <c r="V23" s="33">
        <f>'Assumpties scen 0'!V136</f>
        <v>0</v>
      </c>
      <c r="W23" s="33">
        <f>'Assumpties scen 0'!W136</f>
        <v>0</v>
      </c>
      <c r="X23" s="33">
        <f>'Assumpties scen 0'!X136</f>
        <v>0</v>
      </c>
      <c r="Y23" s="33">
        <f>'Assumpties scen 0'!Y136</f>
        <v>0</v>
      </c>
      <c r="Z23" s="33">
        <f>'Assumpties scen 0'!Z136</f>
        <v>0</v>
      </c>
      <c r="AA23" s="33">
        <f>'Assumpties scen 0'!AA136</f>
        <v>0</v>
      </c>
      <c r="AB23" s="33">
        <f>'Assumpties scen 0'!AB136</f>
        <v>0</v>
      </c>
      <c r="AC23" s="33">
        <f>'Assumpties scen 0'!AC136</f>
        <v>0</v>
      </c>
      <c r="AD23" s="33">
        <f>'Assumpties scen 0'!AD136</f>
        <v>0</v>
      </c>
      <c r="AE23" s="33">
        <f>'Assumpties scen 0'!AE136</f>
        <v>0</v>
      </c>
      <c r="AF23" s="33">
        <f>'Assumpties scen 0'!AF136</f>
        <v>0</v>
      </c>
      <c r="AG23" s="33">
        <f>'Assumpties scen 0'!AG136</f>
        <v>0</v>
      </c>
      <c r="AH23" s="33">
        <f>'Assumpties scen 0'!AH136</f>
        <v>0</v>
      </c>
      <c r="AI23" s="33">
        <f>'Assumpties scen 0'!AI136</f>
        <v>0</v>
      </c>
      <c r="AJ23" s="33">
        <f>'Assumpties scen 0'!AJ136</f>
        <v>0</v>
      </c>
      <c r="AK23" s="33">
        <f>'Assumpties scen 0'!AK136</f>
        <v>0</v>
      </c>
      <c r="AL23" s="33">
        <f>'Assumpties scen 0'!AL136</f>
        <v>0</v>
      </c>
      <c r="AM23" s="33">
        <f>'Assumpties scen 0'!AM136</f>
        <v>0</v>
      </c>
      <c r="AN23" s="33">
        <f>'Assumpties scen 0'!AN136</f>
        <v>0</v>
      </c>
      <c r="AO23" s="33">
        <f>'Assumpties scen 0'!AO136</f>
        <v>0</v>
      </c>
      <c r="AP23" s="33">
        <f>'Assumpties scen 0'!AP136</f>
        <v>0</v>
      </c>
      <c r="AQ23" s="33">
        <f>'Assumpties scen 0'!AQ136</f>
        <v>0</v>
      </c>
      <c r="AR23" s="33">
        <f>'Assumpties scen 0'!AR136</f>
        <v>0</v>
      </c>
      <c r="AS23" s="33">
        <f>'Assumpties scen 0'!AS136</f>
        <v>0</v>
      </c>
      <c r="AT23" s="33">
        <f>'Assumpties scen 0'!AT136</f>
        <v>0</v>
      </c>
      <c r="AU23" s="33">
        <f>'Assumpties scen 0'!AU136</f>
        <v>0</v>
      </c>
      <c r="AV23" s="33">
        <f>'Assumpties scen 0'!AV136</f>
        <v>0</v>
      </c>
      <c r="AW23" s="33">
        <f>'Assumpties scen 0'!AW136</f>
        <v>0</v>
      </c>
    </row>
    <row r="24" spans="1:49" x14ac:dyDescent="0.3">
      <c r="A24" s="2"/>
      <c r="B24" s="3"/>
      <c r="C24" s="2"/>
      <c r="D24" s="2"/>
      <c r="E24" s="4" t="str">
        <f>'Assumpties scen 0'!E137</f>
        <v>Gemeentelijke saneringsbijdrage comforttarief</v>
      </c>
      <c r="F24" s="4"/>
      <c r="G24" s="4" t="str">
        <f>'Assumpties scen 0'!G137</f>
        <v>EUR</v>
      </c>
      <c r="H24" s="4"/>
      <c r="I24" s="4"/>
      <c r="J24" s="33">
        <f>'Assumpties scen 0'!J137</f>
        <v>0</v>
      </c>
      <c r="K24" s="33">
        <f>'Assumpties scen 0'!K137</f>
        <v>0</v>
      </c>
      <c r="L24" s="33">
        <f>'Assumpties scen 0'!L137</f>
        <v>0</v>
      </c>
      <c r="M24" s="33">
        <f>'Assumpties scen 0'!M137</f>
        <v>0</v>
      </c>
      <c r="N24" s="33">
        <f>'Assumpties scen 0'!N137</f>
        <v>0</v>
      </c>
      <c r="O24" s="33">
        <f>'Assumpties scen 0'!O137</f>
        <v>0</v>
      </c>
      <c r="P24" s="33">
        <f>'Assumpties scen 0'!P137</f>
        <v>0</v>
      </c>
      <c r="Q24" s="33">
        <f>'Assumpties scen 0'!Q137</f>
        <v>0</v>
      </c>
      <c r="R24" s="33">
        <f>'Assumpties scen 0'!R137</f>
        <v>0</v>
      </c>
      <c r="S24" s="33">
        <f>'Assumpties scen 0'!S137</f>
        <v>0</v>
      </c>
      <c r="T24" s="33">
        <f>'Assumpties scen 0'!T137</f>
        <v>0</v>
      </c>
      <c r="U24" s="33">
        <f>'Assumpties scen 0'!U137</f>
        <v>0</v>
      </c>
      <c r="V24" s="33">
        <f>'Assumpties scen 0'!V137</f>
        <v>0</v>
      </c>
      <c r="W24" s="33">
        <f>'Assumpties scen 0'!W137</f>
        <v>0</v>
      </c>
      <c r="X24" s="33">
        <f>'Assumpties scen 0'!X137</f>
        <v>0</v>
      </c>
      <c r="Y24" s="33">
        <f>'Assumpties scen 0'!Y137</f>
        <v>0</v>
      </c>
      <c r="Z24" s="33">
        <f>'Assumpties scen 0'!Z137</f>
        <v>0</v>
      </c>
      <c r="AA24" s="33">
        <f>'Assumpties scen 0'!AA137</f>
        <v>0</v>
      </c>
      <c r="AB24" s="33">
        <f>'Assumpties scen 0'!AB137</f>
        <v>0</v>
      </c>
      <c r="AC24" s="33">
        <f>'Assumpties scen 0'!AC137</f>
        <v>0</v>
      </c>
      <c r="AD24" s="33">
        <f>'Assumpties scen 0'!AD137</f>
        <v>0</v>
      </c>
      <c r="AE24" s="33">
        <f>'Assumpties scen 0'!AE137</f>
        <v>0</v>
      </c>
      <c r="AF24" s="33">
        <f>'Assumpties scen 0'!AF137</f>
        <v>0</v>
      </c>
      <c r="AG24" s="33">
        <f>'Assumpties scen 0'!AG137</f>
        <v>0</v>
      </c>
      <c r="AH24" s="33">
        <f>'Assumpties scen 0'!AH137</f>
        <v>0</v>
      </c>
      <c r="AI24" s="33">
        <f>'Assumpties scen 0'!AI137</f>
        <v>0</v>
      </c>
      <c r="AJ24" s="33">
        <f>'Assumpties scen 0'!AJ137</f>
        <v>0</v>
      </c>
      <c r="AK24" s="33">
        <f>'Assumpties scen 0'!AK137</f>
        <v>0</v>
      </c>
      <c r="AL24" s="33">
        <f>'Assumpties scen 0'!AL137</f>
        <v>0</v>
      </c>
      <c r="AM24" s="33">
        <f>'Assumpties scen 0'!AM137</f>
        <v>0</v>
      </c>
      <c r="AN24" s="33">
        <f>'Assumpties scen 0'!AN137</f>
        <v>0</v>
      </c>
      <c r="AO24" s="33">
        <f>'Assumpties scen 0'!AO137</f>
        <v>0</v>
      </c>
      <c r="AP24" s="33">
        <f>'Assumpties scen 0'!AP137</f>
        <v>0</v>
      </c>
      <c r="AQ24" s="33">
        <f>'Assumpties scen 0'!AQ137</f>
        <v>0</v>
      </c>
      <c r="AR24" s="33">
        <f>'Assumpties scen 0'!AR137</f>
        <v>0</v>
      </c>
      <c r="AS24" s="33">
        <f>'Assumpties scen 0'!AS137</f>
        <v>0</v>
      </c>
      <c r="AT24" s="33">
        <f>'Assumpties scen 0'!AT137</f>
        <v>0</v>
      </c>
      <c r="AU24" s="33">
        <f>'Assumpties scen 0'!AU137</f>
        <v>0</v>
      </c>
      <c r="AV24" s="33">
        <f>'Assumpties scen 0'!AV137</f>
        <v>0</v>
      </c>
      <c r="AW24" s="33">
        <f>'Assumpties scen 0'!AW137</f>
        <v>0</v>
      </c>
    </row>
    <row r="25" spans="1:49" x14ac:dyDescent="0.3">
      <c r="A25" s="2"/>
      <c r="B25" s="3"/>
      <c r="C25" s="2"/>
      <c r="D25" s="2"/>
      <c r="E25" s="4" t="str">
        <f>'Assumpties scen 0'!E138</f>
        <v>Bovengemeentelijke saneringsbijdrage basistarief</v>
      </c>
      <c r="F25" s="4"/>
      <c r="G25" s="4" t="str">
        <f>'Assumpties scen 0'!G138</f>
        <v>EUR</v>
      </c>
      <c r="H25" s="4"/>
      <c r="I25" s="4"/>
      <c r="J25" s="33">
        <f>'Assumpties scen 0'!J138</f>
        <v>0</v>
      </c>
      <c r="K25" s="33">
        <f>'Assumpties scen 0'!K138</f>
        <v>0</v>
      </c>
      <c r="L25" s="33">
        <f>'Assumpties scen 0'!L138</f>
        <v>0</v>
      </c>
      <c r="M25" s="33">
        <f>'Assumpties scen 0'!M138</f>
        <v>0</v>
      </c>
      <c r="N25" s="33">
        <f>'Assumpties scen 0'!N138</f>
        <v>0</v>
      </c>
      <c r="O25" s="33">
        <f>'Assumpties scen 0'!O138</f>
        <v>0</v>
      </c>
      <c r="P25" s="33">
        <f>'Assumpties scen 0'!P138</f>
        <v>0</v>
      </c>
      <c r="Q25" s="33">
        <f>'Assumpties scen 0'!Q138</f>
        <v>0</v>
      </c>
      <c r="R25" s="33">
        <f>'Assumpties scen 0'!R138</f>
        <v>0</v>
      </c>
      <c r="S25" s="33">
        <f>'Assumpties scen 0'!S138</f>
        <v>0</v>
      </c>
      <c r="T25" s="33">
        <f>'Assumpties scen 0'!T138</f>
        <v>0</v>
      </c>
      <c r="U25" s="33">
        <f>'Assumpties scen 0'!U138</f>
        <v>0</v>
      </c>
      <c r="V25" s="33">
        <f>'Assumpties scen 0'!V138</f>
        <v>0</v>
      </c>
      <c r="W25" s="33">
        <f>'Assumpties scen 0'!W138</f>
        <v>0</v>
      </c>
      <c r="X25" s="33">
        <f>'Assumpties scen 0'!X138</f>
        <v>0</v>
      </c>
      <c r="Y25" s="33">
        <f>'Assumpties scen 0'!Y138</f>
        <v>0</v>
      </c>
      <c r="Z25" s="33">
        <f>'Assumpties scen 0'!Z138</f>
        <v>0</v>
      </c>
      <c r="AA25" s="33">
        <f>'Assumpties scen 0'!AA138</f>
        <v>0</v>
      </c>
      <c r="AB25" s="33">
        <f>'Assumpties scen 0'!AB138</f>
        <v>0</v>
      </c>
      <c r="AC25" s="33">
        <f>'Assumpties scen 0'!AC138</f>
        <v>0</v>
      </c>
      <c r="AD25" s="33">
        <f>'Assumpties scen 0'!AD138</f>
        <v>0</v>
      </c>
      <c r="AE25" s="33">
        <f>'Assumpties scen 0'!AE138</f>
        <v>0</v>
      </c>
      <c r="AF25" s="33">
        <f>'Assumpties scen 0'!AF138</f>
        <v>0</v>
      </c>
      <c r="AG25" s="33">
        <f>'Assumpties scen 0'!AG138</f>
        <v>0</v>
      </c>
      <c r="AH25" s="33">
        <f>'Assumpties scen 0'!AH138</f>
        <v>0</v>
      </c>
      <c r="AI25" s="33">
        <f>'Assumpties scen 0'!AI138</f>
        <v>0</v>
      </c>
      <c r="AJ25" s="33">
        <f>'Assumpties scen 0'!AJ138</f>
        <v>0</v>
      </c>
      <c r="AK25" s="33">
        <f>'Assumpties scen 0'!AK138</f>
        <v>0</v>
      </c>
      <c r="AL25" s="33">
        <f>'Assumpties scen 0'!AL138</f>
        <v>0</v>
      </c>
      <c r="AM25" s="33">
        <f>'Assumpties scen 0'!AM138</f>
        <v>0</v>
      </c>
      <c r="AN25" s="33">
        <f>'Assumpties scen 0'!AN138</f>
        <v>0</v>
      </c>
      <c r="AO25" s="33">
        <f>'Assumpties scen 0'!AO138</f>
        <v>0</v>
      </c>
      <c r="AP25" s="33">
        <f>'Assumpties scen 0'!AP138</f>
        <v>0</v>
      </c>
      <c r="AQ25" s="33">
        <f>'Assumpties scen 0'!AQ138</f>
        <v>0</v>
      </c>
      <c r="AR25" s="33">
        <f>'Assumpties scen 0'!AR138</f>
        <v>0</v>
      </c>
      <c r="AS25" s="33">
        <f>'Assumpties scen 0'!AS138</f>
        <v>0</v>
      </c>
      <c r="AT25" s="33">
        <f>'Assumpties scen 0'!AT138</f>
        <v>0</v>
      </c>
      <c r="AU25" s="33">
        <f>'Assumpties scen 0'!AU138</f>
        <v>0</v>
      </c>
      <c r="AV25" s="33">
        <f>'Assumpties scen 0'!AV138</f>
        <v>0</v>
      </c>
      <c r="AW25" s="33">
        <f>'Assumpties scen 0'!AW138</f>
        <v>0</v>
      </c>
    </row>
    <row r="26" spans="1:49" x14ac:dyDescent="0.3">
      <c r="A26" s="2"/>
      <c r="B26" s="3"/>
      <c r="C26" s="2"/>
      <c r="D26" s="2"/>
      <c r="E26" s="4" t="str">
        <f>'Assumpties scen 0'!E139</f>
        <v>Bovengemeentelijke saneringsbijdrage comforttarief</v>
      </c>
      <c r="F26" s="4"/>
      <c r="G26" s="4" t="str">
        <f>'Assumpties scen 0'!G139</f>
        <v>EUR</v>
      </c>
      <c r="H26" s="4"/>
      <c r="I26" s="4"/>
      <c r="J26" s="33">
        <f>'Assumpties scen 0'!J139</f>
        <v>0</v>
      </c>
      <c r="K26" s="33">
        <f>'Assumpties scen 0'!K139</f>
        <v>0</v>
      </c>
      <c r="L26" s="33">
        <f>'Assumpties scen 0'!L139</f>
        <v>0</v>
      </c>
      <c r="M26" s="33">
        <f>'Assumpties scen 0'!M139</f>
        <v>0</v>
      </c>
      <c r="N26" s="33">
        <f>'Assumpties scen 0'!N139</f>
        <v>0</v>
      </c>
      <c r="O26" s="33">
        <f>'Assumpties scen 0'!O139</f>
        <v>0</v>
      </c>
      <c r="P26" s="33">
        <f>'Assumpties scen 0'!P139</f>
        <v>0</v>
      </c>
      <c r="Q26" s="33">
        <f>'Assumpties scen 0'!Q139</f>
        <v>0</v>
      </c>
      <c r="R26" s="33">
        <f>'Assumpties scen 0'!R139</f>
        <v>0</v>
      </c>
      <c r="S26" s="33">
        <f>'Assumpties scen 0'!S139</f>
        <v>0</v>
      </c>
      <c r="T26" s="33">
        <f>'Assumpties scen 0'!T139</f>
        <v>0</v>
      </c>
      <c r="U26" s="33">
        <f>'Assumpties scen 0'!U139</f>
        <v>0</v>
      </c>
      <c r="V26" s="33">
        <f>'Assumpties scen 0'!V139</f>
        <v>0</v>
      </c>
      <c r="W26" s="33">
        <f>'Assumpties scen 0'!W139</f>
        <v>0</v>
      </c>
      <c r="X26" s="33">
        <f>'Assumpties scen 0'!X139</f>
        <v>0</v>
      </c>
      <c r="Y26" s="33">
        <f>'Assumpties scen 0'!Y139</f>
        <v>0</v>
      </c>
      <c r="Z26" s="33">
        <f>'Assumpties scen 0'!Z139</f>
        <v>0</v>
      </c>
      <c r="AA26" s="33">
        <f>'Assumpties scen 0'!AA139</f>
        <v>0</v>
      </c>
      <c r="AB26" s="33">
        <f>'Assumpties scen 0'!AB139</f>
        <v>0</v>
      </c>
      <c r="AC26" s="33">
        <f>'Assumpties scen 0'!AC139</f>
        <v>0</v>
      </c>
      <c r="AD26" s="33">
        <f>'Assumpties scen 0'!AD139</f>
        <v>0</v>
      </c>
      <c r="AE26" s="33">
        <f>'Assumpties scen 0'!AE139</f>
        <v>0</v>
      </c>
      <c r="AF26" s="33">
        <f>'Assumpties scen 0'!AF139</f>
        <v>0</v>
      </c>
      <c r="AG26" s="33">
        <f>'Assumpties scen 0'!AG139</f>
        <v>0</v>
      </c>
      <c r="AH26" s="33">
        <f>'Assumpties scen 0'!AH139</f>
        <v>0</v>
      </c>
      <c r="AI26" s="33">
        <f>'Assumpties scen 0'!AI139</f>
        <v>0</v>
      </c>
      <c r="AJ26" s="33">
        <f>'Assumpties scen 0'!AJ139</f>
        <v>0</v>
      </c>
      <c r="AK26" s="33">
        <f>'Assumpties scen 0'!AK139</f>
        <v>0</v>
      </c>
      <c r="AL26" s="33">
        <f>'Assumpties scen 0'!AL139</f>
        <v>0</v>
      </c>
      <c r="AM26" s="33">
        <f>'Assumpties scen 0'!AM139</f>
        <v>0</v>
      </c>
      <c r="AN26" s="33">
        <f>'Assumpties scen 0'!AN139</f>
        <v>0</v>
      </c>
      <c r="AO26" s="33">
        <f>'Assumpties scen 0'!AO139</f>
        <v>0</v>
      </c>
      <c r="AP26" s="33">
        <f>'Assumpties scen 0'!AP139</f>
        <v>0</v>
      </c>
      <c r="AQ26" s="33">
        <f>'Assumpties scen 0'!AQ139</f>
        <v>0</v>
      </c>
      <c r="AR26" s="33">
        <f>'Assumpties scen 0'!AR139</f>
        <v>0</v>
      </c>
      <c r="AS26" s="33">
        <f>'Assumpties scen 0'!AS139</f>
        <v>0</v>
      </c>
      <c r="AT26" s="33">
        <f>'Assumpties scen 0'!AT139</f>
        <v>0</v>
      </c>
      <c r="AU26" s="33">
        <f>'Assumpties scen 0'!AU139</f>
        <v>0</v>
      </c>
      <c r="AV26" s="33">
        <f>'Assumpties scen 0'!AV139</f>
        <v>0</v>
      </c>
      <c r="AW26" s="33">
        <f>'Assumpties scen 0'!AW139</f>
        <v>0</v>
      </c>
    </row>
    <row r="27" spans="1:49" x14ac:dyDescent="0.3">
      <c r="A27" s="2"/>
      <c r="B27" s="3"/>
      <c r="C27" s="2"/>
      <c r="D27" s="2"/>
      <c r="E27" s="4" t="str">
        <f>'Assumpties scen 0'!E140</f>
        <v>…</v>
      </c>
      <c r="F27" s="4"/>
      <c r="G27" s="4" t="str">
        <f>'Assumpties scen 0'!G140</f>
        <v>EUR</v>
      </c>
      <c r="H27" s="4"/>
      <c r="I27" s="4"/>
      <c r="J27" s="33">
        <f>'Assumpties scen 0'!J140</f>
        <v>0</v>
      </c>
      <c r="K27" s="33">
        <f>'Assumpties scen 0'!K140</f>
        <v>0</v>
      </c>
      <c r="L27" s="33">
        <f>'Assumpties scen 0'!L140</f>
        <v>0</v>
      </c>
      <c r="M27" s="33">
        <f>'Assumpties scen 0'!M140</f>
        <v>0</v>
      </c>
      <c r="N27" s="33">
        <f>'Assumpties scen 0'!N140</f>
        <v>0</v>
      </c>
      <c r="O27" s="33">
        <f>'Assumpties scen 0'!O140</f>
        <v>0</v>
      </c>
      <c r="P27" s="33">
        <f>'Assumpties scen 0'!P140</f>
        <v>0</v>
      </c>
      <c r="Q27" s="33">
        <f>'Assumpties scen 0'!Q140</f>
        <v>0</v>
      </c>
      <c r="R27" s="33">
        <f>'Assumpties scen 0'!R140</f>
        <v>0</v>
      </c>
      <c r="S27" s="33">
        <f>'Assumpties scen 0'!S140</f>
        <v>0</v>
      </c>
      <c r="T27" s="33">
        <f>'Assumpties scen 0'!T140</f>
        <v>0</v>
      </c>
      <c r="U27" s="33">
        <f>'Assumpties scen 0'!U140</f>
        <v>0</v>
      </c>
      <c r="V27" s="33">
        <f>'Assumpties scen 0'!V140</f>
        <v>0</v>
      </c>
      <c r="W27" s="33">
        <f>'Assumpties scen 0'!W140</f>
        <v>0</v>
      </c>
      <c r="X27" s="33">
        <f>'Assumpties scen 0'!X140</f>
        <v>0</v>
      </c>
      <c r="Y27" s="33">
        <f>'Assumpties scen 0'!Y140</f>
        <v>0</v>
      </c>
      <c r="Z27" s="33">
        <f>'Assumpties scen 0'!Z140</f>
        <v>0</v>
      </c>
      <c r="AA27" s="33">
        <f>'Assumpties scen 0'!AA140</f>
        <v>0</v>
      </c>
      <c r="AB27" s="33">
        <f>'Assumpties scen 0'!AB140</f>
        <v>0</v>
      </c>
      <c r="AC27" s="33">
        <f>'Assumpties scen 0'!AC140</f>
        <v>0</v>
      </c>
      <c r="AD27" s="33">
        <f>'Assumpties scen 0'!AD140</f>
        <v>0</v>
      </c>
      <c r="AE27" s="33">
        <f>'Assumpties scen 0'!AE140</f>
        <v>0</v>
      </c>
      <c r="AF27" s="33">
        <f>'Assumpties scen 0'!AF140</f>
        <v>0</v>
      </c>
      <c r="AG27" s="33">
        <f>'Assumpties scen 0'!AG140</f>
        <v>0</v>
      </c>
      <c r="AH27" s="33">
        <f>'Assumpties scen 0'!AH140</f>
        <v>0</v>
      </c>
      <c r="AI27" s="33">
        <f>'Assumpties scen 0'!AI140</f>
        <v>0</v>
      </c>
      <c r="AJ27" s="33">
        <f>'Assumpties scen 0'!AJ140</f>
        <v>0</v>
      </c>
      <c r="AK27" s="33">
        <f>'Assumpties scen 0'!AK140</f>
        <v>0</v>
      </c>
      <c r="AL27" s="33">
        <f>'Assumpties scen 0'!AL140</f>
        <v>0</v>
      </c>
      <c r="AM27" s="33">
        <f>'Assumpties scen 0'!AM140</f>
        <v>0</v>
      </c>
      <c r="AN27" s="33">
        <f>'Assumpties scen 0'!AN140</f>
        <v>0</v>
      </c>
      <c r="AO27" s="33">
        <f>'Assumpties scen 0'!AO140</f>
        <v>0</v>
      </c>
      <c r="AP27" s="33">
        <f>'Assumpties scen 0'!AP140</f>
        <v>0</v>
      </c>
      <c r="AQ27" s="33">
        <f>'Assumpties scen 0'!AQ140</f>
        <v>0</v>
      </c>
      <c r="AR27" s="33">
        <f>'Assumpties scen 0'!AR140</f>
        <v>0</v>
      </c>
      <c r="AS27" s="33">
        <f>'Assumpties scen 0'!AS140</f>
        <v>0</v>
      </c>
      <c r="AT27" s="33">
        <f>'Assumpties scen 0'!AT140</f>
        <v>0</v>
      </c>
      <c r="AU27" s="33">
        <f>'Assumpties scen 0'!AU140</f>
        <v>0</v>
      </c>
      <c r="AV27" s="33">
        <f>'Assumpties scen 0'!AV140</f>
        <v>0</v>
      </c>
      <c r="AW27" s="33">
        <f>'Assumpties scen 0'!AW140</f>
        <v>0</v>
      </c>
    </row>
    <row r="28" spans="1:49" x14ac:dyDescent="0.3">
      <c r="A28" s="2"/>
      <c r="B28" s="2"/>
      <c r="C28" s="2"/>
      <c r="D28" s="2"/>
      <c r="E28" s="4" t="str">
        <f>'Assumpties scen 0'!E141</f>
        <v>…</v>
      </c>
      <c r="F28" s="4"/>
      <c r="G28" s="4" t="str">
        <f>'Assumpties scen 0'!G141</f>
        <v>EUR</v>
      </c>
      <c r="H28" s="4"/>
      <c r="I28" s="4"/>
      <c r="J28" s="33">
        <f>'Assumpties scen 0'!J141</f>
        <v>0</v>
      </c>
      <c r="K28" s="33">
        <f>'Assumpties scen 0'!K141</f>
        <v>0</v>
      </c>
      <c r="L28" s="33">
        <f>'Assumpties scen 0'!L141</f>
        <v>0</v>
      </c>
      <c r="M28" s="33">
        <f>'Assumpties scen 0'!M141</f>
        <v>0</v>
      </c>
      <c r="N28" s="33">
        <f>'Assumpties scen 0'!N141</f>
        <v>0</v>
      </c>
      <c r="O28" s="33">
        <f>'Assumpties scen 0'!O141</f>
        <v>0</v>
      </c>
      <c r="P28" s="33">
        <f>'Assumpties scen 0'!P141</f>
        <v>0</v>
      </c>
      <c r="Q28" s="33">
        <f>'Assumpties scen 0'!Q141</f>
        <v>0</v>
      </c>
      <c r="R28" s="33">
        <f>'Assumpties scen 0'!R141</f>
        <v>0</v>
      </c>
      <c r="S28" s="33">
        <f>'Assumpties scen 0'!S141</f>
        <v>0</v>
      </c>
      <c r="T28" s="33">
        <f>'Assumpties scen 0'!T141</f>
        <v>0</v>
      </c>
      <c r="U28" s="33">
        <f>'Assumpties scen 0'!U141</f>
        <v>0</v>
      </c>
      <c r="V28" s="33">
        <f>'Assumpties scen 0'!V141</f>
        <v>0</v>
      </c>
      <c r="W28" s="33">
        <f>'Assumpties scen 0'!W141</f>
        <v>0</v>
      </c>
      <c r="X28" s="33">
        <f>'Assumpties scen 0'!X141</f>
        <v>0</v>
      </c>
      <c r="Y28" s="33">
        <f>'Assumpties scen 0'!Y141</f>
        <v>0</v>
      </c>
      <c r="Z28" s="33">
        <f>'Assumpties scen 0'!Z141</f>
        <v>0</v>
      </c>
      <c r="AA28" s="33">
        <f>'Assumpties scen 0'!AA141</f>
        <v>0</v>
      </c>
      <c r="AB28" s="33">
        <f>'Assumpties scen 0'!AB141</f>
        <v>0</v>
      </c>
      <c r="AC28" s="33">
        <f>'Assumpties scen 0'!AC141</f>
        <v>0</v>
      </c>
      <c r="AD28" s="33">
        <f>'Assumpties scen 0'!AD141</f>
        <v>0</v>
      </c>
      <c r="AE28" s="33">
        <f>'Assumpties scen 0'!AE141</f>
        <v>0</v>
      </c>
      <c r="AF28" s="33">
        <f>'Assumpties scen 0'!AF141</f>
        <v>0</v>
      </c>
      <c r="AG28" s="33">
        <f>'Assumpties scen 0'!AG141</f>
        <v>0</v>
      </c>
      <c r="AH28" s="33">
        <f>'Assumpties scen 0'!AH141</f>
        <v>0</v>
      </c>
      <c r="AI28" s="33">
        <f>'Assumpties scen 0'!AI141</f>
        <v>0</v>
      </c>
      <c r="AJ28" s="33">
        <f>'Assumpties scen 0'!AJ141</f>
        <v>0</v>
      </c>
      <c r="AK28" s="33">
        <f>'Assumpties scen 0'!AK141</f>
        <v>0</v>
      </c>
      <c r="AL28" s="33">
        <f>'Assumpties scen 0'!AL141</f>
        <v>0</v>
      </c>
      <c r="AM28" s="33">
        <f>'Assumpties scen 0'!AM141</f>
        <v>0</v>
      </c>
      <c r="AN28" s="33">
        <f>'Assumpties scen 0'!AN141</f>
        <v>0</v>
      </c>
      <c r="AO28" s="33">
        <f>'Assumpties scen 0'!AO141</f>
        <v>0</v>
      </c>
      <c r="AP28" s="33">
        <f>'Assumpties scen 0'!AP141</f>
        <v>0</v>
      </c>
      <c r="AQ28" s="33">
        <f>'Assumpties scen 0'!AQ141</f>
        <v>0</v>
      </c>
      <c r="AR28" s="33">
        <f>'Assumpties scen 0'!AR141</f>
        <v>0</v>
      </c>
      <c r="AS28" s="33">
        <f>'Assumpties scen 0'!AS141</f>
        <v>0</v>
      </c>
      <c r="AT28" s="33">
        <f>'Assumpties scen 0'!AT141</f>
        <v>0</v>
      </c>
      <c r="AU28" s="33">
        <f>'Assumpties scen 0'!AU141</f>
        <v>0</v>
      </c>
      <c r="AV28" s="33">
        <f>'Assumpties scen 0'!AV141</f>
        <v>0</v>
      </c>
      <c r="AW28" s="33">
        <f>'Assumpties scen 0'!AW141</f>
        <v>0</v>
      </c>
    </row>
    <row r="29" spans="1:49" s="88" customFormat="1" x14ac:dyDescent="0.3">
      <c r="A29" s="81"/>
      <c r="B29" s="81"/>
      <c r="C29" s="81"/>
      <c r="D29" s="81"/>
      <c r="E29" s="82" t="s">
        <v>169</v>
      </c>
      <c r="F29" s="82"/>
      <c r="G29" s="82" t="s">
        <v>28</v>
      </c>
      <c r="H29" s="82"/>
      <c r="I29" s="81"/>
      <c r="J29" s="82">
        <f t="shared" ref="J29:AW29" si="2">SUM(J21:J28)</f>
        <v>0</v>
      </c>
      <c r="K29" s="82">
        <f t="shared" si="2"/>
        <v>0</v>
      </c>
      <c r="L29" s="82">
        <f t="shared" si="2"/>
        <v>0</v>
      </c>
      <c r="M29" s="82">
        <f t="shared" si="2"/>
        <v>0</v>
      </c>
      <c r="N29" s="82">
        <f t="shared" si="2"/>
        <v>0</v>
      </c>
      <c r="O29" s="82">
        <f t="shared" si="2"/>
        <v>0</v>
      </c>
      <c r="P29" s="82">
        <f t="shared" si="2"/>
        <v>0</v>
      </c>
      <c r="Q29" s="82">
        <f t="shared" si="2"/>
        <v>0</v>
      </c>
      <c r="R29" s="82">
        <f t="shared" si="2"/>
        <v>0</v>
      </c>
      <c r="S29" s="82">
        <f t="shared" si="2"/>
        <v>0</v>
      </c>
      <c r="T29" s="82">
        <f t="shared" si="2"/>
        <v>0</v>
      </c>
      <c r="U29" s="82">
        <f t="shared" si="2"/>
        <v>0</v>
      </c>
      <c r="V29" s="82">
        <f t="shared" si="2"/>
        <v>0</v>
      </c>
      <c r="W29" s="82">
        <f t="shared" si="2"/>
        <v>0</v>
      </c>
      <c r="X29" s="82">
        <f t="shared" si="2"/>
        <v>0</v>
      </c>
      <c r="Y29" s="82">
        <f t="shared" si="2"/>
        <v>0</v>
      </c>
      <c r="Z29" s="82">
        <f t="shared" si="2"/>
        <v>0</v>
      </c>
      <c r="AA29" s="82">
        <f t="shared" si="2"/>
        <v>0</v>
      </c>
      <c r="AB29" s="82">
        <f t="shared" si="2"/>
        <v>0</v>
      </c>
      <c r="AC29" s="82">
        <f t="shared" si="2"/>
        <v>0</v>
      </c>
      <c r="AD29" s="82">
        <f t="shared" si="2"/>
        <v>0</v>
      </c>
      <c r="AE29" s="82">
        <f t="shared" si="2"/>
        <v>0</v>
      </c>
      <c r="AF29" s="82">
        <f t="shared" si="2"/>
        <v>0</v>
      </c>
      <c r="AG29" s="82">
        <f t="shared" si="2"/>
        <v>0</v>
      </c>
      <c r="AH29" s="82">
        <f t="shared" si="2"/>
        <v>0</v>
      </c>
      <c r="AI29" s="82">
        <f t="shared" si="2"/>
        <v>0</v>
      </c>
      <c r="AJ29" s="82">
        <f t="shared" si="2"/>
        <v>0</v>
      </c>
      <c r="AK29" s="82">
        <f t="shared" si="2"/>
        <v>0</v>
      </c>
      <c r="AL29" s="82">
        <f t="shared" si="2"/>
        <v>0</v>
      </c>
      <c r="AM29" s="82">
        <f t="shared" si="2"/>
        <v>0</v>
      </c>
      <c r="AN29" s="82">
        <f t="shared" si="2"/>
        <v>0</v>
      </c>
      <c r="AO29" s="82">
        <f t="shared" si="2"/>
        <v>0</v>
      </c>
      <c r="AP29" s="82">
        <f t="shared" si="2"/>
        <v>0</v>
      </c>
      <c r="AQ29" s="82">
        <f t="shared" si="2"/>
        <v>0</v>
      </c>
      <c r="AR29" s="82">
        <f t="shared" si="2"/>
        <v>0</v>
      </c>
      <c r="AS29" s="82">
        <f t="shared" si="2"/>
        <v>0</v>
      </c>
      <c r="AT29" s="82">
        <f t="shared" si="2"/>
        <v>0</v>
      </c>
      <c r="AU29" s="82">
        <f t="shared" si="2"/>
        <v>0</v>
      </c>
      <c r="AV29" s="82">
        <f t="shared" si="2"/>
        <v>0</v>
      </c>
      <c r="AW29" s="82">
        <f t="shared" si="2"/>
        <v>0</v>
      </c>
    </row>
    <row r="30" spans="1:49" x14ac:dyDescent="0.3">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x14ac:dyDescent="0.3">
      <c r="A31" s="2"/>
      <c r="B31" s="3" t="str">
        <f>'Assumpties scen 0'!B143</f>
        <v>Kosten waterverlies</v>
      </c>
      <c r="C31" s="2"/>
      <c r="D31" s="2"/>
      <c r="E31" s="2"/>
      <c r="F31" s="2"/>
      <c r="G31" s="2"/>
      <c r="H31" s="2"/>
      <c r="I31" s="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row>
    <row r="32" spans="1:49" x14ac:dyDescent="0.3">
      <c r="A32" s="2"/>
      <c r="B32" s="3"/>
      <c r="C32" s="2"/>
      <c r="D32" s="2"/>
      <c r="E32" s="4" t="str">
        <f>'Assumpties scen 0'!E145</f>
        <v>Waterverlies bij verbruiker</v>
      </c>
      <c r="F32" s="4"/>
      <c r="G32" s="4" t="str">
        <f>'Assumpties scen 0'!G145</f>
        <v>EUR</v>
      </c>
      <c r="H32" s="4"/>
      <c r="I32" s="4"/>
      <c r="J32" s="33">
        <f>'Assumpties scen 0'!J145</f>
        <v>0</v>
      </c>
      <c r="K32" s="33">
        <f>'Assumpties scen 0'!K145</f>
        <v>0</v>
      </c>
      <c r="L32" s="33">
        <f>'Assumpties scen 0'!L145</f>
        <v>0</v>
      </c>
      <c r="M32" s="33">
        <f>'Assumpties scen 0'!M145</f>
        <v>0</v>
      </c>
      <c r="N32" s="33">
        <f>'Assumpties scen 0'!N145</f>
        <v>0</v>
      </c>
      <c r="O32" s="33">
        <f>'Assumpties scen 0'!O145</f>
        <v>0</v>
      </c>
      <c r="P32" s="33">
        <f>'Assumpties scen 0'!P145</f>
        <v>0</v>
      </c>
      <c r="Q32" s="33">
        <f>'Assumpties scen 0'!Q145</f>
        <v>0</v>
      </c>
      <c r="R32" s="33">
        <f>'Assumpties scen 0'!R145</f>
        <v>0</v>
      </c>
      <c r="S32" s="33">
        <f>'Assumpties scen 0'!S145</f>
        <v>0</v>
      </c>
      <c r="T32" s="33">
        <f>'Assumpties scen 0'!T145</f>
        <v>0</v>
      </c>
      <c r="U32" s="33">
        <f>'Assumpties scen 0'!U145</f>
        <v>0</v>
      </c>
      <c r="V32" s="33">
        <f>'Assumpties scen 0'!V145</f>
        <v>0</v>
      </c>
      <c r="W32" s="33">
        <f>'Assumpties scen 0'!W145</f>
        <v>0</v>
      </c>
      <c r="X32" s="33">
        <f>'Assumpties scen 0'!X145</f>
        <v>0</v>
      </c>
      <c r="Y32" s="33">
        <f>'Assumpties scen 0'!Y145</f>
        <v>0</v>
      </c>
      <c r="Z32" s="33">
        <f>'Assumpties scen 0'!Z145</f>
        <v>0</v>
      </c>
      <c r="AA32" s="33">
        <f>'Assumpties scen 0'!AA145</f>
        <v>0</v>
      </c>
      <c r="AB32" s="33">
        <f>'Assumpties scen 0'!AB145</f>
        <v>0</v>
      </c>
      <c r="AC32" s="33">
        <f>'Assumpties scen 0'!AC145</f>
        <v>0</v>
      </c>
      <c r="AD32" s="33">
        <f>'Assumpties scen 0'!AD145</f>
        <v>0</v>
      </c>
      <c r="AE32" s="33">
        <f>'Assumpties scen 0'!AE145</f>
        <v>0</v>
      </c>
      <c r="AF32" s="33">
        <f>'Assumpties scen 0'!AF145</f>
        <v>0</v>
      </c>
      <c r="AG32" s="33">
        <f>'Assumpties scen 0'!AG145</f>
        <v>0</v>
      </c>
      <c r="AH32" s="33">
        <f>'Assumpties scen 0'!AH145</f>
        <v>0</v>
      </c>
      <c r="AI32" s="33">
        <f>'Assumpties scen 0'!AI145</f>
        <v>0</v>
      </c>
      <c r="AJ32" s="33">
        <f>'Assumpties scen 0'!AJ145</f>
        <v>0</v>
      </c>
      <c r="AK32" s="33">
        <f>'Assumpties scen 0'!AK145</f>
        <v>0</v>
      </c>
      <c r="AL32" s="33">
        <f>'Assumpties scen 0'!AL145</f>
        <v>0</v>
      </c>
      <c r="AM32" s="33">
        <f>'Assumpties scen 0'!AM145</f>
        <v>0</v>
      </c>
      <c r="AN32" s="33">
        <f>'Assumpties scen 0'!AN145</f>
        <v>0</v>
      </c>
      <c r="AO32" s="33">
        <f>'Assumpties scen 0'!AO145</f>
        <v>0</v>
      </c>
      <c r="AP32" s="33">
        <f>'Assumpties scen 0'!AP145</f>
        <v>0</v>
      </c>
      <c r="AQ32" s="33">
        <f>'Assumpties scen 0'!AQ145</f>
        <v>0</v>
      </c>
      <c r="AR32" s="33">
        <f>'Assumpties scen 0'!AR145</f>
        <v>0</v>
      </c>
      <c r="AS32" s="33">
        <f>'Assumpties scen 0'!AS145</f>
        <v>0</v>
      </c>
      <c r="AT32" s="33">
        <f>'Assumpties scen 0'!AT145</f>
        <v>0</v>
      </c>
      <c r="AU32" s="33">
        <f>'Assumpties scen 0'!AU145</f>
        <v>0</v>
      </c>
      <c r="AV32" s="33">
        <f>'Assumpties scen 0'!AV145</f>
        <v>0</v>
      </c>
      <c r="AW32" s="33">
        <f>'Assumpties scen 0'!AW145</f>
        <v>0</v>
      </c>
    </row>
    <row r="33" spans="1:49" x14ac:dyDescent="0.3">
      <c r="A33" s="2"/>
      <c r="B33" s="3"/>
      <c r="C33" s="2"/>
      <c r="D33" s="2"/>
      <c r="E33" s="4" t="str">
        <f>'Assumpties scen 0'!E146</f>
        <v>…</v>
      </c>
      <c r="F33" s="4"/>
      <c r="G33" s="4" t="str">
        <f>'Assumpties scen 0'!G146</f>
        <v>EUR</v>
      </c>
      <c r="H33" s="4"/>
      <c r="I33" s="4"/>
      <c r="J33" s="33">
        <f>'Assumpties scen 0'!J146</f>
        <v>0</v>
      </c>
      <c r="K33" s="33">
        <f>'Assumpties scen 0'!K146</f>
        <v>0</v>
      </c>
      <c r="L33" s="33">
        <f>'Assumpties scen 0'!L146</f>
        <v>0</v>
      </c>
      <c r="M33" s="33">
        <f>'Assumpties scen 0'!M146</f>
        <v>0</v>
      </c>
      <c r="N33" s="33">
        <f>'Assumpties scen 0'!N146</f>
        <v>0</v>
      </c>
      <c r="O33" s="33">
        <f>'Assumpties scen 0'!O146</f>
        <v>0</v>
      </c>
      <c r="P33" s="33">
        <f>'Assumpties scen 0'!P146</f>
        <v>0</v>
      </c>
      <c r="Q33" s="33">
        <f>'Assumpties scen 0'!Q146</f>
        <v>0</v>
      </c>
      <c r="R33" s="33">
        <f>'Assumpties scen 0'!R146</f>
        <v>0</v>
      </c>
      <c r="S33" s="33">
        <f>'Assumpties scen 0'!S146</f>
        <v>0</v>
      </c>
      <c r="T33" s="33">
        <f>'Assumpties scen 0'!T146</f>
        <v>0</v>
      </c>
      <c r="U33" s="33">
        <f>'Assumpties scen 0'!U146</f>
        <v>0</v>
      </c>
      <c r="V33" s="33">
        <f>'Assumpties scen 0'!V146</f>
        <v>0</v>
      </c>
      <c r="W33" s="33">
        <f>'Assumpties scen 0'!W146</f>
        <v>0</v>
      </c>
      <c r="X33" s="33">
        <f>'Assumpties scen 0'!X146</f>
        <v>0</v>
      </c>
      <c r="Y33" s="33">
        <f>'Assumpties scen 0'!Y146</f>
        <v>0</v>
      </c>
      <c r="Z33" s="33">
        <f>'Assumpties scen 0'!Z146</f>
        <v>0</v>
      </c>
      <c r="AA33" s="33">
        <f>'Assumpties scen 0'!AA146</f>
        <v>0</v>
      </c>
      <c r="AB33" s="33">
        <f>'Assumpties scen 0'!AB146</f>
        <v>0</v>
      </c>
      <c r="AC33" s="33">
        <f>'Assumpties scen 0'!AC146</f>
        <v>0</v>
      </c>
      <c r="AD33" s="33">
        <f>'Assumpties scen 0'!AD146</f>
        <v>0</v>
      </c>
      <c r="AE33" s="33">
        <f>'Assumpties scen 0'!AE146</f>
        <v>0</v>
      </c>
      <c r="AF33" s="33">
        <f>'Assumpties scen 0'!AF146</f>
        <v>0</v>
      </c>
      <c r="AG33" s="33">
        <f>'Assumpties scen 0'!AG146</f>
        <v>0</v>
      </c>
      <c r="AH33" s="33">
        <f>'Assumpties scen 0'!AH146</f>
        <v>0</v>
      </c>
      <c r="AI33" s="33">
        <f>'Assumpties scen 0'!AI146</f>
        <v>0</v>
      </c>
      <c r="AJ33" s="33">
        <f>'Assumpties scen 0'!AJ146</f>
        <v>0</v>
      </c>
      <c r="AK33" s="33">
        <f>'Assumpties scen 0'!AK146</f>
        <v>0</v>
      </c>
      <c r="AL33" s="33">
        <f>'Assumpties scen 0'!AL146</f>
        <v>0</v>
      </c>
      <c r="AM33" s="33">
        <f>'Assumpties scen 0'!AM146</f>
        <v>0</v>
      </c>
      <c r="AN33" s="33">
        <f>'Assumpties scen 0'!AN146</f>
        <v>0</v>
      </c>
      <c r="AO33" s="33">
        <f>'Assumpties scen 0'!AO146</f>
        <v>0</v>
      </c>
      <c r="AP33" s="33">
        <f>'Assumpties scen 0'!AP146</f>
        <v>0</v>
      </c>
      <c r="AQ33" s="33">
        <f>'Assumpties scen 0'!AQ146</f>
        <v>0</v>
      </c>
      <c r="AR33" s="33">
        <f>'Assumpties scen 0'!AR146</f>
        <v>0</v>
      </c>
      <c r="AS33" s="33">
        <f>'Assumpties scen 0'!AS146</f>
        <v>0</v>
      </c>
      <c r="AT33" s="33">
        <f>'Assumpties scen 0'!AT146</f>
        <v>0</v>
      </c>
      <c r="AU33" s="33">
        <f>'Assumpties scen 0'!AU146</f>
        <v>0</v>
      </c>
      <c r="AV33" s="33">
        <f>'Assumpties scen 0'!AV146</f>
        <v>0</v>
      </c>
      <c r="AW33" s="33">
        <f>'Assumpties scen 0'!AW146</f>
        <v>0</v>
      </c>
    </row>
    <row r="34" spans="1:49" x14ac:dyDescent="0.3">
      <c r="A34" s="2"/>
      <c r="B34" s="2"/>
      <c r="C34" s="2"/>
      <c r="D34" s="2"/>
      <c r="E34" s="4" t="str">
        <f>'Assumpties scen 0'!E147</f>
        <v>…</v>
      </c>
      <c r="F34" s="4"/>
      <c r="G34" s="4" t="str">
        <f>'Assumpties scen 0'!G147</f>
        <v>EUR</v>
      </c>
      <c r="H34" s="4"/>
      <c r="I34" s="4"/>
      <c r="J34" s="33">
        <f>'Assumpties scen 0'!J147</f>
        <v>0</v>
      </c>
      <c r="K34" s="33">
        <f>'Assumpties scen 0'!K147</f>
        <v>0</v>
      </c>
      <c r="L34" s="33">
        <f>'Assumpties scen 0'!L147</f>
        <v>0</v>
      </c>
      <c r="M34" s="33">
        <f>'Assumpties scen 0'!M147</f>
        <v>0</v>
      </c>
      <c r="N34" s="33">
        <f>'Assumpties scen 0'!N147</f>
        <v>0</v>
      </c>
      <c r="O34" s="33">
        <f>'Assumpties scen 0'!O147</f>
        <v>0</v>
      </c>
      <c r="P34" s="33">
        <f>'Assumpties scen 0'!P147</f>
        <v>0</v>
      </c>
      <c r="Q34" s="33">
        <f>'Assumpties scen 0'!Q147</f>
        <v>0</v>
      </c>
      <c r="R34" s="33">
        <f>'Assumpties scen 0'!R147</f>
        <v>0</v>
      </c>
      <c r="S34" s="33">
        <f>'Assumpties scen 0'!S147</f>
        <v>0</v>
      </c>
      <c r="T34" s="33">
        <f>'Assumpties scen 0'!T147</f>
        <v>0</v>
      </c>
      <c r="U34" s="33">
        <f>'Assumpties scen 0'!U147</f>
        <v>0</v>
      </c>
      <c r="V34" s="33">
        <f>'Assumpties scen 0'!V147</f>
        <v>0</v>
      </c>
      <c r="W34" s="33">
        <f>'Assumpties scen 0'!W147</f>
        <v>0</v>
      </c>
      <c r="X34" s="33">
        <f>'Assumpties scen 0'!X147</f>
        <v>0</v>
      </c>
      <c r="Y34" s="33">
        <f>'Assumpties scen 0'!Y147</f>
        <v>0</v>
      </c>
      <c r="Z34" s="33">
        <f>'Assumpties scen 0'!Z147</f>
        <v>0</v>
      </c>
      <c r="AA34" s="33">
        <f>'Assumpties scen 0'!AA147</f>
        <v>0</v>
      </c>
      <c r="AB34" s="33">
        <f>'Assumpties scen 0'!AB147</f>
        <v>0</v>
      </c>
      <c r="AC34" s="33">
        <f>'Assumpties scen 0'!AC147</f>
        <v>0</v>
      </c>
      <c r="AD34" s="33">
        <f>'Assumpties scen 0'!AD147</f>
        <v>0</v>
      </c>
      <c r="AE34" s="33">
        <f>'Assumpties scen 0'!AE147</f>
        <v>0</v>
      </c>
      <c r="AF34" s="33">
        <f>'Assumpties scen 0'!AF147</f>
        <v>0</v>
      </c>
      <c r="AG34" s="33">
        <f>'Assumpties scen 0'!AG147</f>
        <v>0</v>
      </c>
      <c r="AH34" s="33">
        <f>'Assumpties scen 0'!AH147</f>
        <v>0</v>
      </c>
      <c r="AI34" s="33">
        <f>'Assumpties scen 0'!AI147</f>
        <v>0</v>
      </c>
      <c r="AJ34" s="33">
        <f>'Assumpties scen 0'!AJ147</f>
        <v>0</v>
      </c>
      <c r="AK34" s="33">
        <f>'Assumpties scen 0'!AK147</f>
        <v>0</v>
      </c>
      <c r="AL34" s="33">
        <f>'Assumpties scen 0'!AL147</f>
        <v>0</v>
      </c>
      <c r="AM34" s="33">
        <f>'Assumpties scen 0'!AM147</f>
        <v>0</v>
      </c>
      <c r="AN34" s="33">
        <f>'Assumpties scen 0'!AN147</f>
        <v>0</v>
      </c>
      <c r="AO34" s="33">
        <f>'Assumpties scen 0'!AO147</f>
        <v>0</v>
      </c>
      <c r="AP34" s="33">
        <f>'Assumpties scen 0'!AP147</f>
        <v>0</v>
      </c>
      <c r="AQ34" s="33">
        <f>'Assumpties scen 0'!AQ147</f>
        <v>0</v>
      </c>
      <c r="AR34" s="33">
        <f>'Assumpties scen 0'!AR147</f>
        <v>0</v>
      </c>
      <c r="AS34" s="33">
        <f>'Assumpties scen 0'!AS147</f>
        <v>0</v>
      </c>
      <c r="AT34" s="33">
        <f>'Assumpties scen 0'!AT147</f>
        <v>0</v>
      </c>
      <c r="AU34" s="33">
        <f>'Assumpties scen 0'!AU147</f>
        <v>0</v>
      </c>
      <c r="AV34" s="33">
        <f>'Assumpties scen 0'!AV147</f>
        <v>0</v>
      </c>
      <c r="AW34" s="33">
        <f>'Assumpties scen 0'!AW147</f>
        <v>0</v>
      </c>
    </row>
    <row r="35" spans="1:49" s="88" customFormat="1" x14ac:dyDescent="0.3">
      <c r="A35" s="81"/>
      <c r="B35" s="81"/>
      <c r="C35" s="81"/>
      <c r="D35" s="81"/>
      <c r="E35" s="82" t="s">
        <v>109</v>
      </c>
      <c r="F35" s="82"/>
      <c r="G35" s="82" t="s">
        <v>28</v>
      </c>
      <c r="H35" s="82"/>
      <c r="I35" s="81"/>
      <c r="J35" s="82">
        <f>SUM(J32:J34)</f>
        <v>0</v>
      </c>
      <c r="K35" s="82">
        <f t="shared" ref="K35:AW35" si="3">SUM(K32:K34)</f>
        <v>0</v>
      </c>
      <c r="L35" s="82">
        <f t="shared" si="3"/>
        <v>0</v>
      </c>
      <c r="M35" s="82">
        <f t="shared" si="3"/>
        <v>0</v>
      </c>
      <c r="N35" s="82">
        <f t="shared" si="3"/>
        <v>0</v>
      </c>
      <c r="O35" s="82">
        <f t="shared" si="3"/>
        <v>0</v>
      </c>
      <c r="P35" s="82">
        <f t="shared" si="3"/>
        <v>0</v>
      </c>
      <c r="Q35" s="82">
        <f t="shared" si="3"/>
        <v>0</v>
      </c>
      <c r="R35" s="82">
        <f t="shared" si="3"/>
        <v>0</v>
      </c>
      <c r="S35" s="82">
        <f t="shared" si="3"/>
        <v>0</v>
      </c>
      <c r="T35" s="82">
        <f t="shared" si="3"/>
        <v>0</v>
      </c>
      <c r="U35" s="82">
        <f t="shared" si="3"/>
        <v>0</v>
      </c>
      <c r="V35" s="82">
        <f t="shared" si="3"/>
        <v>0</v>
      </c>
      <c r="W35" s="82">
        <f t="shared" si="3"/>
        <v>0</v>
      </c>
      <c r="X35" s="82">
        <f t="shared" si="3"/>
        <v>0</v>
      </c>
      <c r="Y35" s="82">
        <f t="shared" si="3"/>
        <v>0</v>
      </c>
      <c r="Z35" s="82">
        <f t="shared" si="3"/>
        <v>0</v>
      </c>
      <c r="AA35" s="82">
        <f t="shared" si="3"/>
        <v>0</v>
      </c>
      <c r="AB35" s="82">
        <f t="shared" si="3"/>
        <v>0</v>
      </c>
      <c r="AC35" s="82">
        <f t="shared" si="3"/>
        <v>0</v>
      </c>
      <c r="AD35" s="82">
        <f t="shared" si="3"/>
        <v>0</v>
      </c>
      <c r="AE35" s="82">
        <f t="shared" si="3"/>
        <v>0</v>
      </c>
      <c r="AF35" s="82">
        <f t="shared" si="3"/>
        <v>0</v>
      </c>
      <c r="AG35" s="82">
        <f t="shared" si="3"/>
        <v>0</v>
      </c>
      <c r="AH35" s="82">
        <f t="shared" si="3"/>
        <v>0</v>
      </c>
      <c r="AI35" s="82">
        <f t="shared" si="3"/>
        <v>0</v>
      </c>
      <c r="AJ35" s="82">
        <f t="shared" si="3"/>
        <v>0</v>
      </c>
      <c r="AK35" s="82">
        <f t="shared" si="3"/>
        <v>0</v>
      </c>
      <c r="AL35" s="82">
        <f t="shared" si="3"/>
        <v>0</v>
      </c>
      <c r="AM35" s="82">
        <f t="shared" si="3"/>
        <v>0</v>
      </c>
      <c r="AN35" s="82">
        <f t="shared" si="3"/>
        <v>0</v>
      </c>
      <c r="AO35" s="82">
        <f t="shared" si="3"/>
        <v>0</v>
      </c>
      <c r="AP35" s="82">
        <f t="shared" si="3"/>
        <v>0</v>
      </c>
      <c r="AQ35" s="82">
        <f t="shared" si="3"/>
        <v>0</v>
      </c>
      <c r="AR35" s="82">
        <f t="shared" si="3"/>
        <v>0</v>
      </c>
      <c r="AS35" s="82">
        <f t="shared" si="3"/>
        <v>0</v>
      </c>
      <c r="AT35" s="82">
        <f t="shared" si="3"/>
        <v>0</v>
      </c>
      <c r="AU35" s="82">
        <f t="shared" si="3"/>
        <v>0</v>
      </c>
      <c r="AV35" s="82">
        <f t="shared" si="3"/>
        <v>0</v>
      </c>
      <c r="AW35" s="82">
        <f t="shared" si="3"/>
        <v>0</v>
      </c>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W35"/>
  <sheetViews>
    <sheetView showGridLines="0" showRowColHeaders="0" zoomScale="85" zoomScaleNormal="85" workbookViewId="0">
      <pane xSplit="8" ySplit="3" topLeftCell="I4" activePane="bottomRight" state="frozen"/>
      <selection pane="topRight"/>
      <selection pane="bottomLeft"/>
      <selection pane="bottomRight"/>
    </sheetView>
  </sheetViews>
  <sheetFormatPr defaultColWidth="9.77734375" defaultRowHeight="14.4" x14ac:dyDescent="0.3"/>
  <cols>
    <col min="1" max="4" width="1.44140625" customWidth="1"/>
    <col min="5" max="5" width="30.21875" customWidth="1"/>
    <col min="6" max="8" width="10" customWidth="1"/>
    <col min="9" max="9" width="8.77734375" customWidth="1"/>
  </cols>
  <sheetData>
    <row r="1" spans="1:49" s="2" customFormat="1" x14ac:dyDescent="0.3"/>
    <row r="2" spans="1:49" s="2" customFormat="1" x14ac:dyDescent="0.3"/>
    <row r="3" spans="1:49" s="2" customFormat="1" x14ac:dyDescent="0.3">
      <c r="F3" s="3"/>
      <c r="J3" s="4">
        <f>Timing!J3</f>
        <v>43100</v>
      </c>
      <c r="K3" s="4">
        <f>Timing!K3</f>
        <v>43465</v>
      </c>
      <c r="L3" s="4">
        <f>Timing!L3</f>
        <v>43830</v>
      </c>
      <c r="M3" s="4">
        <f>Timing!M3</f>
        <v>44196</v>
      </c>
      <c r="N3" s="4">
        <f>Timing!N3</f>
        <v>44561</v>
      </c>
      <c r="O3" s="4">
        <f>Timing!O3</f>
        <v>44926</v>
      </c>
      <c r="P3" s="4">
        <f>Timing!P3</f>
        <v>45291</v>
      </c>
      <c r="Q3" s="4">
        <f>Timing!Q3</f>
        <v>45657</v>
      </c>
      <c r="R3" s="4">
        <f>Timing!R3</f>
        <v>46022</v>
      </c>
      <c r="S3" s="4">
        <f>Timing!S3</f>
        <v>46387</v>
      </c>
      <c r="T3" s="4">
        <f>Timing!T3</f>
        <v>46752</v>
      </c>
      <c r="U3" s="4">
        <f>Timing!U3</f>
        <v>47118</v>
      </c>
      <c r="V3" s="4">
        <f>Timing!V3</f>
        <v>47483</v>
      </c>
      <c r="W3" s="4">
        <f>Timing!W3</f>
        <v>47848</v>
      </c>
      <c r="X3" s="4">
        <f>Timing!X3</f>
        <v>48213</v>
      </c>
      <c r="Y3" s="4">
        <f>Timing!Y3</f>
        <v>48579</v>
      </c>
      <c r="Z3" s="4">
        <f>Timing!Z3</f>
        <v>48944</v>
      </c>
      <c r="AA3" s="4">
        <f>Timing!AA3</f>
        <v>49309</v>
      </c>
      <c r="AB3" s="4">
        <f>Timing!AB3</f>
        <v>49674</v>
      </c>
      <c r="AC3" s="4">
        <f>Timing!AC3</f>
        <v>50040</v>
      </c>
      <c r="AD3" s="4" t="str">
        <f>Timing!AD3</f>
        <v>---</v>
      </c>
      <c r="AE3" s="4" t="str">
        <f>Timing!AE3</f>
        <v>---</v>
      </c>
      <c r="AF3" s="4" t="str">
        <f>Timing!AF3</f>
        <v>---</v>
      </c>
      <c r="AG3" s="4" t="str">
        <f>Timing!AG3</f>
        <v>---</v>
      </c>
      <c r="AH3" s="4" t="str">
        <f>Timing!AH3</f>
        <v>---</v>
      </c>
      <c r="AI3" s="4" t="str">
        <f>Timing!AI3</f>
        <v>---</v>
      </c>
      <c r="AJ3" s="4" t="str">
        <f>Timing!AJ3</f>
        <v>---</v>
      </c>
      <c r="AK3" s="4" t="str">
        <f>Timing!AK3</f>
        <v>---</v>
      </c>
      <c r="AL3" s="4" t="str">
        <f>Timing!AL3</f>
        <v>---</v>
      </c>
      <c r="AM3" s="4" t="str">
        <f>Timing!AM3</f>
        <v>---</v>
      </c>
      <c r="AN3" s="4" t="str">
        <f>Timing!AN3</f>
        <v>---</v>
      </c>
      <c r="AO3" s="4" t="str">
        <f>Timing!AO3</f>
        <v>---</v>
      </c>
      <c r="AP3" s="4" t="str">
        <f>Timing!AP3</f>
        <v>---</v>
      </c>
      <c r="AQ3" s="4" t="str">
        <f>Timing!AQ3</f>
        <v>---</v>
      </c>
      <c r="AR3" s="4" t="str">
        <f>Timing!AR3</f>
        <v>---</v>
      </c>
      <c r="AS3" s="4" t="str">
        <f>Timing!AS3</f>
        <v>---</v>
      </c>
      <c r="AT3" s="4" t="str">
        <f>Timing!AT3</f>
        <v>---</v>
      </c>
      <c r="AU3" s="4" t="str">
        <f>Timing!AU3</f>
        <v>---</v>
      </c>
      <c r="AV3" s="4" t="str">
        <f>Timing!AV3</f>
        <v>---</v>
      </c>
      <c r="AW3" s="4" t="str">
        <f>Timing!AW3</f>
        <v>---</v>
      </c>
    </row>
    <row r="4" spans="1:49" s="2" customFormat="1" x14ac:dyDescent="0.3">
      <c r="F4" s="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13" customFormat="1" x14ac:dyDescent="0.3">
      <c r="A5" s="13" t="str">
        <f>'Assumpties scen 1'!B10</f>
        <v>Beschermde klanten 1</v>
      </c>
    </row>
    <row r="7" spans="1:49" x14ac:dyDescent="0.3">
      <c r="A7" s="2"/>
      <c r="B7" s="3" t="str">
        <f>'Assumpties scen 1'!B120</f>
        <v>Kosten installatie meetsysteem</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x14ac:dyDescent="0.3">
      <c r="A8" s="2"/>
      <c r="B8" s="2"/>
      <c r="C8" s="2"/>
      <c r="D8" s="2"/>
      <c r="E8" s="4" t="str">
        <f>'Assumpties scen 1'!E121</f>
        <v>Prijs meetsysteem</v>
      </c>
      <c r="F8" s="4"/>
      <c r="G8" s="4" t="str">
        <f>'Assumpties scen 1'!G121</f>
        <v>EUR</v>
      </c>
      <c r="H8" s="4"/>
      <c r="I8" s="4"/>
      <c r="J8" s="33">
        <f>'Assumpties scen 1'!J121</f>
        <v>0</v>
      </c>
      <c r="K8" s="33">
        <f>'Assumpties scen 1'!K121</f>
        <v>0</v>
      </c>
      <c r="L8" s="33">
        <f>'Assumpties scen 1'!L121</f>
        <v>0</v>
      </c>
      <c r="M8" s="33">
        <f>'Assumpties scen 1'!M121</f>
        <v>0</v>
      </c>
      <c r="N8" s="33">
        <f>'Assumpties scen 1'!N121</f>
        <v>0</v>
      </c>
      <c r="O8" s="33">
        <f>'Assumpties scen 1'!O121</f>
        <v>0</v>
      </c>
      <c r="P8" s="33">
        <f>'Assumpties scen 1'!P121</f>
        <v>0</v>
      </c>
      <c r="Q8" s="33">
        <f>'Assumpties scen 1'!Q121</f>
        <v>0</v>
      </c>
      <c r="R8" s="33">
        <f>'Assumpties scen 1'!R121</f>
        <v>0</v>
      </c>
      <c r="S8" s="33">
        <f>'Assumpties scen 1'!S121</f>
        <v>0</v>
      </c>
      <c r="T8" s="33">
        <f>'Assumpties scen 1'!T121</f>
        <v>0</v>
      </c>
      <c r="U8" s="33">
        <f>'Assumpties scen 1'!U121</f>
        <v>0</v>
      </c>
      <c r="V8" s="33">
        <f>'Assumpties scen 1'!V121</f>
        <v>0</v>
      </c>
      <c r="W8" s="33">
        <f>'Assumpties scen 1'!W121</f>
        <v>0</v>
      </c>
      <c r="X8" s="33">
        <f>'Assumpties scen 1'!X121</f>
        <v>0</v>
      </c>
      <c r="Y8" s="33">
        <f>'Assumpties scen 1'!Y121</f>
        <v>0</v>
      </c>
      <c r="Z8" s="33">
        <f>'Assumpties scen 1'!Z121</f>
        <v>0</v>
      </c>
      <c r="AA8" s="33">
        <f>'Assumpties scen 1'!AA121</f>
        <v>0</v>
      </c>
      <c r="AB8" s="33">
        <f>'Assumpties scen 1'!AB121</f>
        <v>0</v>
      </c>
      <c r="AC8" s="33">
        <f>'Assumpties scen 1'!AC121</f>
        <v>0</v>
      </c>
      <c r="AD8" s="33">
        <f>'Assumpties scen 1'!AD121</f>
        <v>0</v>
      </c>
      <c r="AE8" s="33">
        <f>'Assumpties scen 1'!AE121</f>
        <v>0</v>
      </c>
      <c r="AF8" s="33">
        <f>'Assumpties scen 1'!AF121</f>
        <v>0</v>
      </c>
      <c r="AG8" s="33">
        <f>'Assumpties scen 1'!AG121</f>
        <v>0</v>
      </c>
      <c r="AH8" s="33">
        <f>'Assumpties scen 1'!AH121</f>
        <v>0</v>
      </c>
      <c r="AI8" s="33">
        <f>'Assumpties scen 1'!AI121</f>
        <v>0</v>
      </c>
      <c r="AJ8" s="33">
        <f>'Assumpties scen 1'!AJ121</f>
        <v>0</v>
      </c>
      <c r="AK8" s="33">
        <f>'Assumpties scen 1'!AK121</f>
        <v>0</v>
      </c>
      <c r="AL8" s="33">
        <f>'Assumpties scen 1'!AL121</f>
        <v>0</v>
      </c>
      <c r="AM8" s="33">
        <f>'Assumpties scen 1'!AM121</f>
        <v>0</v>
      </c>
      <c r="AN8" s="33">
        <f>'Assumpties scen 1'!AN121</f>
        <v>0</v>
      </c>
      <c r="AO8" s="33">
        <f>'Assumpties scen 1'!AO121</f>
        <v>0</v>
      </c>
      <c r="AP8" s="33">
        <f>'Assumpties scen 1'!AP121</f>
        <v>0</v>
      </c>
      <c r="AQ8" s="33">
        <f>'Assumpties scen 1'!AQ121</f>
        <v>0</v>
      </c>
      <c r="AR8" s="33">
        <f>'Assumpties scen 1'!AR121</f>
        <v>0</v>
      </c>
      <c r="AS8" s="33">
        <f>'Assumpties scen 1'!AS121</f>
        <v>0</v>
      </c>
      <c r="AT8" s="33">
        <f>'Assumpties scen 1'!AT121</f>
        <v>0</v>
      </c>
      <c r="AU8" s="33">
        <f>'Assumpties scen 1'!AU121</f>
        <v>0</v>
      </c>
      <c r="AV8" s="33">
        <f>'Assumpties scen 1'!AV121</f>
        <v>0</v>
      </c>
      <c r="AW8" s="33">
        <f>'Assumpties scen 1'!AW121</f>
        <v>0</v>
      </c>
    </row>
    <row r="9" spans="1:49" x14ac:dyDescent="0.3">
      <c r="A9" s="2"/>
      <c r="B9" s="2"/>
      <c r="C9" s="2"/>
      <c r="D9" s="2"/>
      <c r="E9" s="4" t="str">
        <f>'Assumpties scen 1'!E122</f>
        <v>Prijs in home display</v>
      </c>
      <c r="F9" s="4"/>
      <c r="G9" s="4" t="str">
        <f>'Assumpties scen 1'!G122</f>
        <v>EUR</v>
      </c>
      <c r="H9" s="4"/>
      <c r="I9" s="4"/>
      <c r="J9" s="33">
        <f>'Assumpties scen 1'!J122</f>
        <v>0</v>
      </c>
      <c r="K9" s="33">
        <f>'Assumpties scen 1'!K122</f>
        <v>0</v>
      </c>
      <c r="L9" s="33">
        <f>'Assumpties scen 1'!L122</f>
        <v>0</v>
      </c>
      <c r="M9" s="33">
        <f>'Assumpties scen 1'!M122</f>
        <v>0</v>
      </c>
      <c r="N9" s="33">
        <f>'Assumpties scen 1'!N122</f>
        <v>0</v>
      </c>
      <c r="O9" s="33">
        <f>'Assumpties scen 1'!O122</f>
        <v>0</v>
      </c>
      <c r="P9" s="33">
        <f>'Assumpties scen 1'!P122</f>
        <v>0</v>
      </c>
      <c r="Q9" s="33">
        <f>'Assumpties scen 1'!Q122</f>
        <v>0</v>
      </c>
      <c r="R9" s="33">
        <f>'Assumpties scen 1'!R122</f>
        <v>0</v>
      </c>
      <c r="S9" s="33">
        <f>'Assumpties scen 1'!S122</f>
        <v>0</v>
      </c>
      <c r="T9" s="33">
        <f>'Assumpties scen 1'!T122</f>
        <v>0</v>
      </c>
      <c r="U9" s="33">
        <f>'Assumpties scen 1'!U122</f>
        <v>0</v>
      </c>
      <c r="V9" s="33">
        <f>'Assumpties scen 1'!V122</f>
        <v>0</v>
      </c>
      <c r="W9" s="33">
        <f>'Assumpties scen 1'!W122</f>
        <v>0</v>
      </c>
      <c r="X9" s="33">
        <f>'Assumpties scen 1'!X122</f>
        <v>0</v>
      </c>
      <c r="Y9" s="33">
        <f>'Assumpties scen 1'!Y122</f>
        <v>0</v>
      </c>
      <c r="Z9" s="33">
        <f>'Assumpties scen 1'!Z122</f>
        <v>0</v>
      </c>
      <c r="AA9" s="33">
        <f>'Assumpties scen 1'!AA122</f>
        <v>0</v>
      </c>
      <c r="AB9" s="33">
        <f>'Assumpties scen 1'!AB122</f>
        <v>0</v>
      </c>
      <c r="AC9" s="33">
        <f>'Assumpties scen 1'!AC122</f>
        <v>0</v>
      </c>
      <c r="AD9" s="33">
        <f>'Assumpties scen 1'!AD122</f>
        <v>0</v>
      </c>
      <c r="AE9" s="33">
        <f>'Assumpties scen 1'!AE122</f>
        <v>0</v>
      </c>
      <c r="AF9" s="33">
        <f>'Assumpties scen 1'!AF122</f>
        <v>0</v>
      </c>
      <c r="AG9" s="33">
        <f>'Assumpties scen 1'!AG122</f>
        <v>0</v>
      </c>
      <c r="AH9" s="33">
        <f>'Assumpties scen 1'!AH122</f>
        <v>0</v>
      </c>
      <c r="AI9" s="33">
        <f>'Assumpties scen 1'!AI122</f>
        <v>0</v>
      </c>
      <c r="AJ9" s="33">
        <f>'Assumpties scen 1'!AJ122</f>
        <v>0</v>
      </c>
      <c r="AK9" s="33">
        <f>'Assumpties scen 1'!AK122</f>
        <v>0</v>
      </c>
      <c r="AL9" s="33">
        <f>'Assumpties scen 1'!AL122</f>
        <v>0</v>
      </c>
      <c r="AM9" s="33">
        <f>'Assumpties scen 1'!AM122</f>
        <v>0</v>
      </c>
      <c r="AN9" s="33">
        <f>'Assumpties scen 1'!AN122</f>
        <v>0</v>
      </c>
      <c r="AO9" s="33">
        <f>'Assumpties scen 1'!AO122</f>
        <v>0</v>
      </c>
      <c r="AP9" s="33">
        <f>'Assumpties scen 1'!AP122</f>
        <v>0</v>
      </c>
      <c r="AQ9" s="33">
        <f>'Assumpties scen 1'!AQ122</f>
        <v>0</v>
      </c>
      <c r="AR9" s="33">
        <f>'Assumpties scen 1'!AR122</f>
        <v>0</v>
      </c>
      <c r="AS9" s="33">
        <f>'Assumpties scen 1'!AS122</f>
        <v>0</v>
      </c>
      <c r="AT9" s="33">
        <f>'Assumpties scen 1'!AT122</f>
        <v>0</v>
      </c>
      <c r="AU9" s="33">
        <f>'Assumpties scen 1'!AU122</f>
        <v>0</v>
      </c>
      <c r="AV9" s="33">
        <f>'Assumpties scen 1'!AV122</f>
        <v>0</v>
      </c>
      <c r="AW9" s="33">
        <f>'Assumpties scen 1'!AW122</f>
        <v>0</v>
      </c>
    </row>
    <row r="10" spans="1:49" x14ac:dyDescent="0.3">
      <c r="A10" s="2"/>
      <c r="B10" s="2"/>
      <c r="C10" s="2"/>
      <c r="D10" s="2"/>
      <c r="E10" s="4" t="str">
        <f>'Assumpties scen 1'!E123</f>
        <v>…</v>
      </c>
      <c r="F10" s="4"/>
      <c r="G10" s="4" t="str">
        <f>'Assumpties scen 1'!G123</f>
        <v>EUR</v>
      </c>
      <c r="H10" s="4"/>
      <c r="I10" s="4"/>
      <c r="J10" s="33">
        <f>'Assumpties scen 1'!J123</f>
        <v>0</v>
      </c>
      <c r="K10" s="33">
        <f>'Assumpties scen 1'!K123</f>
        <v>0</v>
      </c>
      <c r="L10" s="33">
        <f>'Assumpties scen 1'!L123</f>
        <v>0</v>
      </c>
      <c r="M10" s="33">
        <f>'Assumpties scen 1'!M123</f>
        <v>0</v>
      </c>
      <c r="N10" s="33">
        <f>'Assumpties scen 1'!N123</f>
        <v>0</v>
      </c>
      <c r="O10" s="33">
        <f>'Assumpties scen 1'!O123</f>
        <v>0</v>
      </c>
      <c r="P10" s="33">
        <f>'Assumpties scen 1'!P123</f>
        <v>0</v>
      </c>
      <c r="Q10" s="33">
        <f>'Assumpties scen 1'!Q123</f>
        <v>0</v>
      </c>
      <c r="R10" s="33">
        <f>'Assumpties scen 1'!R123</f>
        <v>0</v>
      </c>
      <c r="S10" s="33">
        <f>'Assumpties scen 1'!S123</f>
        <v>0</v>
      </c>
      <c r="T10" s="33">
        <f>'Assumpties scen 1'!T123</f>
        <v>0</v>
      </c>
      <c r="U10" s="33">
        <f>'Assumpties scen 1'!U123</f>
        <v>0</v>
      </c>
      <c r="V10" s="33">
        <f>'Assumpties scen 1'!V123</f>
        <v>0</v>
      </c>
      <c r="W10" s="33">
        <f>'Assumpties scen 1'!W123</f>
        <v>0</v>
      </c>
      <c r="X10" s="33">
        <f>'Assumpties scen 1'!X123</f>
        <v>0</v>
      </c>
      <c r="Y10" s="33">
        <f>'Assumpties scen 1'!Y123</f>
        <v>0</v>
      </c>
      <c r="Z10" s="33">
        <f>'Assumpties scen 1'!Z123</f>
        <v>0</v>
      </c>
      <c r="AA10" s="33">
        <f>'Assumpties scen 1'!AA123</f>
        <v>0</v>
      </c>
      <c r="AB10" s="33">
        <f>'Assumpties scen 1'!AB123</f>
        <v>0</v>
      </c>
      <c r="AC10" s="33">
        <f>'Assumpties scen 1'!AC123</f>
        <v>0</v>
      </c>
      <c r="AD10" s="33">
        <f>'Assumpties scen 1'!AD123</f>
        <v>0</v>
      </c>
      <c r="AE10" s="33">
        <f>'Assumpties scen 1'!AE123</f>
        <v>0</v>
      </c>
      <c r="AF10" s="33">
        <f>'Assumpties scen 1'!AF123</f>
        <v>0</v>
      </c>
      <c r="AG10" s="33">
        <f>'Assumpties scen 1'!AG123</f>
        <v>0</v>
      </c>
      <c r="AH10" s="33">
        <f>'Assumpties scen 1'!AH123</f>
        <v>0</v>
      </c>
      <c r="AI10" s="33">
        <f>'Assumpties scen 1'!AI123</f>
        <v>0</v>
      </c>
      <c r="AJ10" s="33">
        <f>'Assumpties scen 1'!AJ123</f>
        <v>0</v>
      </c>
      <c r="AK10" s="33">
        <f>'Assumpties scen 1'!AK123</f>
        <v>0</v>
      </c>
      <c r="AL10" s="33">
        <f>'Assumpties scen 1'!AL123</f>
        <v>0</v>
      </c>
      <c r="AM10" s="33">
        <f>'Assumpties scen 1'!AM123</f>
        <v>0</v>
      </c>
      <c r="AN10" s="33">
        <f>'Assumpties scen 1'!AN123</f>
        <v>0</v>
      </c>
      <c r="AO10" s="33">
        <f>'Assumpties scen 1'!AO123</f>
        <v>0</v>
      </c>
      <c r="AP10" s="33">
        <f>'Assumpties scen 1'!AP123</f>
        <v>0</v>
      </c>
      <c r="AQ10" s="33">
        <f>'Assumpties scen 1'!AQ123</f>
        <v>0</v>
      </c>
      <c r="AR10" s="33">
        <f>'Assumpties scen 1'!AR123</f>
        <v>0</v>
      </c>
      <c r="AS10" s="33">
        <f>'Assumpties scen 1'!AS123</f>
        <v>0</v>
      </c>
      <c r="AT10" s="33">
        <f>'Assumpties scen 1'!AT123</f>
        <v>0</v>
      </c>
      <c r="AU10" s="33">
        <f>'Assumpties scen 1'!AU123</f>
        <v>0</v>
      </c>
      <c r="AV10" s="33">
        <f>'Assumpties scen 1'!AV123</f>
        <v>0</v>
      </c>
      <c r="AW10" s="33">
        <f>'Assumpties scen 1'!AW123</f>
        <v>0</v>
      </c>
    </row>
    <row r="11" spans="1:49" x14ac:dyDescent="0.3">
      <c r="A11" s="2"/>
      <c r="B11" s="2"/>
      <c r="C11" s="2"/>
      <c r="D11" s="2"/>
      <c r="E11" s="4" t="str">
        <f>'Assumpties scen 1'!E124</f>
        <v>…</v>
      </c>
      <c r="F11" s="4"/>
      <c r="G11" s="4" t="str">
        <f>'Assumpties scen 1'!G124</f>
        <v>EUR</v>
      </c>
      <c r="H11" s="4"/>
      <c r="I11" s="4"/>
      <c r="J11" s="33">
        <f>'Assumpties scen 1'!J124</f>
        <v>0</v>
      </c>
      <c r="K11" s="33">
        <f>'Assumpties scen 1'!K124</f>
        <v>0</v>
      </c>
      <c r="L11" s="33">
        <f>'Assumpties scen 1'!L124</f>
        <v>0</v>
      </c>
      <c r="M11" s="33">
        <f>'Assumpties scen 1'!M124</f>
        <v>0</v>
      </c>
      <c r="N11" s="33">
        <f>'Assumpties scen 1'!N124</f>
        <v>0</v>
      </c>
      <c r="O11" s="33">
        <f>'Assumpties scen 1'!O124</f>
        <v>0</v>
      </c>
      <c r="P11" s="33">
        <f>'Assumpties scen 1'!P124</f>
        <v>0</v>
      </c>
      <c r="Q11" s="33">
        <f>'Assumpties scen 1'!Q124</f>
        <v>0</v>
      </c>
      <c r="R11" s="33">
        <f>'Assumpties scen 1'!R124</f>
        <v>0</v>
      </c>
      <c r="S11" s="33">
        <f>'Assumpties scen 1'!S124</f>
        <v>0</v>
      </c>
      <c r="T11" s="33">
        <f>'Assumpties scen 1'!T124</f>
        <v>0</v>
      </c>
      <c r="U11" s="33">
        <f>'Assumpties scen 1'!U124</f>
        <v>0</v>
      </c>
      <c r="V11" s="33">
        <f>'Assumpties scen 1'!V124</f>
        <v>0</v>
      </c>
      <c r="W11" s="33">
        <f>'Assumpties scen 1'!W124</f>
        <v>0</v>
      </c>
      <c r="X11" s="33">
        <f>'Assumpties scen 1'!X124</f>
        <v>0</v>
      </c>
      <c r="Y11" s="33">
        <f>'Assumpties scen 1'!Y124</f>
        <v>0</v>
      </c>
      <c r="Z11" s="33">
        <f>'Assumpties scen 1'!Z124</f>
        <v>0</v>
      </c>
      <c r="AA11" s="33">
        <f>'Assumpties scen 1'!AA124</f>
        <v>0</v>
      </c>
      <c r="AB11" s="33">
        <f>'Assumpties scen 1'!AB124</f>
        <v>0</v>
      </c>
      <c r="AC11" s="33">
        <f>'Assumpties scen 1'!AC124</f>
        <v>0</v>
      </c>
      <c r="AD11" s="33">
        <f>'Assumpties scen 1'!AD124</f>
        <v>0</v>
      </c>
      <c r="AE11" s="33">
        <f>'Assumpties scen 1'!AE124</f>
        <v>0</v>
      </c>
      <c r="AF11" s="33">
        <f>'Assumpties scen 1'!AF124</f>
        <v>0</v>
      </c>
      <c r="AG11" s="33">
        <f>'Assumpties scen 1'!AG124</f>
        <v>0</v>
      </c>
      <c r="AH11" s="33">
        <f>'Assumpties scen 1'!AH124</f>
        <v>0</v>
      </c>
      <c r="AI11" s="33">
        <f>'Assumpties scen 1'!AI124</f>
        <v>0</v>
      </c>
      <c r="AJ11" s="33">
        <f>'Assumpties scen 1'!AJ124</f>
        <v>0</v>
      </c>
      <c r="AK11" s="33">
        <f>'Assumpties scen 1'!AK124</f>
        <v>0</v>
      </c>
      <c r="AL11" s="33">
        <f>'Assumpties scen 1'!AL124</f>
        <v>0</v>
      </c>
      <c r="AM11" s="33">
        <f>'Assumpties scen 1'!AM124</f>
        <v>0</v>
      </c>
      <c r="AN11" s="33">
        <f>'Assumpties scen 1'!AN124</f>
        <v>0</v>
      </c>
      <c r="AO11" s="33">
        <f>'Assumpties scen 1'!AO124</f>
        <v>0</v>
      </c>
      <c r="AP11" s="33">
        <f>'Assumpties scen 1'!AP124</f>
        <v>0</v>
      </c>
      <c r="AQ11" s="33">
        <f>'Assumpties scen 1'!AQ124</f>
        <v>0</v>
      </c>
      <c r="AR11" s="33">
        <f>'Assumpties scen 1'!AR124</f>
        <v>0</v>
      </c>
      <c r="AS11" s="33">
        <f>'Assumpties scen 1'!AS124</f>
        <v>0</v>
      </c>
      <c r="AT11" s="33">
        <f>'Assumpties scen 1'!AT124</f>
        <v>0</v>
      </c>
      <c r="AU11" s="33">
        <f>'Assumpties scen 1'!AU124</f>
        <v>0</v>
      </c>
      <c r="AV11" s="33">
        <f>'Assumpties scen 1'!AV124</f>
        <v>0</v>
      </c>
      <c r="AW11" s="33">
        <f>'Assumpties scen 1'!AW124</f>
        <v>0</v>
      </c>
    </row>
    <row r="12" spans="1:49" s="88" customFormat="1" x14ac:dyDescent="0.3">
      <c r="A12" s="81"/>
      <c r="B12" s="81"/>
      <c r="C12" s="81"/>
      <c r="D12" s="81"/>
      <c r="E12" s="82" t="s">
        <v>107</v>
      </c>
      <c r="F12" s="82"/>
      <c r="G12" s="82" t="s">
        <v>28</v>
      </c>
      <c r="H12" s="82"/>
      <c r="I12" s="81"/>
      <c r="J12" s="82">
        <f>SUM(J8:J11)</f>
        <v>0</v>
      </c>
      <c r="K12" s="82">
        <f t="shared" ref="K12:AW12" si="0">SUM(K8:K11)</f>
        <v>0</v>
      </c>
      <c r="L12" s="82">
        <f t="shared" si="0"/>
        <v>0</v>
      </c>
      <c r="M12" s="82">
        <f t="shared" si="0"/>
        <v>0</v>
      </c>
      <c r="N12" s="82">
        <f t="shared" si="0"/>
        <v>0</v>
      </c>
      <c r="O12" s="82">
        <f t="shared" si="0"/>
        <v>0</v>
      </c>
      <c r="P12" s="82">
        <f t="shared" si="0"/>
        <v>0</v>
      </c>
      <c r="Q12" s="82">
        <f t="shared" si="0"/>
        <v>0</v>
      </c>
      <c r="R12" s="82">
        <f t="shared" si="0"/>
        <v>0</v>
      </c>
      <c r="S12" s="82">
        <f t="shared" si="0"/>
        <v>0</v>
      </c>
      <c r="T12" s="82">
        <f t="shared" si="0"/>
        <v>0</v>
      </c>
      <c r="U12" s="82">
        <f t="shared" si="0"/>
        <v>0</v>
      </c>
      <c r="V12" s="82">
        <f t="shared" si="0"/>
        <v>0</v>
      </c>
      <c r="W12" s="82">
        <f t="shared" si="0"/>
        <v>0</v>
      </c>
      <c r="X12" s="82">
        <f t="shared" si="0"/>
        <v>0</v>
      </c>
      <c r="Y12" s="82">
        <f t="shared" si="0"/>
        <v>0</v>
      </c>
      <c r="Z12" s="82">
        <f t="shared" si="0"/>
        <v>0</v>
      </c>
      <c r="AA12" s="82">
        <f t="shared" si="0"/>
        <v>0</v>
      </c>
      <c r="AB12" s="82">
        <f t="shared" si="0"/>
        <v>0</v>
      </c>
      <c r="AC12" s="82">
        <f t="shared" si="0"/>
        <v>0</v>
      </c>
      <c r="AD12" s="82">
        <f t="shared" si="0"/>
        <v>0</v>
      </c>
      <c r="AE12" s="82">
        <f t="shared" si="0"/>
        <v>0</v>
      </c>
      <c r="AF12" s="82">
        <f t="shared" si="0"/>
        <v>0</v>
      </c>
      <c r="AG12" s="82">
        <f t="shared" si="0"/>
        <v>0</v>
      </c>
      <c r="AH12" s="82">
        <f t="shared" si="0"/>
        <v>0</v>
      </c>
      <c r="AI12" s="82">
        <f t="shared" si="0"/>
        <v>0</v>
      </c>
      <c r="AJ12" s="82">
        <f t="shared" si="0"/>
        <v>0</v>
      </c>
      <c r="AK12" s="82">
        <f t="shared" si="0"/>
        <v>0</v>
      </c>
      <c r="AL12" s="82">
        <f t="shared" si="0"/>
        <v>0</v>
      </c>
      <c r="AM12" s="82">
        <f t="shared" si="0"/>
        <v>0</v>
      </c>
      <c r="AN12" s="82">
        <f t="shared" si="0"/>
        <v>0</v>
      </c>
      <c r="AO12" s="82">
        <f t="shared" si="0"/>
        <v>0</v>
      </c>
      <c r="AP12" s="82">
        <f t="shared" si="0"/>
        <v>0</v>
      </c>
      <c r="AQ12" s="82">
        <f t="shared" si="0"/>
        <v>0</v>
      </c>
      <c r="AR12" s="82">
        <f t="shared" si="0"/>
        <v>0</v>
      </c>
      <c r="AS12" s="82">
        <f t="shared" si="0"/>
        <v>0</v>
      </c>
      <c r="AT12" s="82">
        <f t="shared" si="0"/>
        <v>0</v>
      </c>
      <c r="AU12" s="82">
        <f t="shared" si="0"/>
        <v>0</v>
      </c>
      <c r="AV12" s="82">
        <f t="shared" si="0"/>
        <v>0</v>
      </c>
      <c r="AW12" s="82">
        <f t="shared" si="0"/>
        <v>0</v>
      </c>
    </row>
    <row r="13" spans="1:49" x14ac:dyDescent="0.3">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row>
    <row r="14" spans="1:49" x14ac:dyDescent="0.3">
      <c r="A14" s="2"/>
      <c r="B14" s="3" t="str">
        <f>'Assumpties scen 1'!B126</f>
        <v>Kosten gebruik meetsysteem</v>
      </c>
      <c r="C14" s="2"/>
      <c r="D14" s="2"/>
      <c r="E14" s="2"/>
      <c r="F14" s="2"/>
      <c r="G14" s="2"/>
      <c r="H14" s="2"/>
      <c r="I14" s="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row>
    <row r="15" spans="1:49" x14ac:dyDescent="0.3">
      <c r="A15" s="2"/>
      <c r="B15" s="3"/>
      <c r="C15" s="2"/>
      <c r="D15" s="2"/>
      <c r="E15" s="4" t="str">
        <f>'Assumpties scen 1'!E127</f>
        <v>Energieverbruik</v>
      </c>
      <c r="F15" s="4"/>
      <c r="G15" s="4" t="str">
        <f>'Assumpties scen 1'!G127</f>
        <v>EUR</v>
      </c>
      <c r="H15" s="4"/>
      <c r="I15" s="4"/>
      <c r="J15" s="33">
        <f>'Assumpties scen 1'!J127</f>
        <v>0</v>
      </c>
      <c r="K15" s="33">
        <f>'Assumpties scen 1'!K127</f>
        <v>0</v>
      </c>
      <c r="L15" s="33">
        <f>'Assumpties scen 1'!L127</f>
        <v>0</v>
      </c>
      <c r="M15" s="33">
        <f>'Assumpties scen 1'!M127</f>
        <v>0</v>
      </c>
      <c r="N15" s="33">
        <f>'Assumpties scen 1'!N127</f>
        <v>0</v>
      </c>
      <c r="O15" s="33">
        <f>'Assumpties scen 1'!O127</f>
        <v>0</v>
      </c>
      <c r="P15" s="33">
        <f>'Assumpties scen 1'!P127</f>
        <v>0</v>
      </c>
      <c r="Q15" s="33">
        <f>'Assumpties scen 1'!Q127</f>
        <v>0</v>
      </c>
      <c r="R15" s="33">
        <f>'Assumpties scen 1'!R127</f>
        <v>0</v>
      </c>
      <c r="S15" s="33">
        <f>'Assumpties scen 1'!S127</f>
        <v>0</v>
      </c>
      <c r="T15" s="33">
        <f>'Assumpties scen 1'!T127</f>
        <v>0</v>
      </c>
      <c r="U15" s="33">
        <f>'Assumpties scen 1'!U127</f>
        <v>0</v>
      </c>
      <c r="V15" s="33">
        <f>'Assumpties scen 1'!V127</f>
        <v>0</v>
      </c>
      <c r="W15" s="33">
        <f>'Assumpties scen 1'!W127</f>
        <v>0</v>
      </c>
      <c r="X15" s="33">
        <f>'Assumpties scen 1'!X127</f>
        <v>0</v>
      </c>
      <c r="Y15" s="33">
        <f>'Assumpties scen 1'!Y127</f>
        <v>0</v>
      </c>
      <c r="Z15" s="33">
        <f>'Assumpties scen 1'!Z127</f>
        <v>0</v>
      </c>
      <c r="AA15" s="33">
        <f>'Assumpties scen 1'!AA127</f>
        <v>0</v>
      </c>
      <c r="AB15" s="33">
        <f>'Assumpties scen 1'!AB127</f>
        <v>0</v>
      </c>
      <c r="AC15" s="33">
        <f>'Assumpties scen 1'!AC127</f>
        <v>0</v>
      </c>
      <c r="AD15" s="33">
        <f>'Assumpties scen 1'!AD127</f>
        <v>0</v>
      </c>
      <c r="AE15" s="33">
        <f>'Assumpties scen 1'!AE127</f>
        <v>0</v>
      </c>
      <c r="AF15" s="33">
        <f>'Assumpties scen 1'!AF127</f>
        <v>0</v>
      </c>
      <c r="AG15" s="33">
        <f>'Assumpties scen 1'!AG127</f>
        <v>0</v>
      </c>
      <c r="AH15" s="33">
        <f>'Assumpties scen 1'!AH127</f>
        <v>0</v>
      </c>
      <c r="AI15" s="33">
        <f>'Assumpties scen 1'!AI127</f>
        <v>0</v>
      </c>
      <c r="AJ15" s="33">
        <f>'Assumpties scen 1'!AJ127</f>
        <v>0</v>
      </c>
      <c r="AK15" s="33">
        <f>'Assumpties scen 1'!AK127</f>
        <v>0</v>
      </c>
      <c r="AL15" s="33">
        <f>'Assumpties scen 1'!AL127</f>
        <v>0</v>
      </c>
      <c r="AM15" s="33">
        <f>'Assumpties scen 1'!AM127</f>
        <v>0</v>
      </c>
      <c r="AN15" s="33">
        <f>'Assumpties scen 1'!AN127</f>
        <v>0</v>
      </c>
      <c r="AO15" s="33">
        <f>'Assumpties scen 1'!AO127</f>
        <v>0</v>
      </c>
      <c r="AP15" s="33">
        <f>'Assumpties scen 1'!AP127</f>
        <v>0</v>
      </c>
      <c r="AQ15" s="33">
        <f>'Assumpties scen 1'!AQ127</f>
        <v>0</v>
      </c>
      <c r="AR15" s="33">
        <f>'Assumpties scen 1'!AR127</f>
        <v>0</v>
      </c>
      <c r="AS15" s="33">
        <f>'Assumpties scen 1'!AS127</f>
        <v>0</v>
      </c>
      <c r="AT15" s="33">
        <f>'Assumpties scen 1'!AT127</f>
        <v>0</v>
      </c>
      <c r="AU15" s="33">
        <f>'Assumpties scen 1'!AU127</f>
        <v>0</v>
      </c>
      <c r="AV15" s="33">
        <f>'Assumpties scen 1'!AV127</f>
        <v>0</v>
      </c>
      <c r="AW15" s="33">
        <f>'Assumpties scen 1'!AW127</f>
        <v>0</v>
      </c>
    </row>
    <row r="16" spans="1:49" x14ac:dyDescent="0.3">
      <c r="A16" s="2"/>
      <c r="B16" s="3"/>
      <c r="C16" s="2"/>
      <c r="D16" s="2"/>
      <c r="E16" s="4" t="str">
        <f>'Assumpties scen 1'!E128</f>
        <v>…</v>
      </c>
      <c r="F16" s="4"/>
      <c r="G16" s="4" t="str">
        <f>'Assumpties scen 1'!G128</f>
        <v>EUR</v>
      </c>
      <c r="H16" s="4"/>
      <c r="I16" s="4"/>
      <c r="J16" s="33">
        <f>'Assumpties scen 1'!J128</f>
        <v>0</v>
      </c>
      <c r="K16" s="33">
        <f>'Assumpties scen 1'!K128</f>
        <v>0</v>
      </c>
      <c r="L16" s="33">
        <f>'Assumpties scen 1'!L128</f>
        <v>0</v>
      </c>
      <c r="M16" s="33">
        <f>'Assumpties scen 1'!M128</f>
        <v>0</v>
      </c>
      <c r="N16" s="33">
        <f>'Assumpties scen 1'!N128</f>
        <v>0</v>
      </c>
      <c r="O16" s="33">
        <f>'Assumpties scen 1'!O128</f>
        <v>0</v>
      </c>
      <c r="P16" s="33">
        <f>'Assumpties scen 1'!P128</f>
        <v>0</v>
      </c>
      <c r="Q16" s="33">
        <f>'Assumpties scen 1'!Q128</f>
        <v>0</v>
      </c>
      <c r="R16" s="33">
        <f>'Assumpties scen 1'!R128</f>
        <v>0</v>
      </c>
      <c r="S16" s="33">
        <f>'Assumpties scen 1'!S128</f>
        <v>0</v>
      </c>
      <c r="T16" s="33">
        <f>'Assumpties scen 1'!T128</f>
        <v>0</v>
      </c>
      <c r="U16" s="33">
        <f>'Assumpties scen 1'!U128</f>
        <v>0</v>
      </c>
      <c r="V16" s="33">
        <f>'Assumpties scen 1'!V128</f>
        <v>0</v>
      </c>
      <c r="W16" s="33">
        <f>'Assumpties scen 1'!W128</f>
        <v>0</v>
      </c>
      <c r="X16" s="33">
        <f>'Assumpties scen 1'!X128</f>
        <v>0</v>
      </c>
      <c r="Y16" s="33">
        <f>'Assumpties scen 1'!Y128</f>
        <v>0</v>
      </c>
      <c r="Z16" s="33">
        <f>'Assumpties scen 1'!Z128</f>
        <v>0</v>
      </c>
      <c r="AA16" s="33">
        <f>'Assumpties scen 1'!AA128</f>
        <v>0</v>
      </c>
      <c r="AB16" s="33">
        <f>'Assumpties scen 1'!AB128</f>
        <v>0</v>
      </c>
      <c r="AC16" s="33">
        <f>'Assumpties scen 1'!AC128</f>
        <v>0</v>
      </c>
      <c r="AD16" s="33">
        <f>'Assumpties scen 1'!AD128</f>
        <v>0</v>
      </c>
      <c r="AE16" s="33">
        <f>'Assumpties scen 1'!AE128</f>
        <v>0</v>
      </c>
      <c r="AF16" s="33">
        <f>'Assumpties scen 1'!AF128</f>
        <v>0</v>
      </c>
      <c r="AG16" s="33">
        <f>'Assumpties scen 1'!AG128</f>
        <v>0</v>
      </c>
      <c r="AH16" s="33">
        <f>'Assumpties scen 1'!AH128</f>
        <v>0</v>
      </c>
      <c r="AI16" s="33">
        <f>'Assumpties scen 1'!AI128</f>
        <v>0</v>
      </c>
      <c r="AJ16" s="33">
        <f>'Assumpties scen 1'!AJ128</f>
        <v>0</v>
      </c>
      <c r="AK16" s="33">
        <f>'Assumpties scen 1'!AK128</f>
        <v>0</v>
      </c>
      <c r="AL16" s="33">
        <f>'Assumpties scen 1'!AL128</f>
        <v>0</v>
      </c>
      <c r="AM16" s="33">
        <f>'Assumpties scen 1'!AM128</f>
        <v>0</v>
      </c>
      <c r="AN16" s="33">
        <f>'Assumpties scen 1'!AN128</f>
        <v>0</v>
      </c>
      <c r="AO16" s="33">
        <f>'Assumpties scen 1'!AO128</f>
        <v>0</v>
      </c>
      <c r="AP16" s="33">
        <f>'Assumpties scen 1'!AP128</f>
        <v>0</v>
      </c>
      <c r="AQ16" s="33">
        <f>'Assumpties scen 1'!AQ128</f>
        <v>0</v>
      </c>
      <c r="AR16" s="33">
        <f>'Assumpties scen 1'!AR128</f>
        <v>0</v>
      </c>
      <c r="AS16" s="33">
        <f>'Assumpties scen 1'!AS128</f>
        <v>0</v>
      </c>
      <c r="AT16" s="33">
        <f>'Assumpties scen 1'!AT128</f>
        <v>0</v>
      </c>
      <c r="AU16" s="33">
        <f>'Assumpties scen 1'!AU128</f>
        <v>0</v>
      </c>
      <c r="AV16" s="33">
        <f>'Assumpties scen 1'!AV128</f>
        <v>0</v>
      </c>
      <c r="AW16" s="33">
        <f>'Assumpties scen 1'!AW128</f>
        <v>0</v>
      </c>
    </row>
    <row r="17" spans="1:49" x14ac:dyDescent="0.3">
      <c r="A17" s="2"/>
      <c r="B17" s="2"/>
      <c r="C17" s="2"/>
      <c r="D17" s="2"/>
      <c r="E17" s="4" t="str">
        <f>'Assumpties scen 1'!E129</f>
        <v>…</v>
      </c>
      <c r="F17" s="4"/>
      <c r="G17" s="4" t="str">
        <f>'Assumpties scen 1'!G129</f>
        <v>EUR</v>
      </c>
      <c r="H17" s="4"/>
      <c r="I17" s="4"/>
      <c r="J17" s="33">
        <f>'Assumpties scen 1'!J129</f>
        <v>0</v>
      </c>
      <c r="K17" s="33">
        <f>'Assumpties scen 1'!K129</f>
        <v>0</v>
      </c>
      <c r="L17" s="33">
        <f>'Assumpties scen 1'!L129</f>
        <v>0</v>
      </c>
      <c r="M17" s="33">
        <f>'Assumpties scen 1'!M129</f>
        <v>0</v>
      </c>
      <c r="N17" s="33">
        <f>'Assumpties scen 1'!N129</f>
        <v>0</v>
      </c>
      <c r="O17" s="33">
        <f>'Assumpties scen 1'!O129</f>
        <v>0</v>
      </c>
      <c r="P17" s="33">
        <f>'Assumpties scen 1'!P129</f>
        <v>0</v>
      </c>
      <c r="Q17" s="33">
        <f>'Assumpties scen 1'!Q129</f>
        <v>0</v>
      </c>
      <c r="R17" s="33">
        <f>'Assumpties scen 1'!R129</f>
        <v>0</v>
      </c>
      <c r="S17" s="33">
        <f>'Assumpties scen 1'!S129</f>
        <v>0</v>
      </c>
      <c r="T17" s="33">
        <f>'Assumpties scen 1'!T129</f>
        <v>0</v>
      </c>
      <c r="U17" s="33">
        <f>'Assumpties scen 1'!U129</f>
        <v>0</v>
      </c>
      <c r="V17" s="33">
        <f>'Assumpties scen 1'!V129</f>
        <v>0</v>
      </c>
      <c r="W17" s="33">
        <f>'Assumpties scen 1'!W129</f>
        <v>0</v>
      </c>
      <c r="X17" s="33">
        <f>'Assumpties scen 1'!X129</f>
        <v>0</v>
      </c>
      <c r="Y17" s="33">
        <f>'Assumpties scen 1'!Y129</f>
        <v>0</v>
      </c>
      <c r="Z17" s="33">
        <f>'Assumpties scen 1'!Z129</f>
        <v>0</v>
      </c>
      <c r="AA17" s="33">
        <f>'Assumpties scen 1'!AA129</f>
        <v>0</v>
      </c>
      <c r="AB17" s="33">
        <f>'Assumpties scen 1'!AB129</f>
        <v>0</v>
      </c>
      <c r="AC17" s="33">
        <f>'Assumpties scen 1'!AC129</f>
        <v>0</v>
      </c>
      <c r="AD17" s="33">
        <f>'Assumpties scen 1'!AD129</f>
        <v>0</v>
      </c>
      <c r="AE17" s="33">
        <f>'Assumpties scen 1'!AE129</f>
        <v>0</v>
      </c>
      <c r="AF17" s="33">
        <f>'Assumpties scen 1'!AF129</f>
        <v>0</v>
      </c>
      <c r="AG17" s="33">
        <f>'Assumpties scen 1'!AG129</f>
        <v>0</v>
      </c>
      <c r="AH17" s="33">
        <f>'Assumpties scen 1'!AH129</f>
        <v>0</v>
      </c>
      <c r="AI17" s="33">
        <f>'Assumpties scen 1'!AI129</f>
        <v>0</v>
      </c>
      <c r="AJ17" s="33">
        <f>'Assumpties scen 1'!AJ129</f>
        <v>0</v>
      </c>
      <c r="AK17" s="33">
        <f>'Assumpties scen 1'!AK129</f>
        <v>0</v>
      </c>
      <c r="AL17" s="33">
        <f>'Assumpties scen 1'!AL129</f>
        <v>0</v>
      </c>
      <c r="AM17" s="33">
        <f>'Assumpties scen 1'!AM129</f>
        <v>0</v>
      </c>
      <c r="AN17" s="33">
        <f>'Assumpties scen 1'!AN129</f>
        <v>0</v>
      </c>
      <c r="AO17" s="33">
        <f>'Assumpties scen 1'!AO129</f>
        <v>0</v>
      </c>
      <c r="AP17" s="33">
        <f>'Assumpties scen 1'!AP129</f>
        <v>0</v>
      </c>
      <c r="AQ17" s="33">
        <f>'Assumpties scen 1'!AQ129</f>
        <v>0</v>
      </c>
      <c r="AR17" s="33">
        <f>'Assumpties scen 1'!AR129</f>
        <v>0</v>
      </c>
      <c r="AS17" s="33">
        <f>'Assumpties scen 1'!AS129</f>
        <v>0</v>
      </c>
      <c r="AT17" s="33">
        <f>'Assumpties scen 1'!AT129</f>
        <v>0</v>
      </c>
      <c r="AU17" s="33">
        <f>'Assumpties scen 1'!AU129</f>
        <v>0</v>
      </c>
      <c r="AV17" s="33">
        <f>'Assumpties scen 1'!AV129</f>
        <v>0</v>
      </c>
      <c r="AW17" s="33">
        <f>'Assumpties scen 1'!AW129</f>
        <v>0</v>
      </c>
    </row>
    <row r="18" spans="1:49" s="88" customFormat="1" x14ac:dyDescent="0.3">
      <c r="A18" s="81"/>
      <c r="B18" s="81"/>
      <c r="C18" s="81"/>
      <c r="D18" s="81"/>
      <c r="E18" s="82" t="s">
        <v>168</v>
      </c>
      <c r="F18" s="82"/>
      <c r="G18" s="82" t="s">
        <v>28</v>
      </c>
      <c r="H18" s="82"/>
      <c r="I18" s="81"/>
      <c r="J18" s="82">
        <f>SUM(J15:J17)</f>
        <v>0</v>
      </c>
      <c r="K18" s="82">
        <f t="shared" ref="K18:AW18" si="1">SUM(K15:K17)</f>
        <v>0</v>
      </c>
      <c r="L18" s="82">
        <f t="shared" si="1"/>
        <v>0</v>
      </c>
      <c r="M18" s="82">
        <f t="shared" si="1"/>
        <v>0</v>
      </c>
      <c r="N18" s="82">
        <f t="shared" si="1"/>
        <v>0</v>
      </c>
      <c r="O18" s="82">
        <f t="shared" si="1"/>
        <v>0</v>
      </c>
      <c r="P18" s="82">
        <f t="shared" si="1"/>
        <v>0</v>
      </c>
      <c r="Q18" s="82">
        <f t="shared" si="1"/>
        <v>0</v>
      </c>
      <c r="R18" s="82">
        <f t="shared" si="1"/>
        <v>0</v>
      </c>
      <c r="S18" s="82">
        <f t="shared" si="1"/>
        <v>0</v>
      </c>
      <c r="T18" s="82">
        <f t="shared" si="1"/>
        <v>0</v>
      </c>
      <c r="U18" s="82">
        <f t="shared" si="1"/>
        <v>0</v>
      </c>
      <c r="V18" s="82">
        <f t="shared" si="1"/>
        <v>0</v>
      </c>
      <c r="W18" s="82">
        <f t="shared" si="1"/>
        <v>0</v>
      </c>
      <c r="X18" s="82">
        <f t="shared" si="1"/>
        <v>0</v>
      </c>
      <c r="Y18" s="82">
        <f t="shared" si="1"/>
        <v>0</v>
      </c>
      <c r="Z18" s="82">
        <f t="shared" si="1"/>
        <v>0</v>
      </c>
      <c r="AA18" s="82">
        <f t="shared" si="1"/>
        <v>0</v>
      </c>
      <c r="AB18" s="82">
        <f t="shared" si="1"/>
        <v>0</v>
      </c>
      <c r="AC18" s="82">
        <f t="shared" si="1"/>
        <v>0</v>
      </c>
      <c r="AD18" s="82">
        <f t="shared" si="1"/>
        <v>0</v>
      </c>
      <c r="AE18" s="82">
        <f t="shared" si="1"/>
        <v>0</v>
      </c>
      <c r="AF18" s="82">
        <f t="shared" si="1"/>
        <v>0</v>
      </c>
      <c r="AG18" s="82">
        <f t="shared" si="1"/>
        <v>0</v>
      </c>
      <c r="AH18" s="82">
        <f t="shared" si="1"/>
        <v>0</v>
      </c>
      <c r="AI18" s="82">
        <f t="shared" si="1"/>
        <v>0</v>
      </c>
      <c r="AJ18" s="82">
        <f t="shared" si="1"/>
        <v>0</v>
      </c>
      <c r="AK18" s="82">
        <f t="shared" si="1"/>
        <v>0</v>
      </c>
      <c r="AL18" s="82">
        <f t="shared" si="1"/>
        <v>0</v>
      </c>
      <c r="AM18" s="82">
        <f t="shared" si="1"/>
        <v>0</v>
      </c>
      <c r="AN18" s="82">
        <f t="shared" si="1"/>
        <v>0</v>
      </c>
      <c r="AO18" s="82">
        <f t="shared" si="1"/>
        <v>0</v>
      </c>
      <c r="AP18" s="82">
        <f t="shared" si="1"/>
        <v>0</v>
      </c>
      <c r="AQ18" s="82">
        <f t="shared" si="1"/>
        <v>0</v>
      </c>
      <c r="AR18" s="82">
        <f t="shared" si="1"/>
        <v>0</v>
      </c>
      <c r="AS18" s="82">
        <f t="shared" si="1"/>
        <v>0</v>
      </c>
      <c r="AT18" s="82">
        <f t="shared" si="1"/>
        <v>0</v>
      </c>
      <c r="AU18" s="82">
        <f t="shared" si="1"/>
        <v>0</v>
      </c>
      <c r="AV18" s="82">
        <f t="shared" si="1"/>
        <v>0</v>
      </c>
      <c r="AW18" s="82">
        <f t="shared" si="1"/>
        <v>0</v>
      </c>
    </row>
    <row r="19" spans="1:49" x14ac:dyDescent="0.3">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row>
    <row r="20" spans="1:49" x14ac:dyDescent="0.3">
      <c r="A20" s="2"/>
      <c r="B20" s="3" t="str">
        <f>'Assumpties scen 1'!B131</f>
        <v>Kosten waterverbruik</v>
      </c>
      <c r="C20" s="2"/>
      <c r="D20" s="2"/>
      <c r="E20" s="2"/>
      <c r="F20" s="2"/>
      <c r="G20" s="2"/>
      <c r="H20" s="2"/>
      <c r="I20" s="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row>
    <row r="21" spans="1:49" x14ac:dyDescent="0.3">
      <c r="A21" s="2"/>
      <c r="B21" s="3"/>
      <c r="C21" s="2"/>
      <c r="D21" s="2"/>
      <c r="E21" s="4" t="str">
        <f>'Assumpties scen 1'!E134</f>
        <v>Drinkwater verbruik basistarief</v>
      </c>
      <c r="F21" s="4"/>
      <c r="G21" s="4" t="str">
        <f>'Assumpties scen 1'!G134</f>
        <v>EUR</v>
      </c>
      <c r="H21" s="4"/>
      <c r="I21" s="4"/>
      <c r="J21" s="33">
        <f>'Assumpties scen 1'!J134</f>
        <v>0</v>
      </c>
      <c r="K21" s="33">
        <f>'Assumpties scen 1'!K134</f>
        <v>0</v>
      </c>
      <c r="L21" s="33">
        <f>'Assumpties scen 1'!L134</f>
        <v>0</v>
      </c>
      <c r="M21" s="33">
        <f>'Assumpties scen 1'!M134</f>
        <v>0</v>
      </c>
      <c r="N21" s="33">
        <f>'Assumpties scen 1'!N134</f>
        <v>0</v>
      </c>
      <c r="O21" s="33">
        <f>'Assumpties scen 1'!O134</f>
        <v>0</v>
      </c>
      <c r="P21" s="33">
        <f>'Assumpties scen 1'!P134</f>
        <v>0</v>
      </c>
      <c r="Q21" s="33">
        <f>'Assumpties scen 1'!Q134</f>
        <v>0</v>
      </c>
      <c r="R21" s="33">
        <f>'Assumpties scen 1'!R134</f>
        <v>0</v>
      </c>
      <c r="S21" s="33">
        <f>'Assumpties scen 1'!S134</f>
        <v>0</v>
      </c>
      <c r="T21" s="33">
        <f>'Assumpties scen 1'!T134</f>
        <v>0</v>
      </c>
      <c r="U21" s="33">
        <f>'Assumpties scen 1'!U134</f>
        <v>0</v>
      </c>
      <c r="V21" s="33">
        <f>'Assumpties scen 1'!V134</f>
        <v>0</v>
      </c>
      <c r="W21" s="33">
        <f>'Assumpties scen 1'!W134</f>
        <v>0</v>
      </c>
      <c r="X21" s="33">
        <f>'Assumpties scen 1'!X134</f>
        <v>0</v>
      </c>
      <c r="Y21" s="33">
        <f>'Assumpties scen 1'!Y134</f>
        <v>0</v>
      </c>
      <c r="Z21" s="33">
        <f>'Assumpties scen 1'!Z134</f>
        <v>0</v>
      </c>
      <c r="AA21" s="33">
        <f>'Assumpties scen 1'!AA134</f>
        <v>0</v>
      </c>
      <c r="AB21" s="33">
        <f>'Assumpties scen 1'!AB134</f>
        <v>0</v>
      </c>
      <c r="AC21" s="33">
        <f>'Assumpties scen 1'!AC134</f>
        <v>0</v>
      </c>
      <c r="AD21" s="33">
        <f>'Assumpties scen 1'!AD134</f>
        <v>0</v>
      </c>
      <c r="AE21" s="33">
        <f>'Assumpties scen 1'!AE134</f>
        <v>0</v>
      </c>
      <c r="AF21" s="33">
        <f>'Assumpties scen 1'!AF134</f>
        <v>0</v>
      </c>
      <c r="AG21" s="33">
        <f>'Assumpties scen 1'!AG134</f>
        <v>0</v>
      </c>
      <c r="AH21" s="33">
        <f>'Assumpties scen 1'!AH134</f>
        <v>0</v>
      </c>
      <c r="AI21" s="33">
        <f>'Assumpties scen 1'!AI134</f>
        <v>0</v>
      </c>
      <c r="AJ21" s="33">
        <f>'Assumpties scen 1'!AJ134</f>
        <v>0</v>
      </c>
      <c r="AK21" s="33">
        <f>'Assumpties scen 1'!AK134</f>
        <v>0</v>
      </c>
      <c r="AL21" s="33">
        <f>'Assumpties scen 1'!AL134</f>
        <v>0</v>
      </c>
      <c r="AM21" s="33">
        <f>'Assumpties scen 1'!AM134</f>
        <v>0</v>
      </c>
      <c r="AN21" s="33">
        <f>'Assumpties scen 1'!AN134</f>
        <v>0</v>
      </c>
      <c r="AO21" s="33">
        <f>'Assumpties scen 1'!AO134</f>
        <v>0</v>
      </c>
      <c r="AP21" s="33">
        <f>'Assumpties scen 1'!AP134</f>
        <v>0</v>
      </c>
      <c r="AQ21" s="33">
        <f>'Assumpties scen 1'!AQ134</f>
        <v>0</v>
      </c>
      <c r="AR21" s="33">
        <f>'Assumpties scen 1'!AR134</f>
        <v>0</v>
      </c>
      <c r="AS21" s="33">
        <f>'Assumpties scen 1'!AS134</f>
        <v>0</v>
      </c>
      <c r="AT21" s="33">
        <f>'Assumpties scen 1'!AT134</f>
        <v>0</v>
      </c>
      <c r="AU21" s="33">
        <f>'Assumpties scen 1'!AU134</f>
        <v>0</v>
      </c>
      <c r="AV21" s="33">
        <f>'Assumpties scen 1'!AV134</f>
        <v>0</v>
      </c>
      <c r="AW21" s="33">
        <f>'Assumpties scen 1'!AW134</f>
        <v>0</v>
      </c>
    </row>
    <row r="22" spans="1:49" x14ac:dyDescent="0.3">
      <c r="A22" s="2"/>
      <c r="B22" s="3"/>
      <c r="C22" s="2"/>
      <c r="D22" s="2"/>
      <c r="E22" s="4" t="str">
        <f>'Assumpties scen 1'!E135</f>
        <v>Drinkwater verbruik comforttarief</v>
      </c>
      <c r="F22" s="4"/>
      <c r="G22" s="4" t="str">
        <f>'Assumpties scen 1'!G135</f>
        <v>EUR</v>
      </c>
      <c r="H22" s="4"/>
      <c r="I22" s="4"/>
      <c r="J22" s="33">
        <f>'Assumpties scen 1'!J135</f>
        <v>0</v>
      </c>
      <c r="K22" s="33">
        <f>'Assumpties scen 1'!K135</f>
        <v>0</v>
      </c>
      <c r="L22" s="33">
        <f>'Assumpties scen 1'!L135</f>
        <v>0</v>
      </c>
      <c r="M22" s="33">
        <f>'Assumpties scen 1'!M135</f>
        <v>0</v>
      </c>
      <c r="N22" s="33">
        <f>'Assumpties scen 1'!N135</f>
        <v>0</v>
      </c>
      <c r="O22" s="33">
        <f>'Assumpties scen 1'!O135</f>
        <v>0</v>
      </c>
      <c r="P22" s="33">
        <f>'Assumpties scen 1'!P135</f>
        <v>0</v>
      </c>
      <c r="Q22" s="33">
        <f>'Assumpties scen 1'!Q135</f>
        <v>0</v>
      </c>
      <c r="R22" s="33">
        <f>'Assumpties scen 1'!R135</f>
        <v>0</v>
      </c>
      <c r="S22" s="33">
        <f>'Assumpties scen 1'!S135</f>
        <v>0</v>
      </c>
      <c r="T22" s="33">
        <f>'Assumpties scen 1'!T135</f>
        <v>0</v>
      </c>
      <c r="U22" s="33">
        <f>'Assumpties scen 1'!U135</f>
        <v>0</v>
      </c>
      <c r="V22" s="33">
        <f>'Assumpties scen 1'!V135</f>
        <v>0</v>
      </c>
      <c r="W22" s="33">
        <f>'Assumpties scen 1'!W135</f>
        <v>0</v>
      </c>
      <c r="X22" s="33">
        <f>'Assumpties scen 1'!X135</f>
        <v>0</v>
      </c>
      <c r="Y22" s="33">
        <f>'Assumpties scen 1'!Y135</f>
        <v>0</v>
      </c>
      <c r="Z22" s="33">
        <f>'Assumpties scen 1'!Z135</f>
        <v>0</v>
      </c>
      <c r="AA22" s="33">
        <f>'Assumpties scen 1'!AA135</f>
        <v>0</v>
      </c>
      <c r="AB22" s="33">
        <f>'Assumpties scen 1'!AB135</f>
        <v>0</v>
      </c>
      <c r="AC22" s="33">
        <f>'Assumpties scen 1'!AC135</f>
        <v>0</v>
      </c>
      <c r="AD22" s="33">
        <f>'Assumpties scen 1'!AD135</f>
        <v>0</v>
      </c>
      <c r="AE22" s="33">
        <f>'Assumpties scen 1'!AE135</f>
        <v>0</v>
      </c>
      <c r="AF22" s="33">
        <f>'Assumpties scen 1'!AF135</f>
        <v>0</v>
      </c>
      <c r="AG22" s="33">
        <f>'Assumpties scen 1'!AG135</f>
        <v>0</v>
      </c>
      <c r="AH22" s="33">
        <f>'Assumpties scen 1'!AH135</f>
        <v>0</v>
      </c>
      <c r="AI22" s="33">
        <f>'Assumpties scen 1'!AI135</f>
        <v>0</v>
      </c>
      <c r="AJ22" s="33">
        <f>'Assumpties scen 1'!AJ135</f>
        <v>0</v>
      </c>
      <c r="AK22" s="33">
        <f>'Assumpties scen 1'!AK135</f>
        <v>0</v>
      </c>
      <c r="AL22" s="33">
        <f>'Assumpties scen 1'!AL135</f>
        <v>0</v>
      </c>
      <c r="AM22" s="33">
        <f>'Assumpties scen 1'!AM135</f>
        <v>0</v>
      </c>
      <c r="AN22" s="33">
        <f>'Assumpties scen 1'!AN135</f>
        <v>0</v>
      </c>
      <c r="AO22" s="33">
        <f>'Assumpties scen 1'!AO135</f>
        <v>0</v>
      </c>
      <c r="AP22" s="33">
        <f>'Assumpties scen 1'!AP135</f>
        <v>0</v>
      </c>
      <c r="AQ22" s="33">
        <f>'Assumpties scen 1'!AQ135</f>
        <v>0</v>
      </c>
      <c r="AR22" s="33">
        <f>'Assumpties scen 1'!AR135</f>
        <v>0</v>
      </c>
      <c r="AS22" s="33">
        <f>'Assumpties scen 1'!AS135</f>
        <v>0</v>
      </c>
      <c r="AT22" s="33">
        <f>'Assumpties scen 1'!AT135</f>
        <v>0</v>
      </c>
      <c r="AU22" s="33">
        <f>'Assumpties scen 1'!AU135</f>
        <v>0</v>
      </c>
      <c r="AV22" s="33">
        <f>'Assumpties scen 1'!AV135</f>
        <v>0</v>
      </c>
      <c r="AW22" s="33">
        <f>'Assumpties scen 1'!AW135</f>
        <v>0</v>
      </c>
    </row>
    <row r="23" spans="1:49" x14ac:dyDescent="0.3">
      <c r="A23" s="2"/>
      <c r="B23" s="3"/>
      <c r="C23" s="2"/>
      <c r="D23" s="2"/>
      <c r="E23" s="4" t="str">
        <f>'Assumpties scen 1'!E136</f>
        <v>Gemeentelijke saneringsbijdrage basistarief</v>
      </c>
      <c r="F23" s="4"/>
      <c r="G23" s="4" t="str">
        <f>'Assumpties scen 1'!G136</f>
        <v>EUR</v>
      </c>
      <c r="H23" s="4"/>
      <c r="I23" s="4"/>
      <c r="J23" s="33">
        <f>'Assumpties scen 1'!J136</f>
        <v>0</v>
      </c>
      <c r="K23" s="33">
        <f>'Assumpties scen 1'!K136</f>
        <v>0</v>
      </c>
      <c r="L23" s="33">
        <f>'Assumpties scen 1'!L136</f>
        <v>0</v>
      </c>
      <c r="M23" s="33">
        <f>'Assumpties scen 1'!M136</f>
        <v>0</v>
      </c>
      <c r="N23" s="33">
        <f>'Assumpties scen 1'!N136</f>
        <v>0</v>
      </c>
      <c r="O23" s="33">
        <f>'Assumpties scen 1'!O136</f>
        <v>0</v>
      </c>
      <c r="P23" s="33">
        <f>'Assumpties scen 1'!P136</f>
        <v>0</v>
      </c>
      <c r="Q23" s="33">
        <f>'Assumpties scen 1'!Q136</f>
        <v>0</v>
      </c>
      <c r="R23" s="33">
        <f>'Assumpties scen 1'!R136</f>
        <v>0</v>
      </c>
      <c r="S23" s="33">
        <f>'Assumpties scen 1'!S136</f>
        <v>0</v>
      </c>
      <c r="T23" s="33">
        <f>'Assumpties scen 1'!T136</f>
        <v>0</v>
      </c>
      <c r="U23" s="33">
        <f>'Assumpties scen 1'!U136</f>
        <v>0</v>
      </c>
      <c r="V23" s="33">
        <f>'Assumpties scen 1'!V136</f>
        <v>0</v>
      </c>
      <c r="W23" s="33">
        <f>'Assumpties scen 1'!W136</f>
        <v>0</v>
      </c>
      <c r="X23" s="33">
        <f>'Assumpties scen 1'!X136</f>
        <v>0</v>
      </c>
      <c r="Y23" s="33">
        <f>'Assumpties scen 1'!Y136</f>
        <v>0</v>
      </c>
      <c r="Z23" s="33">
        <f>'Assumpties scen 1'!Z136</f>
        <v>0</v>
      </c>
      <c r="AA23" s="33">
        <f>'Assumpties scen 1'!AA136</f>
        <v>0</v>
      </c>
      <c r="AB23" s="33">
        <f>'Assumpties scen 1'!AB136</f>
        <v>0</v>
      </c>
      <c r="AC23" s="33">
        <f>'Assumpties scen 1'!AC136</f>
        <v>0</v>
      </c>
      <c r="AD23" s="33">
        <f>'Assumpties scen 1'!AD136</f>
        <v>0</v>
      </c>
      <c r="AE23" s="33">
        <f>'Assumpties scen 1'!AE136</f>
        <v>0</v>
      </c>
      <c r="AF23" s="33">
        <f>'Assumpties scen 1'!AF136</f>
        <v>0</v>
      </c>
      <c r="AG23" s="33">
        <f>'Assumpties scen 1'!AG136</f>
        <v>0</v>
      </c>
      <c r="AH23" s="33">
        <f>'Assumpties scen 1'!AH136</f>
        <v>0</v>
      </c>
      <c r="AI23" s="33">
        <f>'Assumpties scen 1'!AI136</f>
        <v>0</v>
      </c>
      <c r="AJ23" s="33">
        <f>'Assumpties scen 1'!AJ136</f>
        <v>0</v>
      </c>
      <c r="AK23" s="33">
        <f>'Assumpties scen 1'!AK136</f>
        <v>0</v>
      </c>
      <c r="AL23" s="33">
        <f>'Assumpties scen 1'!AL136</f>
        <v>0</v>
      </c>
      <c r="AM23" s="33">
        <f>'Assumpties scen 1'!AM136</f>
        <v>0</v>
      </c>
      <c r="AN23" s="33">
        <f>'Assumpties scen 1'!AN136</f>
        <v>0</v>
      </c>
      <c r="AO23" s="33">
        <f>'Assumpties scen 1'!AO136</f>
        <v>0</v>
      </c>
      <c r="AP23" s="33">
        <f>'Assumpties scen 1'!AP136</f>
        <v>0</v>
      </c>
      <c r="AQ23" s="33">
        <f>'Assumpties scen 1'!AQ136</f>
        <v>0</v>
      </c>
      <c r="AR23" s="33">
        <f>'Assumpties scen 1'!AR136</f>
        <v>0</v>
      </c>
      <c r="AS23" s="33">
        <f>'Assumpties scen 1'!AS136</f>
        <v>0</v>
      </c>
      <c r="AT23" s="33">
        <f>'Assumpties scen 1'!AT136</f>
        <v>0</v>
      </c>
      <c r="AU23" s="33">
        <f>'Assumpties scen 1'!AU136</f>
        <v>0</v>
      </c>
      <c r="AV23" s="33">
        <f>'Assumpties scen 1'!AV136</f>
        <v>0</v>
      </c>
      <c r="AW23" s="33">
        <f>'Assumpties scen 1'!AW136</f>
        <v>0</v>
      </c>
    </row>
    <row r="24" spans="1:49" x14ac:dyDescent="0.3">
      <c r="A24" s="2"/>
      <c r="B24" s="3"/>
      <c r="C24" s="2"/>
      <c r="D24" s="2"/>
      <c r="E24" s="4" t="str">
        <f>'Assumpties scen 1'!E137</f>
        <v>Gemeentelijke saneringsbijdrage comforttarief</v>
      </c>
      <c r="F24" s="4"/>
      <c r="G24" s="4" t="str">
        <f>'Assumpties scen 1'!G137</f>
        <v>EUR</v>
      </c>
      <c r="H24" s="4"/>
      <c r="I24" s="4"/>
      <c r="J24" s="33">
        <f>'Assumpties scen 1'!J137</f>
        <v>0</v>
      </c>
      <c r="K24" s="33">
        <f>'Assumpties scen 1'!K137</f>
        <v>0</v>
      </c>
      <c r="L24" s="33">
        <f>'Assumpties scen 1'!L137</f>
        <v>0</v>
      </c>
      <c r="M24" s="33">
        <f>'Assumpties scen 1'!M137</f>
        <v>0</v>
      </c>
      <c r="N24" s="33">
        <f>'Assumpties scen 1'!N137</f>
        <v>0</v>
      </c>
      <c r="O24" s="33">
        <f>'Assumpties scen 1'!O137</f>
        <v>0</v>
      </c>
      <c r="P24" s="33">
        <f>'Assumpties scen 1'!P137</f>
        <v>0</v>
      </c>
      <c r="Q24" s="33">
        <f>'Assumpties scen 1'!Q137</f>
        <v>0</v>
      </c>
      <c r="R24" s="33">
        <f>'Assumpties scen 1'!R137</f>
        <v>0</v>
      </c>
      <c r="S24" s="33">
        <f>'Assumpties scen 1'!S137</f>
        <v>0</v>
      </c>
      <c r="T24" s="33">
        <f>'Assumpties scen 1'!T137</f>
        <v>0</v>
      </c>
      <c r="U24" s="33">
        <f>'Assumpties scen 1'!U137</f>
        <v>0</v>
      </c>
      <c r="V24" s="33">
        <f>'Assumpties scen 1'!V137</f>
        <v>0</v>
      </c>
      <c r="W24" s="33">
        <f>'Assumpties scen 1'!W137</f>
        <v>0</v>
      </c>
      <c r="X24" s="33">
        <f>'Assumpties scen 1'!X137</f>
        <v>0</v>
      </c>
      <c r="Y24" s="33">
        <f>'Assumpties scen 1'!Y137</f>
        <v>0</v>
      </c>
      <c r="Z24" s="33">
        <f>'Assumpties scen 1'!Z137</f>
        <v>0</v>
      </c>
      <c r="AA24" s="33">
        <f>'Assumpties scen 1'!AA137</f>
        <v>0</v>
      </c>
      <c r="AB24" s="33">
        <f>'Assumpties scen 1'!AB137</f>
        <v>0</v>
      </c>
      <c r="AC24" s="33">
        <f>'Assumpties scen 1'!AC137</f>
        <v>0</v>
      </c>
      <c r="AD24" s="33">
        <f>'Assumpties scen 1'!AD137</f>
        <v>0</v>
      </c>
      <c r="AE24" s="33">
        <f>'Assumpties scen 1'!AE137</f>
        <v>0</v>
      </c>
      <c r="AF24" s="33">
        <f>'Assumpties scen 1'!AF137</f>
        <v>0</v>
      </c>
      <c r="AG24" s="33">
        <f>'Assumpties scen 1'!AG137</f>
        <v>0</v>
      </c>
      <c r="AH24" s="33">
        <f>'Assumpties scen 1'!AH137</f>
        <v>0</v>
      </c>
      <c r="AI24" s="33">
        <f>'Assumpties scen 1'!AI137</f>
        <v>0</v>
      </c>
      <c r="AJ24" s="33">
        <f>'Assumpties scen 1'!AJ137</f>
        <v>0</v>
      </c>
      <c r="AK24" s="33">
        <f>'Assumpties scen 1'!AK137</f>
        <v>0</v>
      </c>
      <c r="AL24" s="33">
        <f>'Assumpties scen 1'!AL137</f>
        <v>0</v>
      </c>
      <c r="AM24" s="33">
        <f>'Assumpties scen 1'!AM137</f>
        <v>0</v>
      </c>
      <c r="AN24" s="33">
        <f>'Assumpties scen 1'!AN137</f>
        <v>0</v>
      </c>
      <c r="AO24" s="33">
        <f>'Assumpties scen 1'!AO137</f>
        <v>0</v>
      </c>
      <c r="AP24" s="33">
        <f>'Assumpties scen 1'!AP137</f>
        <v>0</v>
      </c>
      <c r="AQ24" s="33">
        <f>'Assumpties scen 1'!AQ137</f>
        <v>0</v>
      </c>
      <c r="AR24" s="33">
        <f>'Assumpties scen 1'!AR137</f>
        <v>0</v>
      </c>
      <c r="AS24" s="33">
        <f>'Assumpties scen 1'!AS137</f>
        <v>0</v>
      </c>
      <c r="AT24" s="33">
        <f>'Assumpties scen 1'!AT137</f>
        <v>0</v>
      </c>
      <c r="AU24" s="33">
        <f>'Assumpties scen 1'!AU137</f>
        <v>0</v>
      </c>
      <c r="AV24" s="33">
        <f>'Assumpties scen 1'!AV137</f>
        <v>0</v>
      </c>
      <c r="AW24" s="33">
        <f>'Assumpties scen 1'!AW137</f>
        <v>0</v>
      </c>
    </row>
    <row r="25" spans="1:49" x14ac:dyDescent="0.3">
      <c r="A25" s="2"/>
      <c r="B25" s="3"/>
      <c r="C25" s="2"/>
      <c r="D25" s="2"/>
      <c r="E25" s="4" t="str">
        <f>'Assumpties scen 1'!E138</f>
        <v>Bovengemeentelijke saneringsbijdrage basistarief</v>
      </c>
      <c r="F25" s="4"/>
      <c r="G25" s="4" t="str">
        <f>'Assumpties scen 1'!G138</f>
        <v>EUR</v>
      </c>
      <c r="H25" s="4"/>
      <c r="I25" s="4"/>
      <c r="J25" s="33">
        <f>'Assumpties scen 1'!J138</f>
        <v>0</v>
      </c>
      <c r="K25" s="33">
        <f>'Assumpties scen 1'!K138</f>
        <v>0</v>
      </c>
      <c r="L25" s="33">
        <f>'Assumpties scen 1'!L138</f>
        <v>0</v>
      </c>
      <c r="M25" s="33">
        <f>'Assumpties scen 1'!M138</f>
        <v>0</v>
      </c>
      <c r="N25" s="33">
        <f>'Assumpties scen 1'!N138</f>
        <v>0</v>
      </c>
      <c r="O25" s="33">
        <f>'Assumpties scen 1'!O138</f>
        <v>0</v>
      </c>
      <c r="P25" s="33">
        <f>'Assumpties scen 1'!P138</f>
        <v>0</v>
      </c>
      <c r="Q25" s="33">
        <f>'Assumpties scen 1'!Q138</f>
        <v>0</v>
      </c>
      <c r="R25" s="33">
        <f>'Assumpties scen 1'!R138</f>
        <v>0</v>
      </c>
      <c r="S25" s="33">
        <f>'Assumpties scen 1'!S138</f>
        <v>0</v>
      </c>
      <c r="T25" s="33">
        <f>'Assumpties scen 1'!T138</f>
        <v>0</v>
      </c>
      <c r="U25" s="33">
        <f>'Assumpties scen 1'!U138</f>
        <v>0</v>
      </c>
      <c r="V25" s="33">
        <f>'Assumpties scen 1'!V138</f>
        <v>0</v>
      </c>
      <c r="W25" s="33">
        <f>'Assumpties scen 1'!W138</f>
        <v>0</v>
      </c>
      <c r="X25" s="33">
        <f>'Assumpties scen 1'!X138</f>
        <v>0</v>
      </c>
      <c r="Y25" s="33">
        <f>'Assumpties scen 1'!Y138</f>
        <v>0</v>
      </c>
      <c r="Z25" s="33">
        <f>'Assumpties scen 1'!Z138</f>
        <v>0</v>
      </c>
      <c r="AA25" s="33">
        <f>'Assumpties scen 1'!AA138</f>
        <v>0</v>
      </c>
      <c r="AB25" s="33">
        <f>'Assumpties scen 1'!AB138</f>
        <v>0</v>
      </c>
      <c r="AC25" s="33">
        <f>'Assumpties scen 1'!AC138</f>
        <v>0</v>
      </c>
      <c r="AD25" s="33">
        <f>'Assumpties scen 1'!AD138</f>
        <v>0</v>
      </c>
      <c r="AE25" s="33">
        <f>'Assumpties scen 1'!AE138</f>
        <v>0</v>
      </c>
      <c r="AF25" s="33">
        <f>'Assumpties scen 1'!AF138</f>
        <v>0</v>
      </c>
      <c r="AG25" s="33">
        <f>'Assumpties scen 1'!AG138</f>
        <v>0</v>
      </c>
      <c r="AH25" s="33">
        <f>'Assumpties scen 1'!AH138</f>
        <v>0</v>
      </c>
      <c r="AI25" s="33">
        <f>'Assumpties scen 1'!AI138</f>
        <v>0</v>
      </c>
      <c r="AJ25" s="33">
        <f>'Assumpties scen 1'!AJ138</f>
        <v>0</v>
      </c>
      <c r="AK25" s="33">
        <f>'Assumpties scen 1'!AK138</f>
        <v>0</v>
      </c>
      <c r="AL25" s="33">
        <f>'Assumpties scen 1'!AL138</f>
        <v>0</v>
      </c>
      <c r="AM25" s="33">
        <f>'Assumpties scen 1'!AM138</f>
        <v>0</v>
      </c>
      <c r="AN25" s="33">
        <f>'Assumpties scen 1'!AN138</f>
        <v>0</v>
      </c>
      <c r="AO25" s="33">
        <f>'Assumpties scen 1'!AO138</f>
        <v>0</v>
      </c>
      <c r="AP25" s="33">
        <f>'Assumpties scen 1'!AP138</f>
        <v>0</v>
      </c>
      <c r="AQ25" s="33">
        <f>'Assumpties scen 1'!AQ138</f>
        <v>0</v>
      </c>
      <c r="AR25" s="33">
        <f>'Assumpties scen 1'!AR138</f>
        <v>0</v>
      </c>
      <c r="AS25" s="33">
        <f>'Assumpties scen 1'!AS138</f>
        <v>0</v>
      </c>
      <c r="AT25" s="33">
        <f>'Assumpties scen 1'!AT138</f>
        <v>0</v>
      </c>
      <c r="AU25" s="33">
        <f>'Assumpties scen 1'!AU138</f>
        <v>0</v>
      </c>
      <c r="AV25" s="33">
        <f>'Assumpties scen 1'!AV138</f>
        <v>0</v>
      </c>
      <c r="AW25" s="33">
        <f>'Assumpties scen 1'!AW138</f>
        <v>0</v>
      </c>
    </row>
    <row r="26" spans="1:49" x14ac:dyDescent="0.3">
      <c r="A26" s="2"/>
      <c r="B26" s="3"/>
      <c r="C26" s="2"/>
      <c r="D26" s="2"/>
      <c r="E26" s="4" t="str">
        <f>'Assumpties scen 1'!E139</f>
        <v>Bovengemeentelijke saneringsbijdrage comforttarief</v>
      </c>
      <c r="F26" s="4"/>
      <c r="G26" s="4" t="str">
        <f>'Assumpties scen 1'!G139</f>
        <v>EUR</v>
      </c>
      <c r="H26" s="4"/>
      <c r="I26" s="4"/>
      <c r="J26" s="33">
        <f>'Assumpties scen 1'!J139</f>
        <v>0</v>
      </c>
      <c r="K26" s="33">
        <f>'Assumpties scen 1'!K139</f>
        <v>0</v>
      </c>
      <c r="L26" s="33">
        <f>'Assumpties scen 1'!L139</f>
        <v>0</v>
      </c>
      <c r="M26" s="33">
        <f>'Assumpties scen 1'!M139</f>
        <v>0</v>
      </c>
      <c r="N26" s="33">
        <f>'Assumpties scen 1'!N139</f>
        <v>0</v>
      </c>
      <c r="O26" s="33">
        <f>'Assumpties scen 1'!O139</f>
        <v>0</v>
      </c>
      <c r="P26" s="33">
        <f>'Assumpties scen 1'!P139</f>
        <v>0</v>
      </c>
      <c r="Q26" s="33">
        <f>'Assumpties scen 1'!Q139</f>
        <v>0</v>
      </c>
      <c r="R26" s="33">
        <f>'Assumpties scen 1'!R139</f>
        <v>0</v>
      </c>
      <c r="S26" s="33">
        <f>'Assumpties scen 1'!S139</f>
        <v>0</v>
      </c>
      <c r="T26" s="33">
        <f>'Assumpties scen 1'!T139</f>
        <v>0</v>
      </c>
      <c r="U26" s="33">
        <f>'Assumpties scen 1'!U139</f>
        <v>0</v>
      </c>
      <c r="V26" s="33">
        <f>'Assumpties scen 1'!V139</f>
        <v>0</v>
      </c>
      <c r="W26" s="33">
        <f>'Assumpties scen 1'!W139</f>
        <v>0</v>
      </c>
      <c r="X26" s="33">
        <f>'Assumpties scen 1'!X139</f>
        <v>0</v>
      </c>
      <c r="Y26" s="33">
        <f>'Assumpties scen 1'!Y139</f>
        <v>0</v>
      </c>
      <c r="Z26" s="33">
        <f>'Assumpties scen 1'!Z139</f>
        <v>0</v>
      </c>
      <c r="AA26" s="33">
        <f>'Assumpties scen 1'!AA139</f>
        <v>0</v>
      </c>
      <c r="AB26" s="33">
        <f>'Assumpties scen 1'!AB139</f>
        <v>0</v>
      </c>
      <c r="AC26" s="33">
        <f>'Assumpties scen 1'!AC139</f>
        <v>0</v>
      </c>
      <c r="AD26" s="33">
        <f>'Assumpties scen 1'!AD139</f>
        <v>0</v>
      </c>
      <c r="AE26" s="33">
        <f>'Assumpties scen 1'!AE139</f>
        <v>0</v>
      </c>
      <c r="AF26" s="33">
        <f>'Assumpties scen 1'!AF139</f>
        <v>0</v>
      </c>
      <c r="AG26" s="33">
        <f>'Assumpties scen 1'!AG139</f>
        <v>0</v>
      </c>
      <c r="AH26" s="33">
        <f>'Assumpties scen 1'!AH139</f>
        <v>0</v>
      </c>
      <c r="AI26" s="33">
        <f>'Assumpties scen 1'!AI139</f>
        <v>0</v>
      </c>
      <c r="AJ26" s="33">
        <f>'Assumpties scen 1'!AJ139</f>
        <v>0</v>
      </c>
      <c r="AK26" s="33">
        <f>'Assumpties scen 1'!AK139</f>
        <v>0</v>
      </c>
      <c r="AL26" s="33">
        <f>'Assumpties scen 1'!AL139</f>
        <v>0</v>
      </c>
      <c r="AM26" s="33">
        <f>'Assumpties scen 1'!AM139</f>
        <v>0</v>
      </c>
      <c r="AN26" s="33">
        <f>'Assumpties scen 1'!AN139</f>
        <v>0</v>
      </c>
      <c r="AO26" s="33">
        <f>'Assumpties scen 1'!AO139</f>
        <v>0</v>
      </c>
      <c r="AP26" s="33">
        <f>'Assumpties scen 1'!AP139</f>
        <v>0</v>
      </c>
      <c r="AQ26" s="33">
        <f>'Assumpties scen 1'!AQ139</f>
        <v>0</v>
      </c>
      <c r="AR26" s="33">
        <f>'Assumpties scen 1'!AR139</f>
        <v>0</v>
      </c>
      <c r="AS26" s="33">
        <f>'Assumpties scen 1'!AS139</f>
        <v>0</v>
      </c>
      <c r="AT26" s="33">
        <f>'Assumpties scen 1'!AT139</f>
        <v>0</v>
      </c>
      <c r="AU26" s="33">
        <f>'Assumpties scen 1'!AU139</f>
        <v>0</v>
      </c>
      <c r="AV26" s="33">
        <f>'Assumpties scen 1'!AV139</f>
        <v>0</v>
      </c>
      <c r="AW26" s="33">
        <f>'Assumpties scen 1'!AW139</f>
        <v>0</v>
      </c>
    </row>
    <row r="27" spans="1:49" x14ac:dyDescent="0.3">
      <c r="A27" s="2"/>
      <c r="B27" s="3"/>
      <c r="C27" s="2"/>
      <c r="D27" s="2"/>
      <c r="E27" s="4" t="str">
        <f>'Assumpties scen 1'!E140</f>
        <v>…</v>
      </c>
      <c r="F27" s="4"/>
      <c r="G27" s="4" t="str">
        <f>'Assumpties scen 1'!G140</f>
        <v>EUR</v>
      </c>
      <c r="H27" s="4"/>
      <c r="I27" s="4"/>
      <c r="J27" s="33">
        <f>'Assumpties scen 1'!J140</f>
        <v>0</v>
      </c>
      <c r="K27" s="33">
        <f>'Assumpties scen 1'!K140</f>
        <v>0</v>
      </c>
      <c r="L27" s="33">
        <f>'Assumpties scen 1'!L140</f>
        <v>0</v>
      </c>
      <c r="M27" s="33">
        <f>'Assumpties scen 1'!M140</f>
        <v>0</v>
      </c>
      <c r="N27" s="33">
        <f>'Assumpties scen 1'!N140</f>
        <v>0</v>
      </c>
      <c r="O27" s="33">
        <f>'Assumpties scen 1'!O140</f>
        <v>0</v>
      </c>
      <c r="P27" s="33">
        <f>'Assumpties scen 1'!P140</f>
        <v>0</v>
      </c>
      <c r="Q27" s="33">
        <f>'Assumpties scen 1'!Q140</f>
        <v>0</v>
      </c>
      <c r="R27" s="33">
        <f>'Assumpties scen 1'!R140</f>
        <v>0</v>
      </c>
      <c r="S27" s="33">
        <f>'Assumpties scen 1'!S140</f>
        <v>0</v>
      </c>
      <c r="T27" s="33">
        <f>'Assumpties scen 1'!T140</f>
        <v>0</v>
      </c>
      <c r="U27" s="33">
        <f>'Assumpties scen 1'!U140</f>
        <v>0</v>
      </c>
      <c r="V27" s="33">
        <f>'Assumpties scen 1'!V140</f>
        <v>0</v>
      </c>
      <c r="W27" s="33">
        <f>'Assumpties scen 1'!W140</f>
        <v>0</v>
      </c>
      <c r="X27" s="33">
        <f>'Assumpties scen 1'!X140</f>
        <v>0</v>
      </c>
      <c r="Y27" s="33">
        <f>'Assumpties scen 1'!Y140</f>
        <v>0</v>
      </c>
      <c r="Z27" s="33">
        <f>'Assumpties scen 1'!Z140</f>
        <v>0</v>
      </c>
      <c r="AA27" s="33">
        <f>'Assumpties scen 1'!AA140</f>
        <v>0</v>
      </c>
      <c r="AB27" s="33">
        <f>'Assumpties scen 1'!AB140</f>
        <v>0</v>
      </c>
      <c r="AC27" s="33">
        <f>'Assumpties scen 1'!AC140</f>
        <v>0</v>
      </c>
      <c r="AD27" s="33">
        <f>'Assumpties scen 1'!AD140</f>
        <v>0</v>
      </c>
      <c r="AE27" s="33">
        <f>'Assumpties scen 1'!AE140</f>
        <v>0</v>
      </c>
      <c r="AF27" s="33">
        <f>'Assumpties scen 1'!AF140</f>
        <v>0</v>
      </c>
      <c r="AG27" s="33">
        <f>'Assumpties scen 1'!AG140</f>
        <v>0</v>
      </c>
      <c r="AH27" s="33">
        <f>'Assumpties scen 1'!AH140</f>
        <v>0</v>
      </c>
      <c r="AI27" s="33">
        <f>'Assumpties scen 1'!AI140</f>
        <v>0</v>
      </c>
      <c r="AJ27" s="33">
        <f>'Assumpties scen 1'!AJ140</f>
        <v>0</v>
      </c>
      <c r="AK27" s="33">
        <f>'Assumpties scen 1'!AK140</f>
        <v>0</v>
      </c>
      <c r="AL27" s="33">
        <f>'Assumpties scen 1'!AL140</f>
        <v>0</v>
      </c>
      <c r="AM27" s="33">
        <f>'Assumpties scen 1'!AM140</f>
        <v>0</v>
      </c>
      <c r="AN27" s="33">
        <f>'Assumpties scen 1'!AN140</f>
        <v>0</v>
      </c>
      <c r="AO27" s="33">
        <f>'Assumpties scen 1'!AO140</f>
        <v>0</v>
      </c>
      <c r="AP27" s="33">
        <f>'Assumpties scen 1'!AP140</f>
        <v>0</v>
      </c>
      <c r="AQ27" s="33">
        <f>'Assumpties scen 1'!AQ140</f>
        <v>0</v>
      </c>
      <c r="AR27" s="33">
        <f>'Assumpties scen 1'!AR140</f>
        <v>0</v>
      </c>
      <c r="AS27" s="33">
        <f>'Assumpties scen 1'!AS140</f>
        <v>0</v>
      </c>
      <c r="AT27" s="33">
        <f>'Assumpties scen 1'!AT140</f>
        <v>0</v>
      </c>
      <c r="AU27" s="33">
        <f>'Assumpties scen 1'!AU140</f>
        <v>0</v>
      </c>
      <c r="AV27" s="33">
        <f>'Assumpties scen 1'!AV140</f>
        <v>0</v>
      </c>
      <c r="AW27" s="33">
        <f>'Assumpties scen 1'!AW140</f>
        <v>0</v>
      </c>
    </row>
    <row r="28" spans="1:49" x14ac:dyDescent="0.3">
      <c r="A28" s="2"/>
      <c r="B28" s="2"/>
      <c r="C28" s="2"/>
      <c r="D28" s="2"/>
      <c r="E28" s="4" t="str">
        <f>'Assumpties scen 1'!E141</f>
        <v>…</v>
      </c>
      <c r="F28" s="4"/>
      <c r="G28" s="4" t="str">
        <f>'Assumpties scen 1'!G141</f>
        <v>EUR</v>
      </c>
      <c r="H28" s="4"/>
      <c r="I28" s="4"/>
      <c r="J28" s="33">
        <f>'Assumpties scen 1'!J141</f>
        <v>0</v>
      </c>
      <c r="K28" s="33">
        <f>'Assumpties scen 1'!K141</f>
        <v>0</v>
      </c>
      <c r="L28" s="33">
        <f>'Assumpties scen 1'!L141</f>
        <v>0</v>
      </c>
      <c r="M28" s="33">
        <f>'Assumpties scen 1'!M141</f>
        <v>0</v>
      </c>
      <c r="N28" s="33">
        <f>'Assumpties scen 1'!N141</f>
        <v>0</v>
      </c>
      <c r="O28" s="33">
        <f>'Assumpties scen 1'!O141</f>
        <v>0</v>
      </c>
      <c r="P28" s="33">
        <f>'Assumpties scen 1'!P141</f>
        <v>0</v>
      </c>
      <c r="Q28" s="33">
        <f>'Assumpties scen 1'!Q141</f>
        <v>0</v>
      </c>
      <c r="R28" s="33">
        <f>'Assumpties scen 1'!R141</f>
        <v>0</v>
      </c>
      <c r="S28" s="33">
        <f>'Assumpties scen 1'!S141</f>
        <v>0</v>
      </c>
      <c r="T28" s="33">
        <f>'Assumpties scen 1'!T141</f>
        <v>0</v>
      </c>
      <c r="U28" s="33">
        <f>'Assumpties scen 1'!U141</f>
        <v>0</v>
      </c>
      <c r="V28" s="33">
        <f>'Assumpties scen 1'!V141</f>
        <v>0</v>
      </c>
      <c r="W28" s="33">
        <f>'Assumpties scen 1'!W141</f>
        <v>0</v>
      </c>
      <c r="X28" s="33">
        <f>'Assumpties scen 1'!X141</f>
        <v>0</v>
      </c>
      <c r="Y28" s="33">
        <f>'Assumpties scen 1'!Y141</f>
        <v>0</v>
      </c>
      <c r="Z28" s="33">
        <f>'Assumpties scen 1'!Z141</f>
        <v>0</v>
      </c>
      <c r="AA28" s="33">
        <f>'Assumpties scen 1'!AA141</f>
        <v>0</v>
      </c>
      <c r="AB28" s="33">
        <f>'Assumpties scen 1'!AB141</f>
        <v>0</v>
      </c>
      <c r="AC28" s="33">
        <f>'Assumpties scen 1'!AC141</f>
        <v>0</v>
      </c>
      <c r="AD28" s="33">
        <f>'Assumpties scen 1'!AD141</f>
        <v>0</v>
      </c>
      <c r="AE28" s="33">
        <f>'Assumpties scen 1'!AE141</f>
        <v>0</v>
      </c>
      <c r="AF28" s="33">
        <f>'Assumpties scen 1'!AF141</f>
        <v>0</v>
      </c>
      <c r="AG28" s="33">
        <f>'Assumpties scen 1'!AG141</f>
        <v>0</v>
      </c>
      <c r="AH28" s="33">
        <f>'Assumpties scen 1'!AH141</f>
        <v>0</v>
      </c>
      <c r="AI28" s="33">
        <f>'Assumpties scen 1'!AI141</f>
        <v>0</v>
      </c>
      <c r="AJ28" s="33">
        <f>'Assumpties scen 1'!AJ141</f>
        <v>0</v>
      </c>
      <c r="AK28" s="33">
        <f>'Assumpties scen 1'!AK141</f>
        <v>0</v>
      </c>
      <c r="AL28" s="33">
        <f>'Assumpties scen 1'!AL141</f>
        <v>0</v>
      </c>
      <c r="AM28" s="33">
        <f>'Assumpties scen 1'!AM141</f>
        <v>0</v>
      </c>
      <c r="AN28" s="33">
        <f>'Assumpties scen 1'!AN141</f>
        <v>0</v>
      </c>
      <c r="AO28" s="33">
        <f>'Assumpties scen 1'!AO141</f>
        <v>0</v>
      </c>
      <c r="AP28" s="33">
        <f>'Assumpties scen 1'!AP141</f>
        <v>0</v>
      </c>
      <c r="AQ28" s="33">
        <f>'Assumpties scen 1'!AQ141</f>
        <v>0</v>
      </c>
      <c r="AR28" s="33">
        <f>'Assumpties scen 1'!AR141</f>
        <v>0</v>
      </c>
      <c r="AS28" s="33">
        <f>'Assumpties scen 1'!AS141</f>
        <v>0</v>
      </c>
      <c r="AT28" s="33">
        <f>'Assumpties scen 1'!AT141</f>
        <v>0</v>
      </c>
      <c r="AU28" s="33">
        <f>'Assumpties scen 1'!AU141</f>
        <v>0</v>
      </c>
      <c r="AV28" s="33">
        <f>'Assumpties scen 1'!AV141</f>
        <v>0</v>
      </c>
      <c r="AW28" s="33">
        <f>'Assumpties scen 1'!AW141</f>
        <v>0</v>
      </c>
    </row>
    <row r="29" spans="1:49" s="88" customFormat="1" x14ac:dyDescent="0.3">
      <c r="A29" s="81"/>
      <c r="B29" s="81"/>
      <c r="C29" s="81"/>
      <c r="D29" s="81"/>
      <c r="E29" s="82" t="s">
        <v>169</v>
      </c>
      <c r="F29" s="82"/>
      <c r="G29" s="82" t="s">
        <v>28</v>
      </c>
      <c r="H29" s="82"/>
      <c r="I29" s="81"/>
      <c r="J29" s="82">
        <f t="shared" ref="J29:AW29" si="2">SUM(J21:J28)</f>
        <v>0</v>
      </c>
      <c r="K29" s="82">
        <f t="shared" si="2"/>
        <v>0</v>
      </c>
      <c r="L29" s="82">
        <f t="shared" si="2"/>
        <v>0</v>
      </c>
      <c r="M29" s="82">
        <f t="shared" si="2"/>
        <v>0</v>
      </c>
      <c r="N29" s="82">
        <f t="shared" si="2"/>
        <v>0</v>
      </c>
      <c r="O29" s="82">
        <f t="shared" si="2"/>
        <v>0</v>
      </c>
      <c r="P29" s="82">
        <f t="shared" si="2"/>
        <v>0</v>
      </c>
      <c r="Q29" s="82">
        <f t="shared" si="2"/>
        <v>0</v>
      </c>
      <c r="R29" s="82">
        <f t="shared" si="2"/>
        <v>0</v>
      </c>
      <c r="S29" s="82">
        <f t="shared" si="2"/>
        <v>0</v>
      </c>
      <c r="T29" s="82">
        <f t="shared" si="2"/>
        <v>0</v>
      </c>
      <c r="U29" s="82">
        <f t="shared" si="2"/>
        <v>0</v>
      </c>
      <c r="V29" s="82">
        <f t="shared" si="2"/>
        <v>0</v>
      </c>
      <c r="W29" s="82">
        <f t="shared" si="2"/>
        <v>0</v>
      </c>
      <c r="X29" s="82">
        <f t="shared" si="2"/>
        <v>0</v>
      </c>
      <c r="Y29" s="82">
        <f t="shared" si="2"/>
        <v>0</v>
      </c>
      <c r="Z29" s="82">
        <f t="shared" si="2"/>
        <v>0</v>
      </c>
      <c r="AA29" s="82">
        <f t="shared" si="2"/>
        <v>0</v>
      </c>
      <c r="AB29" s="82">
        <f t="shared" si="2"/>
        <v>0</v>
      </c>
      <c r="AC29" s="82">
        <f t="shared" si="2"/>
        <v>0</v>
      </c>
      <c r="AD29" s="82">
        <f t="shared" si="2"/>
        <v>0</v>
      </c>
      <c r="AE29" s="82">
        <f t="shared" si="2"/>
        <v>0</v>
      </c>
      <c r="AF29" s="82">
        <f t="shared" si="2"/>
        <v>0</v>
      </c>
      <c r="AG29" s="82">
        <f t="shared" si="2"/>
        <v>0</v>
      </c>
      <c r="AH29" s="82">
        <f t="shared" si="2"/>
        <v>0</v>
      </c>
      <c r="AI29" s="82">
        <f t="shared" si="2"/>
        <v>0</v>
      </c>
      <c r="AJ29" s="82">
        <f t="shared" si="2"/>
        <v>0</v>
      </c>
      <c r="AK29" s="82">
        <f t="shared" si="2"/>
        <v>0</v>
      </c>
      <c r="AL29" s="82">
        <f t="shared" si="2"/>
        <v>0</v>
      </c>
      <c r="AM29" s="82">
        <f t="shared" si="2"/>
        <v>0</v>
      </c>
      <c r="AN29" s="82">
        <f t="shared" si="2"/>
        <v>0</v>
      </c>
      <c r="AO29" s="82">
        <f t="shared" si="2"/>
        <v>0</v>
      </c>
      <c r="AP29" s="82">
        <f t="shared" si="2"/>
        <v>0</v>
      </c>
      <c r="AQ29" s="82">
        <f t="shared" si="2"/>
        <v>0</v>
      </c>
      <c r="AR29" s="82">
        <f t="shared" si="2"/>
        <v>0</v>
      </c>
      <c r="AS29" s="82">
        <f t="shared" si="2"/>
        <v>0</v>
      </c>
      <c r="AT29" s="82">
        <f t="shared" si="2"/>
        <v>0</v>
      </c>
      <c r="AU29" s="82">
        <f t="shared" si="2"/>
        <v>0</v>
      </c>
      <c r="AV29" s="82">
        <f t="shared" si="2"/>
        <v>0</v>
      </c>
      <c r="AW29" s="82">
        <f t="shared" si="2"/>
        <v>0</v>
      </c>
    </row>
    <row r="30" spans="1:49" x14ac:dyDescent="0.3">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x14ac:dyDescent="0.3">
      <c r="A31" s="2"/>
      <c r="B31" s="3" t="str">
        <f>'Assumpties scen 1'!B143</f>
        <v>Kosten waterverlies</v>
      </c>
      <c r="C31" s="2"/>
      <c r="D31" s="2"/>
      <c r="E31" s="2"/>
      <c r="F31" s="2"/>
      <c r="G31" s="2"/>
      <c r="H31" s="2"/>
      <c r="I31" s="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row>
    <row r="32" spans="1:49" x14ac:dyDescent="0.3">
      <c r="A32" s="2"/>
      <c r="B32" s="3"/>
      <c r="C32" s="2"/>
      <c r="D32" s="2"/>
      <c r="E32" s="4" t="str">
        <f>'Assumpties scen 1'!E145</f>
        <v>Waterverlies bij verbruiker</v>
      </c>
      <c r="F32" s="4"/>
      <c r="G32" s="4" t="str">
        <f>'Assumpties scen 1'!G145</f>
        <v>EUR</v>
      </c>
      <c r="H32" s="4"/>
      <c r="I32" s="4"/>
      <c r="J32" s="33">
        <f>'Assumpties scen 1'!J145</f>
        <v>0</v>
      </c>
      <c r="K32" s="33">
        <f>'Assumpties scen 1'!K145</f>
        <v>0</v>
      </c>
      <c r="L32" s="33">
        <f>'Assumpties scen 1'!L145</f>
        <v>0</v>
      </c>
      <c r="M32" s="33">
        <f>'Assumpties scen 1'!M145</f>
        <v>0</v>
      </c>
      <c r="N32" s="33">
        <f>'Assumpties scen 1'!N145</f>
        <v>0</v>
      </c>
      <c r="O32" s="33">
        <f>'Assumpties scen 1'!O145</f>
        <v>0</v>
      </c>
      <c r="P32" s="33">
        <f>'Assumpties scen 1'!P145</f>
        <v>0</v>
      </c>
      <c r="Q32" s="33">
        <f>'Assumpties scen 1'!Q145</f>
        <v>0</v>
      </c>
      <c r="R32" s="33">
        <f>'Assumpties scen 1'!R145</f>
        <v>0</v>
      </c>
      <c r="S32" s="33">
        <f>'Assumpties scen 1'!S145</f>
        <v>0</v>
      </c>
      <c r="T32" s="33">
        <f>'Assumpties scen 1'!T145</f>
        <v>0</v>
      </c>
      <c r="U32" s="33">
        <f>'Assumpties scen 1'!U145</f>
        <v>0</v>
      </c>
      <c r="V32" s="33">
        <f>'Assumpties scen 1'!V145</f>
        <v>0</v>
      </c>
      <c r="W32" s="33">
        <f>'Assumpties scen 1'!W145</f>
        <v>0</v>
      </c>
      <c r="X32" s="33">
        <f>'Assumpties scen 1'!X145</f>
        <v>0</v>
      </c>
      <c r="Y32" s="33">
        <f>'Assumpties scen 1'!Y145</f>
        <v>0</v>
      </c>
      <c r="Z32" s="33">
        <f>'Assumpties scen 1'!Z145</f>
        <v>0</v>
      </c>
      <c r="AA32" s="33">
        <f>'Assumpties scen 1'!AA145</f>
        <v>0</v>
      </c>
      <c r="AB32" s="33">
        <f>'Assumpties scen 1'!AB145</f>
        <v>0</v>
      </c>
      <c r="AC32" s="33">
        <f>'Assumpties scen 1'!AC145</f>
        <v>0</v>
      </c>
      <c r="AD32" s="33">
        <f>'Assumpties scen 1'!AD145</f>
        <v>0</v>
      </c>
      <c r="AE32" s="33">
        <f>'Assumpties scen 1'!AE145</f>
        <v>0</v>
      </c>
      <c r="AF32" s="33">
        <f>'Assumpties scen 1'!AF145</f>
        <v>0</v>
      </c>
      <c r="AG32" s="33">
        <f>'Assumpties scen 1'!AG145</f>
        <v>0</v>
      </c>
      <c r="AH32" s="33">
        <f>'Assumpties scen 1'!AH145</f>
        <v>0</v>
      </c>
      <c r="AI32" s="33">
        <f>'Assumpties scen 1'!AI145</f>
        <v>0</v>
      </c>
      <c r="AJ32" s="33">
        <f>'Assumpties scen 1'!AJ145</f>
        <v>0</v>
      </c>
      <c r="AK32" s="33">
        <f>'Assumpties scen 1'!AK145</f>
        <v>0</v>
      </c>
      <c r="AL32" s="33">
        <f>'Assumpties scen 1'!AL145</f>
        <v>0</v>
      </c>
      <c r="AM32" s="33">
        <f>'Assumpties scen 1'!AM145</f>
        <v>0</v>
      </c>
      <c r="AN32" s="33">
        <f>'Assumpties scen 1'!AN145</f>
        <v>0</v>
      </c>
      <c r="AO32" s="33">
        <f>'Assumpties scen 1'!AO145</f>
        <v>0</v>
      </c>
      <c r="AP32" s="33">
        <f>'Assumpties scen 1'!AP145</f>
        <v>0</v>
      </c>
      <c r="AQ32" s="33">
        <f>'Assumpties scen 1'!AQ145</f>
        <v>0</v>
      </c>
      <c r="AR32" s="33">
        <f>'Assumpties scen 1'!AR145</f>
        <v>0</v>
      </c>
      <c r="AS32" s="33">
        <f>'Assumpties scen 1'!AS145</f>
        <v>0</v>
      </c>
      <c r="AT32" s="33">
        <f>'Assumpties scen 1'!AT145</f>
        <v>0</v>
      </c>
      <c r="AU32" s="33">
        <f>'Assumpties scen 1'!AU145</f>
        <v>0</v>
      </c>
      <c r="AV32" s="33">
        <f>'Assumpties scen 1'!AV145</f>
        <v>0</v>
      </c>
      <c r="AW32" s="33">
        <f>'Assumpties scen 1'!AW145</f>
        <v>0</v>
      </c>
    </row>
    <row r="33" spans="1:49" x14ac:dyDescent="0.3">
      <c r="A33" s="2"/>
      <c r="B33" s="3"/>
      <c r="C33" s="2"/>
      <c r="D33" s="2"/>
      <c r="E33" s="4" t="str">
        <f>'Assumpties scen 1'!E146</f>
        <v>…</v>
      </c>
      <c r="F33" s="4"/>
      <c r="G33" s="4" t="str">
        <f>'Assumpties scen 1'!G146</f>
        <v>EUR</v>
      </c>
      <c r="H33" s="4"/>
      <c r="I33" s="4"/>
      <c r="J33" s="33">
        <f>'Assumpties scen 1'!J146</f>
        <v>0</v>
      </c>
      <c r="K33" s="33">
        <f>'Assumpties scen 1'!K146</f>
        <v>0</v>
      </c>
      <c r="L33" s="33">
        <f>'Assumpties scen 1'!L146</f>
        <v>0</v>
      </c>
      <c r="M33" s="33">
        <f>'Assumpties scen 1'!M146</f>
        <v>0</v>
      </c>
      <c r="N33" s="33">
        <f>'Assumpties scen 1'!N146</f>
        <v>0</v>
      </c>
      <c r="O33" s="33">
        <f>'Assumpties scen 1'!O146</f>
        <v>0</v>
      </c>
      <c r="P33" s="33">
        <f>'Assumpties scen 1'!P146</f>
        <v>0</v>
      </c>
      <c r="Q33" s="33">
        <f>'Assumpties scen 1'!Q146</f>
        <v>0</v>
      </c>
      <c r="R33" s="33">
        <f>'Assumpties scen 1'!R146</f>
        <v>0</v>
      </c>
      <c r="S33" s="33">
        <f>'Assumpties scen 1'!S146</f>
        <v>0</v>
      </c>
      <c r="T33" s="33">
        <f>'Assumpties scen 1'!T146</f>
        <v>0</v>
      </c>
      <c r="U33" s="33">
        <f>'Assumpties scen 1'!U146</f>
        <v>0</v>
      </c>
      <c r="V33" s="33">
        <f>'Assumpties scen 1'!V146</f>
        <v>0</v>
      </c>
      <c r="W33" s="33">
        <f>'Assumpties scen 1'!W146</f>
        <v>0</v>
      </c>
      <c r="X33" s="33">
        <f>'Assumpties scen 1'!X146</f>
        <v>0</v>
      </c>
      <c r="Y33" s="33">
        <f>'Assumpties scen 1'!Y146</f>
        <v>0</v>
      </c>
      <c r="Z33" s="33">
        <f>'Assumpties scen 1'!Z146</f>
        <v>0</v>
      </c>
      <c r="AA33" s="33">
        <f>'Assumpties scen 1'!AA146</f>
        <v>0</v>
      </c>
      <c r="AB33" s="33">
        <f>'Assumpties scen 1'!AB146</f>
        <v>0</v>
      </c>
      <c r="AC33" s="33">
        <f>'Assumpties scen 1'!AC146</f>
        <v>0</v>
      </c>
      <c r="AD33" s="33">
        <f>'Assumpties scen 1'!AD146</f>
        <v>0</v>
      </c>
      <c r="AE33" s="33">
        <f>'Assumpties scen 1'!AE146</f>
        <v>0</v>
      </c>
      <c r="AF33" s="33">
        <f>'Assumpties scen 1'!AF146</f>
        <v>0</v>
      </c>
      <c r="AG33" s="33">
        <f>'Assumpties scen 1'!AG146</f>
        <v>0</v>
      </c>
      <c r="AH33" s="33">
        <f>'Assumpties scen 1'!AH146</f>
        <v>0</v>
      </c>
      <c r="AI33" s="33">
        <f>'Assumpties scen 1'!AI146</f>
        <v>0</v>
      </c>
      <c r="AJ33" s="33">
        <f>'Assumpties scen 1'!AJ146</f>
        <v>0</v>
      </c>
      <c r="AK33" s="33">
        <f>'Assumpties scen 1'!AK146</f>
        <v>0</v>
      </c>
      <c r="AL33" s="33">
        <f>'Assumpties scen 1'!AL146</f>
        <v>0</v>
      </c>
      <c r="AM33" s="33">
        <f>'Assumpties scen 1'!AM146</f>
        <v>0</v>
      </c>
      <c r="AN33" s="33">
        <f>'Assumpties scen 1'!AN146</f>
        <v>0</v>
      </c>
      <c r="AO33" s="33">
        <f>'Assumpties scen 1'!AO146</f>
        <v>0</v>
      </c>
      <c r="AP33" s="33">
        <f>'Assumpties scen 1'!AP146</f>
        <v>0</v>
      </c>
      <c r="AQ33" s="33">
        <f>'Assumpties scen 1'!AQ146</f>
        <v>0</v>
      </c>
      <c r="AR33" s="33">
        <f>'Assumpties scen 1'!AR146</f>
        <v>0</v>
      </c>
      <c r="AS33" s="33">
        <f>'Assumpties scen 1'!AS146</f>
        <v>0</v>
      </c>
      <c r="AT33" s="33">
        <f>'Assumpties scen 1'!AT146</f>
        <v>0</v>
      </c>
      <c r="AU33" s="33">
        <f>'Assumpties scen 1'!AU146</f>
        <v>0</v>
      </c>
      <c r="AV33" s="33">
        <f>'Assumpties scen 1'!AV146</f>
        <v>0</v>
      </c>
      <c r="AW33" s="33">
        <f>'Assumpties scen 1'!AW146</f>
        <v>0</v>
      </c>
    </row>
    <row r="34" spans="1:49" x14ac:dyDescent="0.3">
      <c r="A34" s="2"/>
      <c r="B34" s="2"/>
      <c r="C34" s="2"/>
      <c r="D34" s="2"/>
      <c r="E34" s="4" t="str">
        <f>'Assumpties scen 1'!E147</f>
        <v>…</v>
      </c>
      <c r="F34" s="4"/>
      <c r="G34" s="4" t="str">
        <f>'Assumpties scen 1'!G147</f>
        <v>EUR</v>
      </c>
      <c r="H34" s="4"/>
      <c r="I34" s="4"/>
      <c r="J34" s="33">
        <f>'Assumpties scen 1'!J147</f>
        <v>0</v>
      </c>
      <c r="K34" s="33">
        <f>'Assumpties scen 1'!K147</f>
        <v>0</v>
      </c>
      <c r="L34" s="33">
        <f>'Assumpties scen 1'!L147</f>
        <v>0</v>
      </c>
      <c r="M34" s="33">
        <f>'Assumpties scen 1'!M147</f>
        <v>0</v>
      </c>
      <c r="N34" s="33">
        <f>'Assumpties scen 1'!N147</f>
        <v>0</v>
      </c>
      <c r="O34" s="33">
        <f>'Assumpties scen 1'!O147</f>
        <v>0</v>
      </c>
      <c r="P34" s="33">
        <f>'Assumpties scen 1'!P147</f>
        <v>0</v>
      </c>
      <c r="Q34" s="33">
        <f>'Assumpties scen 1'!Q147</f>
        <v>0</v>
      </c>
      <c r="R34" s="33">
        <f>'Assumpties scen 1'!R147</f>
        <v>0</v>
      </c>
      <c r="S34" s="33">
        <f>'Assumpties scen 1'!S147</f>
        <v>0</v>
      </c>
      <c r="T34" s="33">
        <f>'Assumpties scen 1'!T147</f>
        <v>0</v>
      </c>
      <c r="U34" s="33">
        <f>'Assumpties scen 1'!U147</f>
        <v>0</v>
      </c>
      <c r="V34" s="33">
        <f>'Assumpties scen 1'!V147</f>
        <v>0</v>
      </c>
      <c r="W34" s="33">
        <f>'Assumpties scen 1'!W147</f>
        <v>0</v>
      </c>
      <c r="X34" s="33">
        <f>'Assumpties scen 1'!X147</f>
        <v>0</v>
      </c>
      <c r="Y34" s="33">
        <f>'Assumpties scen 1'!Y147</f>
        <v>0</v>
      </c>
      <c r="Z34" s="33">
        <f>'Assumpties scen 1'!Z147</f>
        <v>0</v>
      </c>
      <c r="AA34" s="33">
        <f>'Assumpties scen 1'!AA147</f>
        <v>0</v>
      </c>
      <c r="AB34" s="33">
        <f>'Assumpties scen 1'!AB147</f>
        <v>0</v>
      </c>
      <c r="AC34" s="33">
        <f>'Assumpties scen 1'!AC147</f>
        <v>0</v>
      </c>
      <c r="AD34" s="33">
        <f>'Assumpties scen 1'!AD147</f>
        <v>0</v>
      </c>
      <c r="AE34" s="33">
        <f>'Assumpties scen 1'!AE147</f>
        <v>0</v>
      </c>
      <c r="AF34" s="33">
        <f>'Assumpties scen 1'!AF147</f>
        <v>0</v>
      </c>
      <c r="AG34" s="33">
        <f>'Assumpties scen 1'!AG147</f>
        <v>0</v>
      </c>
      <c r="AH34" s="33">
        <f>'Assumpties scen 1'!AH147</f>
        <v>0</v>
      </c>
      <c r="AI34" s="33">
        <f>'Assumpties scen 1'!AI147</f>
        <v>0</v>
      </c>
      <c r="AJ34" s="33">
        <f>'Assumpties scen 1'!AJ147</f>
        <v>0</v>
      </c>
      <c r="AK34" s="33">
        <f>'Assumpties scen 1'!AK147</f>
        <v>0</v>
      </c>
      <c r="AL34" s="33">
        <f>'Assumpties scen 1'!AL147</f>
        <v>0</v>
      </c>
      <c r="AM34" s="33">
        <f>'Assumpties scen 1'!AM147</f>
        <v>0</v>
      </c>
      <c r="AN34" s="33">
        <f>'Assumpties scen 1'!AN147</f>
        <v>0</v>
      </c>
      <c r="AO34" s="33">
        <f>'Assumpties scen 1'!AO147</f>
        <v>0</v>
      </c>
      <c r="AP34" s="33">
        <f>'Assumpties scen 1'!AP147</f>
        <v>0</v>
      </c>
      <c r="AQ34" s="33">
        <f>'Assumpties scen 1'!AQ147</f>
        <v>0</v>
      </c>
      <c r="AR34" s="33">
        <f>'Assumpties scen 1'!AR147</f>
        <v>0</v>
      </c>
      <c r="AS34" s="33">
        <f>'Assumpties scen 1'!AS147</f>
        <v>0</v>
      </c>
      <c r="AT34" s="33">
        <f>'Assumpties scen 1'!AT147</f>
        <v>0</v>
      </c>
      <c r="AU34" s="33">
        <f>'Assumpties scen 1'!AU147</f>
        <v>0</v>
      </c>
      <c r="AV34" s="33">
        <f>'Assumpties scen 1'!AV147</f>
        <v>0</v>
      </c>
      <c r="AW34" s="33">
        <f>'Assumpties scen 1'!AW147</f>
        <v>0</v>
      </c>
    </row>
    <row r="35" spans="1:49" s="88" customFormat="1" x14ac:dyDescent="0.3">
      <c r="A35" s="81"/>
      <c r="B35" s="81"/>
      <c r="C35" s="81"/>
      <c r="D35" s="81"/>
      <c r="E35" s="82" t="s">
        <v>109</v>
      </c>
      <c r="F35" s="82"/>
      <c r="G35" s="82" t="s">
        <v>28</v>
      </c>
      <c r="H35" s="82"/>
      <c r="I35" s="81"/>
      <c r="J35" s="82">
        <f>SUM(J32:J34)</f>
        <v>0</v>
      </c>
      <c r="K35" s="82">
        <f t="shared" ref="K35:AW35" si="3">SUM(K32:K34)</f>
        <v>0</v>
      </c>
      <c r="L35" s="82">
        <f t="shared" si="3"/>
        <v>0</v>
      </c>
      <c r="M35" s="82">
        <f t="shared" si="3"/>
        <v>0</v>
      </c>
      <c r="N35" s="82">
        <f t="shared" si="3"/>
        <v>0</v>
      </c>
      <c r="O35" s="82">
        <f t="shared" si="3"/>
        <v>0</v>
      </c>
      <c r="P35" s="82">
        <f t="shared" si="3"/>
        <v>0</v>
      </c>
      <c r="Q35" s="82">
        <f t="shared" si="3"/>
        <v>0</v>
      </c>
      <c r="R35" s="82">
        <f t="shared" si="3"/>
        <v>0</v>
      </c>
      <c r="S35" s="82">
        <f t="shared" si="3"/>
        <v>0</v>
      </c>
      <c r="T35" s="82">
        <f t="shared" si="3"/>
        <v>0</v>
      </c>
      <c r="U35" s="82">
        <f t="shared" si="3"/>
        <v>0</v>
      </c>
      <c r="V35" s="82">
        <f t="shared" si="3"/>
        <v>0</v>
      </c>
      <c r="W35" s="82">
        <f t="shared" si="3"/>
        <v>0</v>
      </c>
      <c r="X35" s="82">
        <f t="shared" si="3"/>
        <v>0</v>
      </c>
      <c r="Y35" s="82">
        <f t="shared" si="3"/>
        <v>0</v>
      </c>
      <c r="Z35" s="82">
        <f t="shared" si="3"/>
        <v>0</v>
      </c>
      <c r="AA35" s="82">
        <f t="shared" si="3"/>
        <v>0</v>
      </c>
      <c r="AB35" s="82">
        <f t="shared" si="3"/>
        <v>0</v>
      </c>
      <c r="AC35" s="82">
        <f t="shared" si="3"/>
        <v>0</v>
      </c>
      <c r="AD35" s="82">
        <f t="shared" si="3"/>
        <v>0</v>
      </c>
      <c r="AE35" s="82">
        <f t="shared" si="3"/>
        <v>0</v>
      </c>
      <c r="AF35" s="82">
        <f t="shared" si="3"/>
        <v>0</v>
      </c>
      <c r="AG35" s="82">
        <f t="shared" si="3"/>
        <v>0</v>
      </c>
      <c r="AH35" s="82">
        <f t="shared" si="3"/>
        <v>0</v>
      </c>
      <c r="AI35" s="82">
        <f t="shared" si="3"/>
        <v>0</v>
      </c>
      <c r="AJ35" s="82">
        <f t="shared" si="3"/>
        <v>0</v>
      </c>
      <c r="AK35" s="82">
        <f t="shared" si="3"/>
        <v>0</v>
      </c>
      <c r="AL35" s="82">
        <f t="shared" si="3"/>
        <v>0</v>
      </c>
      <c r="AM35" s="82">
        <f t="shared" si="3"/>
        <v>0</v>
      </c>
      <c r="AN35" s="82">
        <f t="shared" si="3"/>
        <v>0</v>
      </c>
      <c r="AO35" s="82">
        <f t="shared" si="3"/>
        <v>0</v>
      </c>
      <c r="AP35" s="82">
        <f t="shared" si="3"/>
        <v>0</v>
      </c>
      <c r="AQ35" s="82">
        <f t="shared" si="3"/>
        <v>0</v>
      </c>
      <c r="AR35" s="82">
        <f t="shared" si="3"/>
        <v>0</v>
      </c>
      <c r="AS35" s="82">
        <f t="shared" si="3"/>
        <v>0</v>
      </c>
      <c r="AT35" s="82">
        <f t="shared" si="3"/>
        <v>0</v>
      </c>
      <c r="AU35" s="82">
        <f t="shared" si="3"/>
        <v>0</v>
      </c>
      <c r="AV35" s="82">
        <f t="shared" si="3"/>
        <v>0</v>
      </c>
      <c r="AW35" s="82">
        <f t="shared" si="3"/>
        <v>0</v>
      </c>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W35"/>
  <sheetViews>
    <sheetView showGridLines="0" showRowColHeaders="0" zoomScale="85" zoomScaleNormal="85" workbookViewId="0">
      <pane xSplit="8" ySplit="3" topLeftCell="I4" activePane="bottomRight" state="frozen"/>
      <selection pane="topRight"/>
      <selection pane="bottomLeft"/>
      <selection pane="bottomRight"/>
    </sheetView>
  </sheetViews>
  <sheetFormatPr defaultColWidth="9.77734375" defaultRowHeight="14.4" x14ac:dyDescent="0.3"/>
  <cols>
    <col min="1" max="4" width="1.44140625" customWidth="1"/>
    <col min="5" max="5" width="30.21875" customWidth="1"/>
    <col min="6" max="8" width="10" customWidth="1"/>
    <col min="9" max="9" width="8.77734375" customWidth="1"/>
  </cols>
  <sheetData>
    <row r="1" spans="1:49" s="2" customFormat="1" x14ac:dyDescent="0.3"/>
    <row r="2" spans="1:49" s="2" customFormat="1" x14ac:dyDescent="0.3"/>
    <row r="3" spans="1:49" s="2" customFormat="1" x14ac:dyDescent="0.3">
      <c r="F3" s="3"/>
      <c r="J3" s="4">
        <f>Timing!J3</f>
        <v>43100</v>
      </c>
      <c r="K3" s="4">
        <f>Timing!K3</f>
        <v>43465</v>
      </c>
      <c r="L3" s="4">
        <f>Timing!L3</f>
        <v>43830</v>
      </c>
      <c r="M3" s="4">
        <f>Timing!M3</f>
        <v>44196</v>
      </c>
      <c r="N3" s="4">
        <f>Timing!N3</f>
        <v>44561</v>
      </c>
      <c r="O3" s="4">
        <f>Timing!O3</f>
        <v>44926</v>
      </c>
      <c r="P3" s="4">
        <f>Timing!P3</f>
        <v>45291</v>
      </c>
      <c r="Q3" s="4">
        <f>Timing!Q3</f>
        <v>45657</v>
      </c>
      <c r="R3" s="4">
        <f>Timing!R3</f>
        <v>46022</v>
      </c>
      <c r="S3" s="4">
        <f>Timing!S3</f>
        <v>46387</v>
      </c>
      <c r="T3" s="4">
        <f>Timing!T3</f>
        <v>46752</v>
      </c>
      <c r="U3" s="4">
        <f>Timing!U3</f>
        <v>47118</v>
      </c>
      <c r="V3" s="4">
        <f>Timing!V3</f>
        <v>47483</v>
      </c>
      <c r="W3" s="4">
        <f>Timing!W3</f>
        <v>47848</v>
      </c>
      <c r="X3" s="4">
        <f>Timing!X3</f>
        <v>48213</v>
      </c>
      <c r="Y3" s="4">
        <f>Timing!Y3</f>
        <v>48579</v>
      </c>
      <c r="Z3" s="4">
        <f>Timing!Z3</f>
        <v>48944</v>
      </c>
      <c r="AA3" s="4">
        <f>Timing!AA3</f>
        <v>49309</v>
      </c>
      <c r="AB3" s="4">
        <f>Timing!AB3</f>
        <v>49674</v>
      </c>
      <c r="AC3" s="4">
        <f>Timing!AC3</f>
        <v>50040</v>
      </c>
      <c r="AD3" s="4" t="str">
        <f>Timing!AD3</f>
        <v>---</v>
      </c>
      <c r="AE3" s="4" t="str">
        <f>Timing!AE3</f>
        <v>---</v>
      </c>
      <c r="AF3" s="4" t="str">
        <f>Timing!AF3</f>
        <v>---</v>
      </c>
      <c r="AG3" s="4" t="str">
        <f>Timing!AG3</f>
        <v>---</v>
      </c>
      <c r="AH3" s="4" t="str">
        <f>Timing!AH3</f>
        <v>---</v>
      </c>
      <c r="AI3" s="4" t="str">
        <f>Timing!AI3</f>
        <v>---</v>
      </c>
      <c r="AJ3" s="4" t="str">
        <f>Timing!AJ3</f>
        <v>---</v>
      </c>
      <c r="AK3" s="4" t="str">
        <f>Timing!AK3</f>
        <v>---</v>
      </c>
      <c r="AL3" s="4" t="str">
        <f>Timing!AL3</f>
        <v>---</v>
      </c>
      <c r="AM3" s="4" t="str">
        <f>Timing!AM3</f>
        <v>---</v>
      </c>
      <c r="AN3" s="4" t="str">
        <f>Timing!AN3</f>
        <v>---</v>
      </c>
      <c r="AO3" s="4" t="str">
        <f>Timing!AO3</f>
        <v>---</v>
      </c>
      <c r="AP3" s="4" t="str">
        <f>Timing!AP3</f>
        <v>---</v>
      </c>
      <c r="AQ3" s="4" t="str">
        <f>Timing!AQ3</f>
        <v>---</v>
      </c>
      <c r="AR3" s="4" t="str">
        <f>Timing!AR3</f>
        <v>---</v>
      </c>
      <c r="AS3" s="4" t="str">
        <f>Timing!AS3</f>
        <v>---</v>
      </c>
      <c r="AT3" s="4" t="str">
        <f>Timing!AT3</f>
        <v>---</v>
      </c>
      <c r="AU3" s="4" t="str">
        <f>Timing!AU3</f>
        <v>---</v>
      </c>
      <c r="AV3" s="4" t="str">
        <f>Timing!AV3</f>
        <v>---</v>
      </c>
      <c r="AW3" s="4" t="str">
        <f>Timing!AW3</f>
        <v>---</v>
      </c>
    </row>
    <row r="4" spans="1:49" s="2" customFormat="1" x14ac:dyDescent="0.3">
      <c r="F4" s="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13" customFormat="1" x14ac:dyDescent="0.3">
      <c r="A5" s="13" t="str">
        <f>'Assumpties scen 1'!B16</f>
        <v>Huishoudelijke abonnees 1</v>
      </c>
    </row>
    <row r="7" spans="1:49" x14ac:dyDescent="0.3">
      <c r="A7" s="2"/>
      <c r="B7" s="3" t="str">
        <f>'Assumpties scen 0'!B156</f>
        <v>Kosten installatie meetsysteem</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x14ac:dyDescent="0.3">
      <c r="A8" s="2"/>
      <c r="B8" s="2"/>
      <c r="C8" s="2"/>
      <c r="D8" s="2"/>
      <c r="E8" s="4" t="str">
        <f>'Assumpties scen 0'!E157</f>
        <v>Prijs meetsysteem</v>
      </c>
      <c r="F8" s="4"/>
      <c r="G8" s="4" t="str">
        <f>'Assumpties scen 0'!G157</f>
        <v>EUR</v>
      </c>
      <c r="H8" s="4"/>
      <c r="I8" s="4"/>
      <c r="J8" s="33">
        <f>'Assumpties scen 0'!J157</f>
        <v>0</v>
      </c>
      <c r="K8" s="33">
        <f>'Assumpties scen 0'!K157</f>
        <v>0</v>
      </c>
      <c r="L8" s="33">
        <f>'Assumpties scen 0'!L157</f>
        <v>0</v>
      </c>
      <c r="M8" s="33">
        <f>'Assumpties scen 0'!M157</f>
        <v>0</v>
      </c>
      <c r="N8" s="33">
        <f>'Assumpties scen 0'!N157</f>
        <v>0</v>
      </c>
      <c r="O8" s="33">
        <f>'Assumpties scen 0'!O157</f>
        <v>0</v>
      </c>
      <c r="P8" s="33">
        <f>'Assumpties scen 0'!P157</f>
        <v>0</v>
      </c>
      <c r="Q8" s="33">
        <f>'Assumpties scen 0'!Q157</f>
        <v>0</v>
      </c>
      <c r="R8" s="33">
        <f>'Assumpties scen 0'!R157</f>
        <v>0</v>
      </c>
      <c r="S8" s="33">
        <f>'Assumpties scen 0'!S157</f>
        <v>0</v>
      </c>
      <c r="T8" s="33">
        <f>'Assumpties scen 0'!T157</f>
        <v>0</v>
      </c>
      <c r="U8" s="33">
        <f>'Assumpties scen 0'!U157</f>
        <v>0</v>
      </c>
      <c r="V8" s="33">
        <f>'Assumpties scen 0'!V157</f>
        <v>0</v>
      </c>
      <c r="W8" s="33">
        <f>'Assumpties scen 0'!W157</f>
        <v>0</v>
      </c>
      <c r="X8" s="33">
        <f>'Assumpties scen 0'!X157</f>
        <v>0</v>
      </c>
      <c r="Y8" s="33">
        <f>'Assumpties scen 0'!Y157</f>
        <v>0</v>
      </c>
      <c r="Z8" s="33">
        <f>'Assumpties scen 0'!Z157</f>
        <v>0</v>
      </c>
      <c r="AA8" s="33">
        <f>'Assumpties scen 0'!AA157</f>
        <v>0</v>
      </c>
      <c r="AB8" s="33">
        <f>'Assumpties scen 0'!AB157</f>
        <v>0</v>
      </c>
      <c r="AC8" s="33">
        <f>'Assumpties scen 0'!AC157</f>
        <v>0</v>
      </c>
      <c r="AD8" s="33">
        <f>'Assumpties scen 0'!AD157</f>
        <v>0</v>
      </c>
      <c r="AE8" s="33">
        <f>'Assumpties scen 0'!AE157</f>
        <v>0</v>
      </c>
      <c r="AF8" s="33">
        <f>'Assumpties scen 0'!AF157</f>
        <v>0</v>
      </c>
      <c r="AG8" s="33">
        <f>'Assumpties scen 0'!AG157</f>
        <v>0</v>
      </c>
      <c r="AH8" s="33">
        <f>'Assumpties scen 0'!AH157</f>
        <v>0</v>
      </c>
      <c r="AI8" s="33">
        <f>'Assumpties scen 0'!AI157</f>
        <v>0</v>
      </c>
      <c r="AJ8" s="33">
        <f>'Assumpties scen 0'!AJ157</f>
        <v>0</v>
      </c>
      <c r="AK8" s="33">
        <f>'Assumpties scen 0'!AK157</f>
        <v>0</v>
      </c>
      <c r="AL8" s="33">
        <f>'Assumpties scen 0'!AL157</f>
        <v>0</v>
      </c>
      <c r="AM8" s="33">
        <f>'Assumpties scen 0'!AM157</f>
        <v>0</v>
      </c>
      <c r="AN8" s="33">
        <f>'Assumpties scen 0'!AN157</f>
        <v>0</v>
      </c>
      <c r="AO8" s="33">
        <f>'Assumpties scen 0'!AO157</f>
        <v>0</v>
      </c>
      <c r="AP8" s="33">
        <f>'Assumpties scen 0'!AP157</f>
        <v>0</v>
      </c>
      <c r="AQ8" s="33">
        <f>'Assumpties scen 0'!AQ157</f>
        <v>0</v>
      </c>
      <c r="AR8" s="33">
        <f>'Assumpties scen 0'!AR157</f>
        <v>0</v>
      </c>
      <c r="AS8" s="33">
        <f>'Assumpties scen 0'!AS157</f>
        <v>0</v>
      </c>
      <c r="AT8" s="33">
        <f>'Assumpties scen 0'!AT157</f>
        <v>0</v>
      </c>
      <c r="AU8" s="33">
        <f>'Assumpties scen 0'!AU157</f>
        <v>0</v>
      </c>
      <c r="AV8" s="33">
        <f>'Assumpties scen 0'!AV157</f>
        <v>0</v>
      </c>
      <c r="AW8" s="33">
        <f>'Assumpties scen 0'!AW157</f>
        <v>0</v>
      </c>
    </row>
    <row r="9" spans="1:49" x14ac:dyDescent="0.3">
      <c r="A9" s="2"/>
      <c r="B9" s="2"/>
      <c r="C9" s="2"/>
      <c r="D9" s="2"/>
      <c r="E9" s="4" t="str">
        <f>'Assumpties scen 0'!E158</f>
        <v>Prijs in home display</v>
      </c>
      <c r="F9" s="4"/>
      <c r="G9" s="4" t="str">
        <f>'Assumpties scen 0'!G158</f>
        <v>EUR</v>
      </c>
      <c r="H9" s="4"/>
      <c r="I9" s="4"/>
      <c r="J9" s="33">
        <f>'Assumpties scen 0'!J158</f>
        <v>0</v>
      </c>
      <c r="K9" s="33">
        <f>'Assumpties scen 0'!K158</f>
        <v>0</v>
      </c>
      <c r="L9" s="33">
        <f>'Assumpties scen 0'!L158</f>
        <v>0</v>
      </c>
      <c r="M9" s="33">
        <f>'Assumpties scen 0'!M158</f>
        <v>0</v>
      </c>
      <c r="N9" s="33">
        <f>'Assumpties scen 0'!N158</f>
        <v>0</v>
      </c>
      <c r="O9" s="33">
        <f>'Assumpties scen 0'!O158</f>
        <v>0</v>
      </c>
      <c r="P9" s="33">
        <f>'Assumpties scen 0'!P158</f>
        <v>0</v>
      </c>
      <c r="Q9" s="33">
        <f>'Assumpties scen 0'!Q158</f>
        <v>0</v>
      </c>
      <c r="R9" s="33">
        <f>'Assumpties scen 0'!R158</f>
        <v>0</v>
      </c>
      <c r="S9" s="33">
        <f>'Assumpties scen 0'!S158</f>
        <v>0</v>
      </c>
      <c r="T9" s="33">
        <f>'Assumpties scen 0'!T158</f>
        <v>0</v>
      </c>
      <c r="U9" s="33">
        <f>'Assumpties scen 0'!U158</f>
        <v>0</v>
      </c>
      <c r="V9" s="33">
        <f>'Assumpties scen 0'!V158</f>
        <v>0</v>
      </c>
      <c r="W9" s="33">
        <f>'Assumpties scen 0'!W158</f>
        <v>0</v>
      </c>
      <c r="X9" s="33">
        <f>'Assumpties scen 0'!X158</f>
        <v>0</v>
      </c>
      <c r="Y9" s="33">
        <f>'Assumpties scen 0'!Y158</f>
        <v>0</v>
      </c>
      <c r="Z9" s="33">
        <f>'Assumpties scen 0'!Z158</f>
        <v>0</v>
      </c>
      <c r="AA9" s="33">
        <f>'Assumpties scen 0'!AA158</f>
        <v>0</v>
      </c>
      <c r="AB9" s="33">
        <f>'Assumpties scen 0'!AB158</f>
        <v>0</v>
      </c>
      <c r="AC9" s="33">
        <f>'Assumpties scen 0'!AC158</f>
        <v>0</v>
      </c>
      <c r="AD9" s="33">
        <f>'Assumpties scen 0'!AD158</f>
        <v>0</v>
      </c>
      <c r="AE9" s="33">
        <f>'Assumpties scen 0'!AE158</f>
        <v>0</v>
      </c>
      <c r="AF9" s="33">
        <f>'Assumpties scen 0'!AF158</f>
        <v>0</v>
      </c>
      <c r="AG9" s="33">
        <f>'Assumpties scen 0'!AG158</f>
        <v>0</v>
      </c>
      <c r="AH9" s="33">
        <f>'Assumpties scen 0'!AH158</f>
        <v>0</v>
      </c>
      <c r="AI9" s="33">
        <f>'Assumpties scen 0'!AI158</f>
        <v>0</v>
      </c>
      <c r="AJ9" s="33">
        <f>'Assumpties scen 0'!AJ158</f>
        <v>0</v>
      </c>
      <c r="AK9" s="33">
        <f>'Assumpties scen 0'!AK158</f>
        <v>0</v>
      </c>
      <c r="AL9" s="33">
        <f>'Assumpties scen 0'!AL158</f>
        <v>0</v>
      </c>
      <c r="AM9" s="33">
        <f>'Assumpties scen 0'!AM158</f>
        <v>0</v>
      </c>
      <c r="AN9" s="33">
        <f>'Assumpties scen 0'!AN158</f>
        <v>0</v>
      </c>
      <c r="AO9" s="33">
        <f>'Assumpties scen 0'!AO158</f>
        <v>0</v>
      </c>
      <c r="AP9" s="33">
        <f>'Assumpties scen 0'!AP158</f>
        <v>0</v>
      </c>
      <c r="AQ9" s="33">
        <f>'Assumpties scen 0'!AQ158</f>
        <v>0</v>
      </c>
      <c r="AR9" s="33">
        <f>'Assumpties scen 0'!AR158</f>
        <v>0</v>
      </c>
      <c r="AS9" s="33">
        <f>'Assumpties scen 0'!AS158</f>
        <v>0</v>
      </c>
      <c r="AT9" s="33">
        <f>'Assumpties scen 0'!AT158</f>
        <v>0</v>
      </c>
      <c r="AU9" s="33">
        <f>'Assumpties scen 0'!AU158</f>
        <v>0</v>
      </c>
      <c r="AV9" s="33">
        <f>'Assumpties scen 0'!AV158</f>
        <v>0</v>
      </c>
      <c r="AW9" s="33">
        <f>'Assumpties scen 0'!AW158</f>
        <v>0</v>
      </c>
    </row>
    <row r="10" spans="1:49" x14ac:dyDescent="0.3">
      <c r="A10" s="2"/>
      <c r="B10" s="2"/>
      <c r="C10" s="2"/>
      <c r="D10" s="2"/>
      <c r="E10" s="4" t="str">
        <f>'Assumpties scen 0'!E159</f>
        <v>…</v>
      </c>
      <c r="F10" s="4"/>
      <c r="G10" s="4" t="str">
        <f>'Assumpties scen 0'!G159</f>
        <v>EUR</v>
      </c>
      <c r="H10" s="4"/>
      <c r="I10" s="4"/>
      <c r="J10" s="33">
        <f>'Assumpties scen 0'!J159</f>
        <v>0</v>
      </c>
      <c r="K10" s="33">
        <f>'Assumpties scen 0'!K159</f>
        <v>0</v>
      </c>
      <c r="L10" s="33">
        <f>'Assumpties scen 0'!L159</f>
        <v>0</v>
      </c>
      <c r="M10" s="33">
        <f>'Assumpties scen 0'!M159</f>
        <v>0</v>
      </c>
      <c r="N10" s="33">
        <f>'Assumpties scen 0'!N159</f>
        <v>0</v>
      </c>
      <c r="O10" s="33">
        <f>'Assumpties scen 0'!O159</f>
        <v>0</v>
      </c>
      <c r="P10" s="33">
        <f>'Assumpties scen 0'!P159</f>
        <v>0</v>
      </c>
      <c r="Q10" s="33">
        <f>'Assumpties scen 0'!Q159</f>
        <v>0</v>
      </c>
      <c r="R10" s="33">
        <f>'Assumpties scen 0'!R159</f>
        <v>0</v>
      </c>
      <c r="S10" s="33">
        <f>'Assumpties scen 0'!S159</f>
        <v>0</v>
      </c>
      <c r="T10" s="33">
        <f>'Assumpties scen 0'!T159</f>
        <v>0</v>
      </c>
      <c r="U10" s="33">
        <f>'Assumpties scen 0'!U159</f>
        <v>0</v>
      </c>
      <c r="V10" s="33">
        <f>'Assumpties scen 0'!V159</f>
        <v>0</v>
      </c>
      <c r="W10" s="33">
        <f>'Assumpties scen 0'!W159</f>
        <v>0</v>
      </c>
      <c r="X10" s="33">
        <f>'Assumpties scen 0'!X159</f>
        <v>0</v>
      </c>
      <c r="Y10" s="33">
        <f>'Assumpties scen 0'!Y159</f>
        <v>0</v>
      </c>
      <c r="Z10" s="33">
        <f>'Assumpties scen 0'!Z159</f>
        <v>0</v>
      </c>
      <c r="AA10" s="33">
        <f>'Assumpties scen 0'!AA159</f>
        <v>0</v>
      </c>
      <c r="AB10" s="33">
        <f>'Assumpties scen 0'!AB159</f>
        <v>0</v>
      </c>
      <c r="AC10" s="33">
        <f>'Assumpties scen 0'!AC159</f>
        <v>0</v>
      </c>
      <c r="AD10" s="33">
        <f>'Assumpties scen 0'!AD159</f>
        <v>0</v>
      </c>
      <c r="AE10" s="33">
        <f>'Assumpties scen 0'!AE159</f>
        <v>0</v>
      </c>
      <c r="AF10" s="33">
        <f>'Assumpties scen 0'!AF159</f>
        <v>0</v>
      </c>
      <c r="AG10" s="33">
        <f>'Assumpties scen 0'!AG159</f>
        <v>0</v>
      </c>
      <c r="AH10" s="33">
        <f>'Assumpties scen 0'!AH159</f>
        <v>0</v>
      </c>
      <c r="AI10" s="33">
        <f>'Assumpties scen 0'!AI159</f>
        <v>0</v>
      </c>
      <c r="AJ10" s="33">
        <f>'Assumpties scen 0'!AJ159</f>
        <v>0</v>
      </c>
      <c r="AK10" s="33">
        <f>'Assumpties scen 0'!AK159</f>
        <v>0</v>
      </c>
      <c r="AL10" s="33">
        <f>'Assumpties scen 0'!AL159</f>
        <v>0</v>
      </c>
      <c r="AM10" s="33">
        <f>'Assumpties scen 0'!AM159</f>
        <v>0</v>
      </c>
      <c r="AN10" s="33">
        <f>'Assumpties scen 0'!AN159</f>
        <v>0</v>
      </c>
      <c r="AO10" s="33">
        <f>'Assumpties scen 0'!AO159</f>
        <v>0</v>
      </c>
      <c r="AP10" s="33">
        <f>'Assumpties scen 0'!AP159</f>
        <v>0</v>
      </c>
      <c r="AQ10" s="33">
        <f>'Assumpties scen 0'!AQ159</f>
        <v>0</v>
      </c>
      <c r="AR10" s="33">
        <f>'Assumpties scen 0'!AR159</f>
        <v>0</v>
      </c>
      <c r="AS10" s="33">
        <f>'Assumpties scen 0'!AS159</f>
        <v>0</v>
      </c>
      <c r="AT10" s="33">
        <f>'Assumpties scen 0'!AT159</f>
        <v>0</v>
      </c>
      <c r="AU10" s="33">
        <f>'Assumpties scen 0'!AU159</f>
        <v>0</v>
      </c>
      <c r="AV10" s="33">
        <f>'Assumpties scen 0'!AV159</f>
        <v>0</v>
      </c>
      <c r="AW10" s="33">
        <f>'Assumpties scen 0'!AW159</f>
        <v>0</v>
      </c>
    </row>
    <row r="11" spans="1:49" x14ac:dyDescent="0.3">
      <c r="A11" s="2"/>
      <c r="B11" s="2"/>
      <c r="C11" s="2"/>
      <c r="D11" s="2"/>
      <c r="E11" s="4" t="str">
        <f>'Assumpties scen 0'!E160</f>
        <v>…</v>
      </c>
      <c r="F11" s="4"/>
      <c r="G11" s="4" t="str">
        <f>'Assumpties scen 0'!G160</f>
        <v>EUR</v>
      </c>
      <c r="H11" s="4"/>
      <c r="I11" s="4"/>
      <c r="J11" s="33">
        <f>'Assumpties scen 0'!J160</f>
        <v>0</v>
      </c>
      <c r="K11" s="33">
        <f>'Assumpties scen 0'!K160</f>
        <v>0</v>
      </c>
      <c r="L11" s="33">
        <f>'Assumpties scen 0'!L160</f>
        <v>0</v>
      </c>
      <c r="M11" s="33">
        <f>'Assumpties scen 0'!M160</f>
        <v>0</v>
      </c>
      <c r="N11" s="33">
        <f>'Assumpties scen 0'!N160</f>
        <v>0</v>
      </c>
      <c r="O11" s="33">
        <f>'Assumpties scen 0'!O160</f>
        <v>0</v>
      </c>
      <c r="P11" s="33">
        <f>'Assumpties scen 0'!P160</f>
        <v>0</v>
      </c>
      <c r="Q11" s="33">
        <f>'Assumpties scen 0'!Q160</f>
        <v>0</v>
      </c>
      <c r="R11" s="33">
        <f>'Assumpties scen 0'!R160</f>
        <v>0</v>
      </c>
      <c r="S11" s="33">
        <f>'Assumpties scen 0'!S160</f>
        <v>0</v>
      </c>
      <c r="T11" s="33">
        <f>'Assumpties scen 0'!T160</f>
        <v>0</v>
      </c>
      <c r="U11" s="33">
        <f>'Assumpties scen 0'!U160</f>
        <v>0</v>
      </c>
      <c r="V11" s="33">
        <f>'Assumpties scen 0'!V160</f>
        <v>0</v>
      </c>
      <c r="W11" s="33">
        <f>'Assumpties scen 0'!W160</f>
        <v>0</v>
      </c>
      <c r="X11" s="33">
        <f>'Assumpties scen 0'!X160</f>
        <v>0</v>
      </c>
      <c r="Y11" s="33">
        <f>'Assumpties scen 0'!Y160</f>
        <v>0</v>
      </c>
      <c r="Z11" s="33">
        <f>'Assumpties scen 0'!Z160</f>
        <v>0</v>
      </c>
      <c r="AA11" s="33">
        <f>'Assumpties scen 0'!AA160</f>
        <v>0</v>
      </c>
      <c r="AB11" s="33">
        <f>'Assumpties scen 0'!AB160</f>
        <v>0</v>
      </c>
      <c r="AC11" s="33">
        <f>'Assumpties scen 0'!AC160</f>
        <v>0</v>
      </c>
      <c r="AD11" s="33">
        <f>'Assumpties scen 0'!AD160</f>
        <v>0</v>
      </c>
      <c r="AE11" s="33">
        <f>'Assumpties scen 0'!AE160</f>
        <v>0</v>
      </c>
      <c r="AF11" s="33">
        <f>'Assumpties scen 0'!AF160</f>
        <v>0</v>
      </c>
      <c r="AG11" s="33">
        <f>'Assumpties scen 0'!AG160</f>
        <v>0</v>
      </c>
      <c r="AH11" s="33">
        <f>'Assumpties scen 0'!AH160</f>
        <v>0</v>
      </c>
      <c r="AI11" s="33">
        <f>'Assumpties scen 0'!AI160</f>
        <v>0</v>
      </c>
      <c r="AJ11" s="33">
        <f>'Assumpties scen 0'!AJ160</f>
        <v>0</v>
      </c>
      <c r="AK11" s="33">
        <f>'Assumpties scen 0'!AK160</f>
        <v>0</v>
      </c>
      <c r="AL11" s="33">
        <f>'Assumpties scen 0'!AL160</f>
        <v>0</v>
      </c>
      <c r="AM11" s="33">
        <f>'Assumpties scen 0'!AM160</f>
        <v>0</v>
      </c>
      <c r="AN11" s="33">
        <f>'Assumpties scen 0'!AN160</f>
        <v>0</v>
      </c>
      <c r="AO11" s="33">
        <f>'Assumpties scen 0'!AO160</f>
        <v>0</v>
      </c>
      <c r="AP11" s="33">
        <f>'Assumpties scen 0'!AP160</f>
        <v>0</v>
      </c>
      <c r="AQ11" s="33">
        <f>'Assumpties scen 0'!AQ160</f>
        <v>0</v>
      </c>
      <c r="AR11" s="33">
        <f>'Assumpties scen 0'!AR160</f>
        <v>0</v>
      </c>
      <c r="AS11" s="33">
        <f>'Assumpties scen 0'!AS160</f>
        <v>0</v>
      </c>
      <c r="AT11" s="33">
        <f>'Assumpties scen 0'!AT160</f>
        <v>0</v>
      </c>
      <c r="AU11" s="33">
        <f>'Assumpties scen 0'!AU160</f>
        <v>0</v>
      </c>
      <c r="AV11" s="33">
        <f>'Assumpties scen 0'!AV160</f>
        <v>0</v>
      </c>
      <c r="AW11" s="33">
        <f>'Assumpties scen 0'!AW160</f>
        <v>0</v>
      </c>
    </row>
    <row r="12" spans="1:49" s="88" customFormat="1" x14ac:dyDescent="0.3">
      <c r="A12" s="81"/>
      <c r="B12" s="81"/>
      <c r="C12" s="81"/>
      <c r="D12" s="81"/>
      <c r="E12" s="82" t="s">
        <v>107</v>
      </c>
      <c r="F12" s="82"/>
      <c r="G12" s="82" t="s">
        <v>28</v>
      </c>
      <c r="H12" s="82"/>
      <c r="I12" s="81"/>
      <c r="J12" s="82">
        <f>SUM(J8:J11)</f>
        <v>0</v>
      </c>
      <c r="K12" s="82">
        <f t="shared" ref="K12:AW12" si="0">SUM(K8:K11)</f>
        <v>0</v>
      </c>
      <c r="L12" s="82">
        <f t="shared" si="0"/>
        <v>0</v>
      </c>
      <c r="M12" s="82">
        <f t="shared" si="0"/>
        <v>0</v>
      </c>
      <c r="N12" s="82">
        <f t="shared" si="0"/>
        <v>0</v>
      </c>
      <c r="O12" s="82">
        <f t="shared" si="0"/>
        <v>0</v>
      </c>
      <c r="P12" s="82">
        <f t="shared" si="0"/>
        <v>0</v>
      </c>
      <c r="Q12" s="82">
        <f t="shared" si="0"/>
        <v>0</v>
      </c>
      <c r="R12" s="82">
        <f t="shared" si="0"/>
        <v>0</v>
      </c>
      <c r="S12" s="82">
        <f t="shared" si="0"/>
        <v>0</v>
      </c>
      <c r="T12" s="82">
        <f t="shared" si="0"/>
        <v>0</v>
      </c>
      <c r="U12" s="82">
        <f t="shared" si="0"/>
        <v>0</v>
      </c>
      <c r="V12" s="82">
        <f t="shared" si="0"/>
        <v>0</v>
      </c>
      <c r="W12" s="82">
        <f t="shared" si="0"/>
        <v>0</v>
      </c>
      <c r="X12" s="82">
        <f t="shared" si="0"/>
        <v>0</v>
      </c>
      <c r="Y12" s="82">
        <f t="shared" si="0"/>
        <v>0</v>
      </c>
      <c r="Z12" s="82">
        <f t="shared" si="0"/>
        <v>0</v>
      </c>
      <c r="AA12" s="82">
        <f t="shared" si="0"/>
        <v>0</v>
      </c>
      <c r="AB12" s="82">
        <f t="shared" si="0"/>
        <v>0</v>
      </c>
      <c r="AC12" s="82">
        <f t="shared" si="0"/>
        <v>0</v>
      </c>
      <c r="AD12" s="82">
        <f t="shared" si="0"/>
        <v>0</v>
      </c>
      <c r="AE12" s="82">
        <f t="shared" si="0"/>
        <v>0</v>
      </c>
      <c r="AF12" s="82">
        <f t="shared" si="0"/>
        <v>0</v>
      </c>
      <c r="AG12" s="82">
        <f t="shared" si="0"/>
        <v>0</v>
      </c>
      <c r="AH12" s="82">
        <f t="shared" si="0"/>
        <v>0</v>
      </c>
      <c r="AI12" s="82">
        <f t="shared" si="0"/>
        <v>0</v>
      </c>
      <c r="AJ12" s="82">
        <f t="shared" si="0"/>
        <v>0</v>
      </c>
      <c r="AK12" s="82">
        <f t="shared" si="0"/>
        <v>0</v>
      </c>
      <c r="AL12" s="82">
        <f t="shared" si="0"/>
        <v>0</v>
      </c>
      <c r="AM12" s="82">
        <f t="shared" si="0"/>
        <v>0</v>
      </c>
      <c r="AN12" s="82">
        <f t="shared" si="0"/>
        <v>0</v>
      </c>
      <c r="AO12" s="82">
        <f t="shared" si="0"/>
        <v>0</v>
      </c>
      <c r="AP12" s="82">
        <f t="shared" si="0"/>
        <v>0</v>
      </c>
      <c r="AQ12" s="82">
        <f t="shared" si="0"/>
        <v>0</v>
      </c>
      <c r="AR12" s="82">
        <f t="shared" si="0"/>
        <v>0</v>
      </c>
      <c r="AS12" s="82">
        <f t="shared" si="0"/>
        <v>0</v>
      </c>
      <c r="AT12" s="82">
        <f t="shared" si="0"/>
        <v>0</v>
      </c>
      <c r="AU12" s="82">
        <f t="shared" si="0"/>
        <v>0</v>
      </c>
      <c r="AV12" s="82">
        <f t="shared" si="0"/>
        <v>0</v>
      </c>
      <c r="AW12" s="82">
        <f t="shared" si="0"/>
        <v>0</v>
      </c>
    </row>
    <row r="13" spans="1:49" x14ac:dyDescent="0.3">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row>
    <row r="14" spans="1:49" x14ac:dyDescent="0.3">
      <c r="A14" s="2"/>
      <c r="B14" s="3" t="str">
        <f>'Assumpties scen 0'!B162</f>
        <v>Kosten gebruik meetsysteem</v>
      </c>
      <c r="C14" s="2"/>
      <c r="D14" s="2"/>
      <c r="E14" s="2"/>
      <c r="F14" s="2"/>
      <c r="G14" s="2"/>
      <c r="H14" s="2"/>
      <c r="I14" s="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row>
    <row r="15" spans="1:49" x14ac:dyDescent="0.3">
      <c r="A15" s="2"/>
      <c r="B15" s="3"/>
      <c r="C15" s="2"/>
      <c r="D15" s="2"/>
      <c r="E15" s="4" t="str">
        <f>'Assumpties scen 0'!E163</f>
        <v>Energieverbruik</v>
      </c>
      <c r="F15" s="4"/>
      <c r="G15" s="4" t="str">
        <f>'Assumpties scen 0'!G163</f>
        <v>EUR</v>
      </c>
      <c r="H15" s="4"/>
      <c r="I15" s="4"/>
      <c r="J15" s="33">
        <f>'Assumpties scen 0'!J163</f>
        <v>0</v>
      </c>
      <c r="K15" s="33">
        <f>'Assumpties scen 0'!K163</f>
        <v>0</v>
      </c>
      <c r="L15" s="33">
        <f>'Assumpties scen 0'!L163</f>
        <v>0</v>
      </c>
      <c r="M15" s="33">
        <f>'Assumpties scen 0'!M163</f>
        <v>0</v>
      </c>
      <c r="N15" s="33">
        <f>'Assumpties scen 0'!N163</f>
        <v>0</v>
      </c>
      <c r="O15" s="33">
        <f>'Assumpties scen 0'!O163</f>
        <v>0</v>
      </c>
      <c r="P15" s="33">
        <f>'Assumpties scen 0'!P163</f>
        <v>0</v>
      </c>
      <c r="Q15" s="33">
        <f>'Assumpties scen 0'!Q163</f>
        <v>0</v>
      </c>
      <c r="R15" s="33">
        <f>'Assumpties scen 0'!R163</f>
        <v>0</v>
      </c>
      <c r="S15" s="33">
        <f>'Assumpties scen 0'!S163</f>
        <v>0</v>
      </c>
      <c r="T15" s="33">
        <f>'Assumpties scen 0'!T163</f>
        <v>0</v>
      </c>
      <c r="U15" s="33">
        <f>'Assumpties scen 0'!U163</f>
        <v>0</v>
      </c>
      <c r="V15" s="33">
        <f>'Assumpties scen 0'!V163</f>
        <v>0</v>
      </c>
      <c r="W15" s="33">
        <f>'Assumpties scen 0'!W163</f>
        <v>0</v>
      </c>
      <c r="X15" s="33">
        <f>'Assumpties scen 0'!X163</f>
        <v>0</v>
      </c>
      <c r="Y15" s="33">
        <f>'Assumpties scen 0'!Y163</f>
        <v>0</v>
      </c>
      <c r="Z15" s="33">
        <f>'Assumpties scen 0'!Z163</f>
        <v>0</v>
      </c>
      <c r="AA15" s="33">
        <f>'Assumpties scen 0'!AA163</f>
        <v>0</v>
      </c>
      <c r="AB15" s="33">
        <f>'Assumpties scen 0'!AB163</f>
        <v>0</v>
      </c>
      <c r="AC15" s="33">
        <f>'Assumpties scen 0'!AC163</f>
        <v>0</v>
      </c>
      <c r="AD15" s="33">
        <f>'Assumpties scen 0'!AD163</f>
        <v>0</v>
      </c>
      <c r="AE15" s="33">
        <f>'Assumpties scen 0'!AE163</f>
        <v>0</v>
      </c>
      <c r="AF15" s="33">
        <f>'Assumpties scen 0'!AF163</f>
        <v>0</v>
      </c>
      <c r="AG15" s="33">
        <f>'Assumpties scen 0'!AG163</f>
        <v>0</v>
      </c>
      <c r="AH15" s="33">
        <f>'Assumpties scen 0'!AH163</f>
        <v>0</v>
      </c>
      <c r="AI15" s="33">
        <f>'Assumpties scen 0'!AI163</f>
        <v>0</v>
      </c>
      <c r="AJ15" s="33">
        <f>'Assumpties scen 0'!AJ163</f>
        <v>0</v>
      </c>
      <c r="AK15" s="33">
        <f>'Assumpties scen 0'!AK163</f>
        <v>0</v>
      </c>
      <c r="AL15" s="33">
        <f>'Assumpties scen 0'!AL163</f>
        <v>0</v>
      </c>
      <c r="AM15" s="33">
        <f>'Assumpties scen 0'!AM163</f>
        <v>0</v>
      </c>
      <c r="AN15" s="33">
        <f>'Assumpties scen 0'!AN163</f>
        <v>0</v>
      </c>
      <c r="AO15" s="33">
        <f>'Assumpties scen 0'!AO163</f>
        <v>0</v>
      </c>
      <c r="AP15" s="33">
        <f>'Assumpties scen 0'!AP163</f>
        <v>0</v>
      </c>
      <c r="AQ15" s="33">
        <f>'Assumpties scen 0'!AQ163</f>
        <v>0</v>
      </c>
      <c r="AR15" s="33">
        <f>'Assumpties scen 0'!AR163</f>
        <v>0</v>
      </c>
      <c r="AS15" s="33">
        <f>'Assumpties scen 0'!AS163</f>
        <v>0</v>
      </c>
      <c r="AT15" s="33">
        <f>'Assumpties scen 0'!AT163</f>
        <v>0</v>
      </c>
      <c r="AU15" s="33">
        <f>'Assumpties scen 0'!AU163</f>
        <v>0</v>
      </c>
      <c r="AV15" s="33">
        <f>'Assumpties scen 0'!AV163</f>
        <v>0</v>
      </c>
      <c r="AW15" s="33">
        <f>'Assumpties scen 0'!AW163</f>
        <v>0</v>
      </c>
    </row>
    <row r="16" spans="1:49" x14ac:dyDescent="0.3">
      <c r="A16" s="2"/>
      <c r="B16" s="3"/>
      <c r="C16" s="2"/>
      <c r="D16" s="2"/>
      <c r="E16" s="4" t="str">
        <f>'Assumpties scen 0'!E164</f>
        <v>…</v>
      </c>
      <c r="F16" s="4"/>
      <c r="G16" s="4" t="str">
        <f>'Assumpties scen 0'!G164</f>
        <v>EUR</v>
      </c>
      <c r="H16" s="4"/>
      <c r="I16" s="4"/>
      <c r="J16" s="33">
        <f>'Assumpties scen 0'!J164</f>
        <v>0</v>
      </c>
      <c r="K16" s="33">
        <f>'Assumpties scen 0'!K164</f>
        <v>0</v>
      </c>
      <c r="L16" s="33">
        <f>'Assumpties scen 0'!L164</f>
        <v>0</v>
      </c>
      <c r="M16" s="33">
        <f>'Assumpties scen 0'!M164</f>
        <v>0</v>
      </c>
      <c r="N16" s="33">
        <f>'Assumpties scen 0'!N164</f>
        <v>0</v>
      </c>
      <c r="O16" s="33">
        <f>'Assumpties scen 0'!O164</f>
        <v>0</v>
      </c>
      <c r="P16" s="33">
        <f>'Assumpties scen 0'!P164</f>
        <v>0</v>
      </c>
      <c r="Q16" s="33">
        <f>'Assumpties scen 0'!Q164</f>
        <v>0</v>
      </c>
      <c r="R16" s="33">
        <f>'Assumpties scen 0'!R164</f>
        <v>0</v>
      </c>
      <c r="S16" s="33">
        <f>'Assumpties scen 0'!S164</f>
        <v>0</v>
      </c>
      <c r="T16" s="33">
        <f>'Assumpties scen 0'!T164</f>
        <v>0</v>
      </c>
      <c r="U16" s="33">
        <f>'Assumpties scen 0'!U164</f>
        <v>0</v>
      </c>
      <c r="V16" s="33">
        <f>'Assumpties scen 0'!V164</f>
        <v>0</v>
      </c>
      <c r="W16" s="33">
        <f>'Assumpties scen 0'!W164</f>
        <v>0</v>
      </c>
      <c r="X16" s="33">
        <f>'Assumpties scen 0'!X164</f>
        <v>0</v>
      </c>
      <c r="Y16" s="33">
        <f>'Assumpties scen 0'!Y164</f>
        <v>0</v>
      </c>
      <c r="Z16" s="33">
        <f>'Assumpties scen 0'!Z164</f>
        <v>0</v>
      </c>
      <c r="AA16" s="33">
        <f>'Assumpties scen 0'!AA164</f>
        <v>0</v>
      </c>
      <c r="AB16" s="33">
        <f>'Assumpties scen 0'!AB164</f>
        <v>0</v>
      </c>
      <c r="AC16" s="33">
        <f>'Assumpties scen 0'!AC164</f>
        <v>0</v>
      </c>
      <c r="AD16" s="33">
        <f>'Assumpties scen 0'!AD164</f>
        <v>0</v>
      </c>
      <c r="AE16" s="33">
        <f>'Assumpties scen 0'!AE164</f>
        <v>0</v>
      </c>
      <c r="AF16" s="33">
        <f>'Assumpties scen 0'!AF164</f>
        <v>0</v>
      </c>
      <c r="AG16" s="33">
        <f>'Assumpties scen 0'!AG164</f>
        <v>0</v>
      </c>
      <c r="AH16" s="33">
        <f>'Assumpties scen 0'!AH164</f>
        <v>0</v>
      </c>
      <c r="AI16" s="33">
        <f>'Assumpties scen 0'!AI164</f>
        <v>0</v>
      </c>
      <c r="AJ16" s="33">
        <f>'Assumpties scen 0'!AJ164</f>
        <v>0</v>
      </c>
      <c r="AK16" s="33">
        <f>'Assumpties scen 0'!AK164</f>
        <v>0</v>
      </c>
      <c r="AL16" s="33">
        <f>'Assumpties scen 0'!AL164</f>
        <v>0</v>
      </c>
      <c r="AM16" s="33">
        <f>'Assumpties scen 0'!AM164</f>
        <v>0</v>
      </c>
      <c r="AN16" s="33">
        <f>'Assumpties scen 0'!AN164</f>
        <v>0</v>
      </c>
      <c r="AO16" s="33">
        <f>'Assumpties scen 0'!AO164</f>
        <v>0</v>
      </c>
      <c r="AP16" s="33">
        <f>'Assumpties scen 0'!AP164</f>
        <v>0</v>
      </c>
      <c r="AQ16" s="33">
        <f>'Assumpties scen 0'!AQ164</f>
        <v>0</v>
      </c>
      <c r="AR16" s="33">
        <f>'Assumpties scen 0'!AR164</f>
        <v>0</v>
      </c>
      <c r="AS16" s="33">
        <f>'Assumpties scen 0'!AS164</f>
        <v>0</v>
      </c>
      <c r="AT16" s="33">
        <f>'Assumpties scen 0'!AT164</f>
        <v>0</v>
      </c>
      <c r="AU16" s="33">
        <f>'Assumpties scen 0'!AU164</f>
        <v>0</v>
      </c>
      <c r="AV16" s="33">
        <f>'Assumpties scen 0'!AV164</f>
        <v>0</v>
      </c>
      <c r="AW16" s="33">
        <f>'Assumpties scen 0'!AW164</f>
        <v>0</v>
      </c>
    </row>
    <row r="17" spans="1:49" x14ac:dyDescent="0.3">
      <c r="A17" s="2"/>
      <c r="B17" s="2"/>
      <c r="C17" s="2"/>
      <c r="D17" s="2"/>
      <c r="E17" s="4" t="str">
        <f>'Assumpties scen 0'!E165</f>
        <v>…</v>
      </c>
      <c r="F17" s="4"/>
      <c r="G17" s="4" t="str">
        <f>'Assumpties scen 0'!G165</f>
        <v>EUR</v>
      </c>
      <c r="H17" s="4"/>
      <c r="I17" s="4"/>
      <c r="J17" s="33">
        <f>'Assumpties scen 0'!J165</f>
        <v>0</v>
      </c>
      <c r="K17" s="33">
        <f>'Assumpties scen 0'!K165</f>
        <v>0</v>
      </c>
      <c r="L17" s="33">
        <f>'Assumpties scen 0'!L165</f>
        <v>0</v>
      </c>
      <c r="M17" s="33">
        <f>'Assumpties scen 0'!M165</f>
        <v>0</v>
      </c>
      <c r="N17" s="33">
        <f>'Assumpties scen 0'!N165</f>
        <v>0</v>
      </c>
      <c r="O17" s="33">
        <f>'Assumpties scen 0'!O165</f>
        <v>0</v>
      </c>
      <c r="P17" s="33">
        <f>'Assumpties scen 0'!P165</f>
        <v>0</v>
      </c>
      <c r="Q17" s="33">
        <f>'Assumpties scen 0'!Q165</f>
        <v>0</v>
      </c>
      <c r="R17" s="33">
        <f>'Assumpties scen 0'!R165</f>
        <v>0</v>
      </c>
      <c r="S17" s="33">
        <f>'Assumpties scen 0'!S165</f>
        <v>0</v>
      </c>
      <c r="T17" s="33">
        <f>'Assumpties scen 0'!T165</f>
        <v>0</v>
      </c>
      <c r="U17" s="33">
        <f>'Assumpties scen 0'!U165</f>
        <v>0</v>
      </c>
      <c r="V17" s="33">
        <f>'Assumpties scen 0'!V165</f>
        <v>0</v>
      </c>
      <c r="W17" s="33">
        <f>'Assumpties scen 0'!W165</f>
        <v>0</v>
      </c>
      <c r="X17" s="33">
        <f>'Assumpties scen 0'!X165</f>
        <v>0</v>
      </c>
      <c r="Y17" s="33">
        <f>'Assumpties scen 0'!Y165</f>
        <v>0</v>
      </c>
      <c r="Z17" s="33">
        <f>'Assumpties scen 0'!Z165</f>
        <v>0</v>
      </c>
      <c r="AA17" s="33">
        <f>'Assumpties scen 0'!AA165</f>
        <v>0</v>
      </c>
      <c r="AB17" s="33">
        <f>'Assumpties scen 0'!AB165</f>
        <v>0</v>
      </c>
      <c r="AC17" s="33">
        <f>'Assumpties scen 0'!AC165</f>
        <v>0</v>
      </c>
      <c r="AD17" s="33">
        <f>'Assumpties scen 0'!AD165</f>
        <v>0</v>
      </c>
      <c r="AE17" s="33">
        <f>'Assumpties scen 0'!AE165</f>
        <v>0</v>
      </c>
      <c r="AF17" s="33">
        <f>'Assumpties scen 0'!AF165</f>
        <v>0</v>
      </c>
      <c r="AG17" s="33">
        <f>'Assumpties scen 0'!AG165</f>
        <v>0</v>
      </c>
      <c r="AH17" s="33">
        <f>'Assumpties scen 0'!AH165</f>
        <v>0</v>
      </c>
      <c r="AI17" s="33">
        <f>'Assumpties scen 0'!AI165</f>
        <v>0</v>
      </c>
      <c r="AJ17" s="33">
        <f>'Assumpties scen 0'!AJ165</f>
        <v>0</v>
      </c>
      <c r="AK17" s="33">
        <f>'Assumpties scen 0'!AK165</f>
        <v>0</v>
      </c>
      <c r="AL17" s="33">
        <f>'Assumpties scen 0'!AL165</f>
        <v>0</v>
      </c>
      <c r="AM17" s="33">
        <f>'Assumpties scen 0'!AM165</f>
        <v>0</v>
      </c>
      <c r="AN17" s="33">
        <f>'Assumpties scen 0'!AN165</f>
        <v>0</v>
      </c>
      <c r="AO17" s="33">
        <f>'Assumpties scen 0'!AO165</f>
        <v>0</v>
      </c>
      <c r="AP17" s="33">
        <f>'Assumpties scen 0'!AP165</f>
        <v>0</v>
      </c>
      <c r="AQ17" s="33">
        <f>'Assumpties scen 0'!AQ165</f>
        <v>0</v>
      </c>
      <c r="AR17" s="33">
        <f>'Assumpties scen 0'!AR165</f>
        <v>0</v>
      </c>
      <c r="AS17" s="33">
        <f>'Assumpties scen 0'!AS165</f>
        <v>0</v>
      </c>
      <c r="AT17" s="33">
        <f>'Assumpties scen 0'!AT165</f>
        <v>0</v>
      </c>
      <c r="AU17" s="33">
        <f>'Assumpties scen 0'!AU165</f>
        <v>0</v>
      </c>
      <c r="AV17" s="33">
        <f>'Assumpties scen 0'!AV165</f>
        <v>0</v>
      </c>
      <c r="AW17" s="33">
        <f>'Assumpties scen 0'!AW165</f>
        <v>0</v>
      </c>
    </row>
    <row r="18" spans="1:49" s="88" customFormat="1" x14ac:dyDescent="0.3">
      <c r="A18" s="81"/>
      <c r="B18" s="81"/>
      <c r="C18" s="81"/>
      <c r="D18" s="81"/>
      <c r="E18" s="82" t="s">
        <v>168</v>
      </c>
      <c r="F18" s="82"/>
      <c r="G18" s="82" t="s">
        <v>28</v>
      </c>
      <c r="H18" s="82"/>
      <c r="I18" s="81"/>
      <c r="J18" s="82">
        <f>SUM(J15:J17)</f>
        <v>0</v>
      </c>
      <c r="K18" s="82">
        <f t="shared" ref="K18:AW18" si="1">SUM(K15:K17)</f>
        <v>0</v>
      </c>
      <c r="L18" s="82">
        <f t="shared" si="1"/>
        <v>0</v>
      </c>
      <c r="M18" s="82">
        <f t="shared" si="1"/>
        <v>0</v>
      </c>
      <c r="N18" s="82">
        <f t="shared" si="1"/>
        <v>0</v>
      </c>
      <c r="O18" s="82">
        <f t="shared" si="1"/>
        <v>0</v>
      </c>
      <c r="P18" s="82">
        <f t="shared" si="1"/>
        <v>0</v>
      </c>
      <c r="Q18" s="82">
        <f t="shared" si="1"/>
        <v>0</v>
      </c>
      <c r="R18" s="82">
        <f t="shared" si="1"/>
        <v>0</v>
      </c>
      <c r="S18" s="82">
        <f t="shared" si="1"/>
        <v>0</v>
      </c>
      <c r="T18" s="82">
        <f t="shared" si="1"/>
        <v>0</v>
      </c>
      <c r="U18" s="82">
        <f t="shared" si="1"/>
        <v>0</v>
      </c>
      <c r="V18" s="82">
        <f t="shared" si="1"/>
        <v>0</v>
      </c>
      <c r="W18" s="82">
        <f t="shared" si="1"/>
        <v>0</v>
      </c>
      <c r="X18" s="82">
        <f t="shared" si="1"/>
        <v>0</v>
      </c>
      <c r="Y18" s="82">
        <f t="shared" si="1"/>
        <v>0</v>
      </c>
      <c r="Z18" s="82">
        <f t="shared" si="1"/>
        <v>0</v>
      </c>
      <c r="AA18" s="82">
        <f t="shared" si="1"/>
        <v>0</v>
      </c>
      <c r="AB18" s="82">
        <f t="shared" si="1"/>
        <v>0</v>
      </c>
      <c r="AC18" s="82">
        <f t="shared" si="1"/>
        <v>0</v>
      </c>
      <c r="AD18" s="82">
        <f t="shared" si="1"/>
        <v>0</v>
      </c>
      <c r="AE18" s="82">
        <f t="shared" si="1"/>
        <v>0</v>
      </c>
      <c r="AF18" s="82">
        <f t="shared" si="1"/>
        <v>0</v>
      </c>
      <c r="AG18" s="82">
        <f t="shared" si="1"/>
        <v>0</v>
      </c>
      <c r="AH18" s="82">
        <f t="shared" si="1"/>
        <v>0</v>
      </c>
      <c r="AI18" s="82">
        <f t="shared" si="1"/>
        <v>0</v>
      </c>
      <c r="AJ18" s="82">
        <f t="shared" si="1"/>
        <v>0</v>
      </c>
      <c r="AK18" s="82">
        <f t="shared" si="1"/>
        <v>0</v>
      </c>
      <c r="AL18" s="82">
        <f t="shared" si="1"/>
        <v>0</v>
      </c>
      <c r="AM18" s="82">
        <f t="shared" si="1"/>
        <v>0</v>
      </c>
      <c r="AN18" s="82">
        <f t="shared" si="1"/>
        <v>0</v>
      </c>
      <c r="AO18" s="82">
        <f t="shared" si="1"/>
        <v>0</v>
      </c>
      <c r="AP18" s="82">
        <f t="shared" si="1"/>
        <v>0</v>
      </c>
      <c r="AQ18" s="82">
        <f t="shared" si="1"/>
        <v>0</v>
      </c>
      <c r="AR18" s="82">
        <f t="shared" si="1"/>
        <v>0</v>
      </c>
      <c r="AS18" s="82">
        <f t="shared" si="1"/>
        <v>0</v>
      </c>
      <c r="AT18" s="82">
        <f t="shared" si="1"/>
        <v>0</v>
      </c>
      <c r="AU18" s="82">
        <f t="shared" si="1"/>
        <v>0</v>
      </c>
      <c r="AV18" s="82">
        <f t="shared" si="1"/>
        <v>0</v>
      </c>
      <c r="AW18" s="82">
        <f t="shared" si="1"/>
        <v>0</v>
      </c>
    </row>
    <row r="19" spans="1:49" x14ac:dyDescent="0.3">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row>
    <row r="20" spans="1:49" x14ac:dyDescent="0.3">
      <c r="A20" s="2"/>
      <c r="B20" s="3" t="str">
        <f>'Assumpties scen 0'!B167</f>
        <v>Kosten waterverbruik</v>
      </c>
      <c r="C20" s="2"/>
      <c r="D20" s="2"/>
      <c r="E20" s="2"/>
      <c r="F20" s="2"/>
      <c r="G20" s="2"/>
      <c r="H20" s="2"/>
      <c r="I20" s="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row>
    <row r="21" spans="1:49" x14ac:dyDescent="0.3">
      <c r="A21" s="2"/>
      <c r="B21" s="3"/>
      <c r="C21" s="2"/>
      <c r="D21" s="2"/>
      <c r="E21" s="4" t="str">
        <f>'Assumpties scen 0'!E170</f>
        <v>Drinkwater verbruik basistarief</v>
      </c>
      <c r="F21" s="4"/>
      <c r="G21" s="4" t="str">
        <f>'Assumpties scen 0'!G170</f>
        <v>EUR</v>
      </c>
      <c r="H21" s="4"/>
      <c r="I21" s="4"/>
      <c r="J21" s="33">
        <f>'Assumpties scen 0'!J170</f>
        <v>0</v>
      </c>
      <c r="K21" s="33">
        <f>'Assumpties scen 0'!K170</f>
        <v>0</v>
      </c>
      <c r="L21" s="33">
        <f>'Assumpties scen 0'!L170</f>
        <v>0</v>
      </c>
      <c r="M21" s="33">
        <f>'Assumpties scen 0'!M170</f>
        <v>0</v>
      </c>
      <c r="N21" s="33">
        <f>'Assumpties scen 0'!N170</f>
        <v>0</v>
      </c>
      <c r="O21" s="33">
        <f>'Assumpties scen 0'!O170</f>
        <v>0</v>
      </c>
      <c r="P21" s="33">
        <f>'Assumpties scen 0'!P170</f>
        <v>0</v>
      </c>
      <c r="Q21" s="33">
        <f>'Assumpties scen 0'!Q170</f>
        <v>0</v>
      </c>
      <c r="R21" s="33">
        <f>'Assumpties scen 0'!R170</f>
        <v>0</v>
      </c>
      <c r="S21" s="33">
        <f>'Assumpties scen 0'!S170</f>
        <v>0</v>
      </c>
      <c r="T21" s="33">
        <f>'Assumpties scen 0'!T170</f>
        <v>0</v>
      </c>
      <c r="U21" s="33">
        <f>'Assumpties scen 0'!U170</f>
        <v>0</v>
      </c>
      <c r="V21" s="33">
        <f>'Assumpties scen 0'!V170</f>
        <v>0</v>
      </c>
      <c r="W21" s="33">
        <f>'Assumpties scen 0'!W170</f>
        <v>0</v>
      </c>
      <c r="X21" s="33">
        <f>'Assumpties scen 0'!X170</f>
        <v>0</v>
      </c>
      <c r="Y21" s="33">
        <f>'Assumpties scen 0'!Y170</f>
        <v>0</v>
      </c>
      <c r="Z21" s="33">
        <f>'Assumpties scen 0'!Z170</f>
        <v>0</v>
      </c>
      <c r="AA21" s="33">
        <f>'Assumpties scen 0'!AA170</f>
        <v>0</v>
      </c>
      <c r="AB21" s="33">
        <f>'Assumpties scen 0'!AB170</f>
        <v>0</v>
      </c>
      <c r="AC21" s="33">
        <f>'Assumpties scen 0'!AC170</f>
        <v>0</v>
      </c>
      <c r="AD21" s="33">
        <f>'Assumpties scen 0'!AD170</f>
        <v>0</v>
      </c>
      <c r="AE21" s="33">
        <f>'Assumpties scen 0'!AE170</f>
        <v>0</v>
      </c>
      <c r="AF21" s="33">
        <f>'Assumpties scen 0'!AF170</f>
        <v>0</v>
      </c>
      <c r="AG21" s="33">
        <f>'Assumpties scen 0'!AG170</f>
        <v>0</v>
      </c>
      <c r="AH21" s="33">
        <f>'Assumpties scen 0'!AH170</f>
        <v>0</v>
      </c>
      <c r="AI21" s="33">
        <f>'Assumpties scen 0'!AI170</f>
        <v>0</v>
      </c>
      <c r="AJ21" s="33">
        <f>'Assumpties scen 0'!AJ170</f>
        <v>0</v>
      </c>
      <c r="AK21" s="33">
        <f>'Assumpties scen 0'!AK170</f>
        <v>0</v>
      </c>
      <c r="AL21" s="33">
        <f>'Assumpties scen 0'!AL170</f>
        <v>0</v>
      </c>
      <c r="AM21" s="33">
        <f>'Assumpties scen 0'!AM170</f>
        <v>0</v>
      </c>
      <c r="AN21" s="33">
        <f>'Assumpties scen 0'!AN170</f>
        <v>0</v>
      </c>
      <c r="AO21" s="33">
        <f>'Assumpties scen 0'!AO170</f>
        <v>0</v>
      </c>
      <c r="AP21" s="33">
        <f>'Assumpties scen 0'!AP170</f>
        <v>0</v>
      </c>
      <c r="AQ21" s="33">
        <f>'Assumpties scen 0'!AQ170</f>
        <v>0</v>
      </c>
      <c r="AR21" s="33">
        <f>'Assumpties scen 0'!AR170</f>
        <v>0</v>
      </c>
      <c r="AS21" s="33">
        <f>'Assumpties scen 0'!AS170</f>
        <v>0</v>
      </c>
      <c r="AT21" s="33">
        <f>'Assumpties scen 0'!AT170</f>
        <v>0</v>
      </c>
      <c r="AU21" s="33">
        <f>'Assumpties scen 0'!AU170</f>
        <v>0</v>
      </c>
      <c r="AV21" s="33">
        <f>'Assumpties scen 0'!AV170</f>
        <v>0</v>
      </c>
      <c r="AW21" s="33">
        <f>'Assumpties scen 0'!AW170</f>
        <v>0</v>
      </c>
    </row>
    <row r="22" spans="1:49" x14ac:dyDescent="0.3">
      <c r="A22" s="2"/>
      <c r="B22" s="3"/>
      <c r="C22" s="2"/>
      <c r="D22" s="2"/>
      <c r="E22" s="4" t="str">
        <f>'Assumpties scen 0'!E171</f>
        <v>Drinkwater verbruik comforttarief</v>
      </c>
      <c r="F22" s="4"/>
      <c r="G22" s="4" t="str">
        <f>'Assumpties scen 0'!G171</f>
        <v>EUR</v>
      </c>
      <c r="H22" s="4"/>
      <c r="I22" s="4"/>
      <c r="J22" s="33">
        <f>'Assumpties scen 0'!J171</f>
        <v>0</v>
      </c>
      <c r="K22" s="33">
        <f>'Assumpties scen 0'!K171</f>
        <v>0</v>
      </c>
      <c r="L22" s="33">
        <f>'Assumpties scen 0'!L171</f>
        <v>0</v>
      </c>
      <c r="M22" s="33">
        <f>'Assumpties scen 0'!M171</f>
        <v>0</v>
      </c>
      <c r="N22" s="33">
        <f>'Assumpties scen 0'!N171</f>
        <v>0</v>
      </c>
      <c r="O22" s="33">
        <f>'Assumpties scen 0'!O171</f>
        <v>0</v>
      </c>
      <c r="P22" s="33">
        <f>'Assumpties scen 0'!P171</f>
        <v>0</v>
      </c>
      <c r="Q22" s="33">
        <f>'Assumpties scen 0'!Q171</f>
        <v>0</v>
      </c>
      <c r="R22" s="33">
        <f>'Assumpties scen 0'!R171</f>
        <v>0</v>
      </c>
      <c r="S22" s="33">
        <f>'Assumpties scen 0'!S171</f>
        <v>0</v>
      </c>
      <c r="T22" s="33">
        <f>'Assumpties scen 0'!T171</f>
        <v>0</v>
      </c>
      <c r="U22" s="33">
        <f>'Assumpties scen 0'!U171</f>
        <v>0</v>
      </c>
      <c r="V22" s="33">
        <f>'Assumpties scen 0'!V171</f>
        <v>0</v>
      </c>
      <c r="W22" s="33">
        <f>'Assumpties scen 0'!W171</f>
        <v>0</v>
      </c>
      <c r="X22" s="33">
        <f>'Assumpties scen 0'!X171</f>
        <v>0</v>
      </c>
      <c r="Y22" s="33">
        <f>'Assumpties scen 0'!Y171</f>
        <v>0</v>
      </c>
      <c r="Z22" s="33">
        <f>'Assumpties scen 0'!Z171</f>
        <v>0</v>
      </c>
      <c r="AA22" s="33">
        <f>'Assumpties scen 0'!AA171</f>
        <v>0</v>
      </c>
      <c r="AB22" s="33">
        <f>'Assumpties scen 0'!AB171</f>
        <v>0</v>
      </c>
      <c r="AC22" s="33">
        <f>'Assumpties scen 0'!AC171</f>
        <v>0</v>
      </c>
      <c r="AD22" s="33">
        <f>'Assumpties scen 0'!AD171</f>
        <v>0</v>
      </c>
      <c r="AE22" s="33">
        <f>'Assumpties scen 0'!AE171</f>
        <v>0</v>
      </c>
      <c r="AF22" s="33">
        <f>'Assumpties scen 0'!AF171</f>
        <v>0</v>
      </c>
      <c r="AG22" s="33">
        <f>'Assumpties scen 0'!AG171</f>
        <v>0</v>
      </c>
      <c r="AH22" s="33">
        <f>'Assumpties scen 0'!AH171</f>
        <v>0</v>
      </c>
      <c r="AI22" s="33">
        <f>'Assumpties scen 0'!AI171</f>
        <v>0</v>
      </c>
      <c r="AJ22" s="33">
        <f>'Assumpties scen 0'!AJ171</f>
        <v>0</v>
      </c>
      <c r="AK22" s="33">
        <f>'Assumpties scen 0'!AK171</f>
        <v>0</v>
      </c>
      <c r="AL22" s="33">
        <f>'Assumpties scen 0'!AL171</f>
        <v>0</v>
      </c>
      <c r="AM22" s="33">
        <f>'Assumpties scen 0'!AM171</f>
        <v>0</v>
      </c>
      <c r="AN22" s="33">
        <f>'Assumpties scen 0'!AN171</f>
        <v>0</v>
      </c>
      <c r="AO22" s="33">
        <f>'Assumpties scen 0'!AO171</f>
        <v>0</v>
      </c>
      <c r="AP22" s="33">
        <f>'Assumpties scen 0'!AP171</f>
        <v>0</v>
      </c>
      <c r="AQ22" s="33">
        <f>'Assumpties scen 0'!AQ171</f>
        <v>0</v>
      </c>
      <c r="AR22" s="33">
        <f>'Assumpties scen 0'!AR171</f>
        <v>0</v>
      </c>
      <c r="AS22" s="33">
        <f>'Assumpties scen 0'!AS171</f>
        <v>0</v>
      </c>
      <c r="AT22" s="33">
        <f>'Assumpties scen 0'!AT171</f>
        <v>0</v>
      </c>
      <c r="AU22" s="33">
        <f>'Assumpties scen 0'!AU171</f>
        <v>0</v>
      </c>
      <c r="AV22" s="33">
        <f>'Assumpties scen 0'!AV171</f>
        <v>0</v>
      </c>
      <c r="AW22" s="33">
        <f>'Assumpties scen 0'!AW171</f>
        <v>0</v>
      </c>
    </row>
    <row r="23" spans="1:49" x14ac:dyDescent="0.3">
      <c r="A23" s="2"/>
      <c r="B23" s="3"/>
      <c r="C23" s="2"/>
      <c r="D23" s="2"/>
      <c r="E23" s="4" t="str">
        <f>'Assumpties scen 0'!E172</f>
        <v>Gemeentelijke saneringsbijdrage basistarief</v>
      </c>
      <c r="F23" s="4"/>
      <c r="G23" s="4" t="str">
        <f>'Assumpties scen 0'!G172</f>
        <v>EUR</v>
      </c>
      <c r="H23" s="4"/>
      <c r="I23" s="4"/>
      <c r="J23" s="33">
        <f>'Assumpties scen 0'!J172</f>
        <v>0</v>
      </c>
      <c r="K23" s="33">
        <f>'Assumpties scen 0'!K172</f>
        <v>0</v>
      </c>
      <c r="L23" s="33">
        <f>'Assumpties scen 0'!L172</f>
        <v>0</v>
      </c>
      <c r="M23" s="33">
        <f>'Assumpties scen 0'!M172</f>
        <v>0</v>
      </c>
      <c r="N23" s="33">
        <f>'Assumpties scen 0'!N172</f>
        <v>0</v>
      </c>
      <c r="O23" s="33">
        <f>'Assumpties scen 0'!O172</f>
        <v>0</v>
      </c>
      <c r="P23" s="33">
        <f>'Assumpties scen 0'!P172</f>
        <v>0</v>
      </c>
      <c r="Q23" s="33">
        <f>'Assumpties scen 0'!Q172</f>
        <v>0</v>
      </c>
      <c r="R23" s="33">
        <f>'Assumpties scen 0'!R172</f>
        <v>0</v>
      </c>
      <c r="S23" s="33">
        <f>'Assumpties scen 0'!S172</f>
        <v>0</v>
      </c>
      <c r="T23" s="33">
        <f>'Assumpties scen 0'!T172</f>
        <v>0</v>
      </c>
      <c r="U23" s="33">
        <f>'Assumpties scen 0'!U172</f>
        <v>0</v>
      </c>
      <c r="V23" s="33">
        <f>'Assumpties scen 0'!V172</f>
        <v>0</v>
      </c>
      <c r="W23" s="33">
        <f>'Assumpties scen 0'!W172</f>
        <v>0</v>
      </c>
      <c r="X23" s="33">
        <f>'Assumpties scen 0'!X172</f>
        <v>0</v>
      </c>
      <c r="Y23" s="33">
        <f>'Assumpties scen 0'!Y172</f>
        <v>0</v>
      </c>
      <c r="Z23" s="33">
        <f>'Assumpties scen 0'!Z172</f>
        <v>0</v>
      </c>
      <c r="AA23" s="33">
        <f>'Assumpties scen 0'!AA172</f>
        <v>0</v>
      </c>
      <c r="AB23" s="33">
        <f>'Assumpties scen 0'!AB172</f>
        <v>0</v>
      </c>
      <c r="AC23" s="33">
        <f>'Assumpties scen 0'!AC172</f>
        <v>0</v>
      </c>
      <c r="AD23" s="33">
        <f>'Assumpties scen 0'!AD172</f>
        <v>0</v>
      </c>
      <c r="AE23" s="33">
        <f>'Assumpties scen 0'!AE172</f>
        <v>0</v>
      </c>
      <c r="AF23" s="33">
        <f>'Assumpties scen 0'!AF172</f>
        <v>0</v>
      </c>
      <c r="AG23" s="33">
        <f>'Assumpties scen 0'!AG172</f>
        <v>0</v>
      </c>
      <c r="AH23" s="33">
        <f>'Assumpties scen 0'!AH172</f>
        <v>0</v>
      </c>
      <c r="AI23" s="33">
        <f>'Assumpties scen 0'!AI172</f>
        <v>0</v>
      </c>
      <c r="AJ23" s="33">
        <f>'Assumpties scen 0'!AJ172</f>
        <v>0</v>
      </c>
      <c r="AK23" s="33">
        <f>'Assumpties scen 0'!AK172</f>
        <v>0</v>
      </c>
      <c r="AL23" s="33">
        <f>'Assumpties scen 0'!AL172</f>
        <v>0</v>
      </c>
      <c r="AM23" s="33">
        <f>'Assumpties scen 0'!AM172</f>
        <v>0</v>
      </c>
      <c r="AN23" s="33">
        <f>'Assumpties scen 0'!AN172</f>
        <v>0</v>
      </c>
      <c r="AO23" s="33">
        <f>'Assumpties scen 0'!AO172</f>
        <v>0</v>
      </c>
      <c r="AP23" s="33">
        <f>'Assumpties scen 0'!AP172</f>
        <v>0</v>
      </c>
      <c r="AQ23" s="33">
        <f>'Assumpties scen 0'!AQ172</f>
        <v>0</v>
      </c>
      <c r="AR23" s="33">
        <f>'Assumpties scen 0'!AR172</f>
        <v>0</v>
      </c>
      <c r="AS23" s="33">
        <f>'Assumpties scen 0'!AS172</f>
        <v>0</v>
      </c>
      <c r="AT23" s="33">
        <f>'Assumpties scen 0'!AT172</f>
        <v>0</v>
      </c>
      <c r="AU23" s="33">
        <f>'Assumpties scen 0'!AU172</f>
        <v>0</v>
      </c>
      <c r="AV23" s="33">
        <f>'Assumpties scen 0'!AV172</f>
        <v>0</v>
      </c>
      <c r="AW23" s="33">
        <f>'Assumpties scen 0'!AW172</f>
        <v>0</v>
      </c>
    </row>
    <row r="24" spans="1:49" x14ac:dyDescent="0.3">
      <c r="A24" s="2"/>
      <c r="B24" s="3"/>
      <c r="C24" s="2"/>
      <c r="D24" s="2"/>
      <c r="E24" s="4" t="str">
        <f>'Assumpties scen 0'!E173</f>
        <v>Gemeentelijke saneringsbijdrage comforttarief</v>
      </c>
      <c r="F24" s="4"/>
      <c r="G24" s="4" t="str">
        <f>'Assumpties scen 0'!G173</f>
        <v>EUR</v>
      </c>
      <c r="H24" s="4"/>
      <c r="I24" s="4"/>
      <c r="J24" s="33">
        <f>'Assumpties scen 0'!J173</f>
        <v>0</v>
      </c>
      <c r="K24" s="33">
        <f>'Assumpties scen 0'!K173</f>
        <v>0</v>
      </c>
      <c r="L24" s="33">
        <f>'Assumpties scen 0'!L173</f>
        <v>0</v>
      </c>
      <c r="M24" s="33">
        <f>'Assumpties scen 0'!M173</f>
        <v>0</v>
      </c>
      <c r="N24" s="33">
        <f>'Assumpties scen 0'!N173</f>
        <v>0</v>
      </c>
      <c r="O24" s="33">
        <f>'Assumpties scen 0'!O173</f>
        <v>0</v>
      </c>
      <c r="P24" s="33">
        <f>'Assumpties scen 0'!P173</f>
        <v>0</v>
      </c>
      <c r="Q24" s="33">
        <f>'Assumpties scen 0'!Q173</f>
        <v>0</v>
      </c>
      <c r="R24" s="33">
        <f>'Assumpties scen 0'!R173</f>
        <v>0</v>
      </c>
      <c r="S24" s="33">
        <f>'Assumpties scen 0'!S173</f>
        <v>0</v>
      </c>
      <c r="T24" s="33">
        <f>'Assumpties scen 0'!T173</f>
        <v>0</v>
      </c>
      <c r="U24" s="33">
        <f>'Assumpties scen 0'!U173</f>
        <v>0</v>
      </c>
      <c r="V24" s="33">
        <f>'Assumpties scen 0'!V173</f>
        <v>0</v>
      </c>
      <c r="W24" s="33">
        <f>'Assumpties scen 0'!W173</f>
        <v>0</v>
      </c>
      <c r="X24" s="33">
        <f>'Assumpties scen 0'!X173</f>
        <v>0</v>
      </c>
      <c r="Y24" s="33">
        <f>'Assumpties scen 0'!Y173</f>
        <v>0</v>
      </c>
      <c r="Z24" s="33">
        <f>'Assumpties scen 0'!Z173</f>
        <v>0</v>
      </c>
      <c r="AA24" s="33">
        <f>'Assumpties scen 0'!AA173</f>
        <v>0</v>
      </c>
      <c r="AB24" s="33">
        <f>'Assumpties scen 0'!AB173</f>
        <v>0</v>
      </c>
      <c r="AC24" s="33">
        <f>'Assumpties scen 0'!AC173</f>
        <v>0</v>
      </c>
      <c r="AD24" s="33">
        <f>'Assumpties scen 0'!AD173</f>
        <v>0</v>
      </c>
      <c r="AE24" s="33">
        <f>'Assumpties scen 0'!AE173</f>
        <v>0</v>
      </c>
      <c r="AF24" s="33">
        <f>'Assumpties scen 0'!AF173</f>
        <v>0</v>
      </c>
      <c r="AG24" s="33">
        <f>'Assumpties scen 0'!AG173</f>
        <v>0</v>
      </c>
      <c r="AH24" s="33">
        <f>'Assumpties scen 0'!AH173</f>
        <v>0</v>
      </c>
      <c r="AI24" s="33">
        <f>'Assumpties scen 0'!AI173</f>
        <v>0</v>
      </c>
      <c r="AJ24" s="33">
        <f>'Assumpties scen 0'!AJ173</f>
        <v>0</v>
      </c>
      <c r="AK24" s="33">
        <f>'Assumpties scen 0'!AK173</f>
        <v>0</v>
      </c>
      <c r="AL24" s="33">
        <f>'Assumpties scen 0'!AL173</f>
        <v>0</v>
      </c>
      <c r="AM24" s="33">
        <f>'Assumpties scen 0'!AM173</f>
        <v>0</v>
      </c>
      <c r="AN24" s="33">
        <f>'Assumpties scen 0'!AN173</f>
        <v>0</v>
      </c>
      <c r="AO24" s="33">
        <f>'Assumpties scen 0'!AO173</f>
        <v>0</v>
      </c>
      <c r="AP24" s="33">
        <f>'Assumpties scen 0'!AP173</f>
        <v>0</v>
      </c>
      <c r="AQ24" s="33">
        <f>'Assumpties scen 0'!AQ173</f>
        <v>0</v>
      </c>
      <c r="AR24" s="33">
        <f>'Assumpties scen 0'!AR173</f>
        <v>0</v>
      </c>
      <c r="AS24" s="33">
        <f>'Assumpties scen 0'!AS173</f>
        <v>0</v>
      </c>
      <c r="AT24" s="33">
        <f>'Assumpties scen 0'!AT173</f>
        <v>0</v>
      </c>
      <c r="AU24" s="33">
        <f>'Assumpties scen 0'!AU173</f>
        <v>0</v>
      </c>
      <c r="AV24" s="33">
        <f>'Assumpties scen 0'!AV173</f>
        <v>0</v>
      </c>
      <c r="AW24" s="33">
        <f>'Assumpties scen 0'!AW173</f>
        <v>0</v>
      </c>
    </row>
    <row r="25" spans="1:49" x14ac:dyDescent="0.3">
      <c r="A25" s="2"/>
      <c r="B25" s="3"/>
      <c r="C25" s="2"/>
      <c r="D25" s="2"/>
      <c r="E25" s="4" t="str">
        <f>'Assumpties scen 0'!E174</f>
        <v>Bovengemeentelijke saneringsbijdrage basistarief</v>
      </c>
      <c r="F25" s="4"/>
      <c r="G25" s="4" t="str">
        <f>'Assumpties scen 0'!G174</f>
        <v>EUR</v>
      </c>
      <c r="H25" s="4"/>
      <c r="I25" s="4"/>
      <c r="J25" s="33">
        <f>'Assumpties scen 0'!J174</f>
        <v>0</v>
      </c>
      <c r="K25" s="33">
        <f>'Assumpties scen 0'!K174</f>
        <v>0</v>
      </c>
      <c r="L25" s="33">
        <f>'Assumpties scen 0'!L174</f>
        <v>0</v>
      </c>
      <c r="M25" s="33">
        <f>'Assumpties scen 0'!M174</f>
        <v>0</v>
      </c>
      <c r="N25" s="33">
        <f>'Assumpties scen 0'!N174</f>
        <v>0</v>
      </c>
      <c r="O25" s="33">
        <f>'Assumpties scen 0'!O174</f>
        <v>0</v>
      </c>
      <c r="P25" s="33">
        <f>'Assumpties scen 0'!P174</f>
        <v>0</v>
      </c>
      <c r="Q25" s="33">
        <f>'Assumpties scen 0'!Q174</f>
        <v>0</v>
      </c>
      <c r="R25" s="33">
        <f>'Assumpties scen 0'!R174</f>
        <v>0</v>
      </c>
      <c r="S25" s="33">
        <f>'Assumpties scen 0'!S174</f>
        <v>0</v>
      </c>
      <c r="T25" s="33">
        <f>'Assumpties scen 0'!T174</f>
        <v>0</v>
      </c>
      <c r="U25" s="33">
        <f>'Assumpties scen 0'!U174</f>
        <v>0</v>
      </c>
      <c r="V25" s="33">
        <f>'Assumpties scen 0'!V174</f>
        <v>0</v>
      </c>
      <c r="W25" s="33">
        <f>'Assumpties scen 0'!W174</f>
        <v>0</v>
      </c>
      <c r="X25" s="33">
        <f>'Assumpties scen 0'!X174</f>
        <v>0</v>
      </c>
      <c r="Y25" s="33">
        <f>'Assumpties scen 0'!Y174</f>
        <v>0</v>
      </c>
      <c r="Z25" s="33">
        <f>'Assumpties scen 0'!Z174</f>
        <v>0</v>
      </c>
      <c r="AA25" s="33">
        <f>'Assumpties scen 0'!AA174</f>
        <v>0</v>
      </c>
      <c r="AB25" s="33">
        <f>'Assumpties scen 0'!AB174</f>
        <v>0</v>
      </c>
      <c r="AC25" s="33">
        <f>'Assumpties scen 0'!AC174</f>
        <v>0</v>
      </c>
      <c r="AD25" s="33">
        <f>'Assumpties scen 0'!AD174</f>
        <v>0</v>
      </c>
      <c r="AE25" s="33">
        <f>'Assumpties scen 0'!AE174</f>
        <v>0</v>
      </c>
      <c r="AF25" s="33">
        <f>'Assumpties scen 0'!AF174</f>
        <v>0</v>
      </c>
      <c r="AG25" s="33">
        <f>'Assumpties scen 0'!AG174</f>
        <v>0</v>
      </c>
      <c r="AH25" s="33">
        <f>'Assumpties scen 0'!AH174</f>
        <v>0</v>
      </c>
      <c r="AI25" s="33">
        <f>'Assumpties scen 0'!AI174</f>
        <v>0</v>
      </c>
      <c r="AJ25" s="33">
        <f>'Assumpties scen 0'!AJ174</f>
        <v>0</v>
      </c>
      <c r="AK25" s="33">
        <f>'Assumpties scen 0'!AK174</f>
        <v>0</v>
      </c>
      <c r="AL25" s="33">
        <f>'Assumpties scen 0'!AL174</f>
        <v>0</v>
      </c>
      <c r="AM25" s="33">
        <f>'Assumpties scen 0'!AM174</f>
        <v>0</v>
      </c>
      <c r="AN25" s="33">
        <f>'Assumpties scen 0'!AN174</f>
        <v>0</v>
      </c>
      <c r="AO25" s="33">
        <f>'Assumpties scen 0'!AO174</f>
        <v>0</v>
      </c>
      <c r="AP25" s="33">
        <f>'Assumpties scen 0'!AP174</f>
        <v>0</v>
      </c>
      <c r="AQ25" s="33">
        <f>'Assumpties scen 0'!AQ174</f>
        <v>0</v>
      </c>
      <c r="AR25" s="33">
        <f>'Assumpties scen 0'!AR174</f>
        <v>0</v>
      </c>
      <c r="AS25" s="33">
        <f>'Assumpties scen 0'!AS174</f>
        <v>0</v>
      </c>
      <c r="AT25" s="33">
        <f>'Assumpties scen 0'!AT174</f>
        <v>0</v>
      </c>
      <c r="AU25" s="33">
        <f>'Assumpties scen 0'!AU174</f>
        <v>0</v>
      </c>
      <c r="AV25" s="33">
        <f>'Assumpties scen 0'!AV174</f>
        <v>0</v>
      </c>
      <c r="AW25" s="33">
        <f>'Assumpties scen 0'!AW174</f>
        <v>0</v>
      </c>
    </row>
    <row r="26" spans="1:49" x14ac:dyDescent="0.3">
      <c r="A26" s="2"/>
      <c r="B26" s="3"/>
      <c r="C26" s="2"/>
      <c r="D26" s="2"/>
      <c r="E26" s="4" t="str">
        <f>'Assumpties scen 0'!E175</f>
        <v>Bovengemeentelijke saneringsbijdrage comforttarief</v>
      </c>
      <c r="F26" s="4"/>
      <c r="G26" s="4" t="str">
        <f>'Assumpties scen 0'!G175</f>
        <v>EUR</v>
      </c>
      <c r="H26" s="4"/>
      <c r="I26" s="4"/>
      <c r="J26" s="33">
        <f>'Assumpties scen 0'!J175</f>
        <v>0</v>
      </c>
      <c r="K26" s="33">
        <f>'Assumpties scen 0'!K175</f>
        <v>0</v>
      </c>
      <c r="L26" s="33">
        <f>'Assumpties scen 0'!L175</f>
        <v>0</v>
      </c>
      <c r="M26" s="33">
        <f>'Assumpties scen 0'!M175</f>
        <v>0</v>
      </c>
      <c r="N26" s="33">
        <f>'Assumpties scen 0'!N175</f>
        <v>0</v>
      </c>
      <c r="O26" s="33">
        <f>'Assumpties scen 0'!O175</f>
        <v>0</v>
      </c>
      <c r="P26" s="33">
        <f>'Assumpties scen 0'!P175</f>
        <v>0</v>
      </c>
      <c r="Q26" s="33">
        <f>'Assumpties scen 0'!Q175</f>
        <v>0</v>
      </c>
      <c r="R26" s="33">
        <f>'Assumpties scen 0'!R175</f>
        <v>0</v>
      </c>
      <c r="S26" s="33">
        <f>'Assumpties scen 0'!S175</f>
        <v>0</v>
      </c>
      <c r="T26" s="33">
        <f>'Assumpties scen 0'!T175</f>
        <v>0</v>
      </c>
      <c r="U26" s="33">
        <f>'Assumpties scen 0'!U175</f>
        <v>0</v>
      </c>
      <c r="V26" s="33">
        <f>'Assumpties scen 0'!V175</f>
        <v>0</v>
      </c>
      <c r="W26" s="33">
        <f>'Assumpties scen 0'!W175</f>
        <v>0</v>
      </c>
      <c r="X26" s="33">
        <f>'Assumpties scen 0'!X175</f>
        <v>0</v>
      </c>
      <c r="Y26" s="33">
        <f>'Assumpties scen 0'!Y175</f>
        <v>0</v>
      </c>
      <c r="Z26" s="33">
        <f>'Assumpties scen 0'!Z175</f>
        <v>0</v>
      </c>
      <c r="AA26" s="33">
        <f>'Assumpties scen 0'!AA175</f>
        <v>0</v>
      </c>
      <c r="AB26" s="33">
        <f>'Assumpties scen 0'!AB175</f>
        <v>0</v>
      </c>
      <c r="AC26" s="33">
        <f>'Assumpties scen 0'!AC175</f>
        <v>0</v>
      </c>
      <c r="AD26" s="33">
        <f>'Assumpties scen 0'!AD175</f>
        <v>0</v>
      </c>
      <c r="AE26" s="33">
        <f>'Assumpties scen 0'!AE175</f>
        <v>0</v>
      </c>
      <c r="AF26" s="33">
        <f>'Assumpties scen 0'!AF175</f>
        <v>0</v>
      </c>
      <c r="AG26" s="33">
        <f>'Assumpties scen 0'!AG175</f>
        <v>0</v>
      </c>
      <c r="AH26" s="33">
        <f>'Assumpties scen 0'!AH175</f>
        <v>0</v>
      </c>
      <c r="AI26" s="33">
        <f>'Assumpties scen 0'!AI175</f>
        <v>0</v>
      </c>
      <c r="AJ26" s="33">
        <f>'Assumpties scen 0'!AJ175</f>
        <v>0</v>
      </c>
      <c r="AK26" s="33">
        <f>'Assumpties scen 0'!AK175</f>
        <v>0</v>
      </c>
      <c r="AL26" s="33">
        <f>'Assumpties scen 0'!AL175</f>
        <v>0</v>
      </c>
      <c r="AM26" s="33">
        <f>'Assumpties scen 0'!AM175</f>
        <v>0</v>
      </c>
      <c r="AN26" s="33">
        <f>'Assumpties scen 0'!AN175</f>
        <v>0</v>
      </c>
      <c r="AO26" s="33">
        <f>'Assumpties scen 0'!AO175</f>
        <v>0</v>
      </c>
      <c r="AP26" s="33">
        <f>'Assumpties scen 0'!AP175</f>
        <v>0</v>
      </c>
      <c r="AQ26" s="33">
        <f>'Assumpties scen 0'!AQ175</f>
        <v>0</v>
      </c>
      <c r="AR26" s="33">
        <f>'Assumpties scen 0'!AR175</f>
        <v>0</v>
      </c>
      <c r="AS26" s="33">
        <f>'Assumpties scen 0'!AS175</f>
        <v>0</v>
      </c>
      <c r="AT26" s="33">
        <f>'Assumpties scen 0'!AT175</f>
        <v>0</v>
      </c>
      <c r="AU26" s="33">
        <f>'Assumpties scen 0'!AU175</f>
        <v>0</v>
      </c>
      <c r="AV26" s="33">
        <f>'Assumpties scen 0'!AV175</f>
        <v>0</v>
      </c>
      <c r="AW26" s="33">
        <f>'Assumpties scen 0'!AW175</f>
        <v>0</v>
      </c>
    </row>
    <row r="27" spans="1:49" x14ac:dyDescent="0.3">
      <c r="A27" s="2"/>
      <c r="B27" s="3"/>
      <c r="C27" s="2"/>
      <c r="D27" s="2"/>
      <c r="E27" s="4" t="str">
        <f>'Assumpties scen 0'!E176</f>
        <v>…</v>
      </c>
      <c r="F27" s="4"/>
      <c r="G27" s="4" t="str">
        <f>'Assumpties scen 0'!G176</f>
        <v>EUR</v>
      </c>
      <c r="H27" s="4"/>
      <c r="I27" s="4"/>
      <c r="J27" s="33">
        <f>'Assumpties scen 0'!J176</f>
        <v>0</v>
      </c>
      <c r="K27" s="33">
        <f>'Assumpties scen 0'!K176</f>
        <v>0</v>
      </c>
      <c r="L27" s="33">
        <f>'Assumpties scen 0'!L176</f>
        <v>0</v>
      </c>
      <c r="M27" s="33">
        <f>'Assumpties scen 0'!M176</f>
        <v>0</v>
      </c>
      <c r="N27" s="33">
        <f>'Assumpties scen 0'!N176</f>
        <v>0</v>
      </c>
      <c r="O27" s="33">
        <f>'Assumpties scen 0'!O176</f>
        <v>0</v>
      </c>
      <c r="P27" s="33">
        <f>'Assumpties scen 0'!P176</f>
        <v>0</v>
      </c>
      <c r="Q27" s="33">
        <f>'Assumpties scen 0'!Q176</f>
        <v>0</v>
      </c>
      <c r="R27" s="33">
        <f>'Assumpties scen 0'!R176</f>
        <v>0</v>
      </c>
      <c r="S27" s="33">
        <f>'Assumpties scen 0'!S176</f>
        <v>0</v>
      </c>
      <c r="T27" s="33">
        <f>'Assumpties scen 0'!T176</f>
        <v>0</v>
      </c>
      <c r="U27" s="33">
        <f>'Assumpties scen 0'!U176</f>
        <v>0</v>
      </c>
      <c r="V27" s="33">
        <f>'Assumpties scen 0'!V176</f>
        <v>0</v>
      </c>
      <c r="W27" s="33">
        <f>'Assumpties scen 0'!W176</f>
        <v>0</v>
      </c>
      <c r="X27" s="33">
        <f>'Assumpties scen 0'!X176</f>
        <v>0</v>
      </c>
      <c r="Y27" s="33">
        <f>'Assumpties scen 0'!Y176</f>
        <v>0</v>
      </c>
      <c r="Z27" s="33">
        <f>'Assumpties scen 0'!Z176</f>
        <v>0</v>
      </c>
      <c r="AA27" s="33">
        <f>'Assumpties scen 0'!AA176</f>
        <v>0</v>
      </c>
      <c r="AB27" s="33">
        <f>'Assumpties scen 0'!AB176</f>
        <v>0</v>
      </c>
      <c r="AC27" s="33">
        <f>'Assumpties scen 0'!AC176</f>
        <v>0</v>
      </c>
      <c r="AD27" s="33">
        <f>'Assumpties scen 0'!AD176</f>
        <v>0</v>
      </c>
      <c r="AE27" s="33">
        <f>'Assumpties scen 0'!AE176</f>
        <v>0</v>
      </c>
      <c r="AF27" s="33">
        <f>'Assumpties scen 0'!AF176</f>
        <v>0</v>
      </c>
      <c r="AG27" s="33">
        <f>'Assumpties scen 0'!AG176</f>
        <v>0</v>
      </c>
      <c r="AH27" s="33">
        <f>'Assumpties scen 0'!AH176</f>
        <v>0</v>
      </c>
      <c r="AI27" s="33">
        <f>'Assumpties scen 0'!AI176</f>
        <v>0</v>
      </c>
      <c r="AJ27" s="33">
        <f>'Assumpties scen 0'!AJ176</f>
        <v>0</v>
      </c>
      <c r="AK27" s="33">
        <f>'Assumpties scen 0'!AK176</f>
        <v>0</v>
      </c>
      <c r="AL27" s="33">
        <f>'Assumpties scen 0'!AL176</f>
        <v>0</v>
      </c>
      <c r="AM27" s="33">
        <f>'Assumpties scen 0'!AM176</f>
        <v>0</v>
      </c>
      <c r="AN27" s="33">
        <f>'Assumpties scen 0'!AN176</f>
        <v>0</v>
      </c>
      <c r="AO27" s="33">
        <f>'Assumpties scen 0'!AO176</f>
        <v>0</v>
      </c>
      <c r="AP27" s="33">
        <f>'Assumpties scen 0'!AP176</f>
        <v>0</v>
      </c>
      <c r="AQ27" s="33">
        <f>'Assumpties scen 0'!AQ176</f>
        <v>0</v>
      </c>
      <c r="AR27" s="33">
        <f>'Assumpties scen 0'!AR176</f>
        <v>0</v>
      </c>
      <c r="AS27" s="33">
        <f>'Assumpties scen 0'!AS176</f>
        <v>0</v>
      </c>
      <c r="AT27" s="33">
        <f>'Assumpties scen 0'!AT176</f>
        <v>0</v>
      </c>
      <c r="AU27" s="33">
        <f>'Assumpties scen 0'!AU176</f>
        <v>0</v>
      </c>
      <c r="AV27" s="33">
        <f>'Assumpties scen 0'!AV176</f>
        <v>0</v>
      </c>
      <c r="AW27" s="33">
        <f>'Assumpties scen 0'!AW176</f>
        <v>0</v>
      </c>
    </row>
    <row r="28" spans="1:49" x14ac:dyDescent="0.3">
      <c r="A28" s="2"/>
      <c r="B28" s="2"/>
      <c r="C28" s="2"/>
      <c r="D28" s="2"/>
      <c r="E28" s="4" t="str">
        <f>'Assumpties scen 0'!E177</f>
        <v>…</v>
      </c>
      <c r="F28" s="4"/>
      <c r="G28" s="4" t="str">
        <f>'Assumpties scen 0'!G177</f>
        <v>EUR</v>
      </c>
      <c r="H28" s="4"/>
      <c r="I28" s="4"/>
      <c r="J28" s="33">
        <f>'Assumpties scen 0'!J177</f>
        <v>0</v>
      </c>
      <c r="K28" s="33">
        <f>'Assumpties scen 0'!K177</f>
        <v>0</v>
      </c>
      <c r="L28" s="33">
        <f>'Assumpties scen 0'!L177</f>
        <v>0</v>
      </c>
      <c r="M28" s="33">
        <f>'Assumpties scen 0'!M177</f>
        <v>0</v>
      </c>
      <c r="N28" s="33">
        <f>'Assumpties scen 0'!N177</f>
        <v>0</v>
      </c>
      <c r="O28" s="33">
        <f>'Assumpties scen 0'!O177</f>
        <v>0</v>
      </c>
      <c r="P28" s="33">
        <f>'Assumpties scen 0'!P177</f>
        <v>0</v>
      </c>
      <c r="Q28" s="33">
        <f>'Assumpties scen 0'!Q177</f>
        <v>0</v>
      </c>
      <c r="R28" s="33">
        <f>'Assumpties scen 0'!R177</f>
        <v>0</v>
      </c>
      <c r="S28" s="33">
        <f>'Assumpties scen 0'!S177</f>
        <v>0</v>
      </c>
      <c r="T28" s="33">
        <f>'Assumpties scen 0'!T177</f>
        <v>0</v>
      </c>
      <c r="U28" s="33">
        <f>'Assumpties scen 0'!U177</f>
        <v>0</v>
      </c>
      <c r="V28" s="33">
        <f>'Assumpties scen 0'!V177</f>
        <v>0</v>
      </c>
      <c r="W28" s="33">
        <f>'Assumpties scen 0'!W177</f>
        <v>0</v>
      </c>
      <c r="X28" s="33">
        <f>'Assumpties scen 0'!X177</f>
        <v>0</v>
      </c>
      <c r="Y28" s="33">
        <f>'Assumpties scen 0'!Y177</f>
        <v>0</v>
      </c>
      <c r="Z28" s="33">
        <f>'Assumpties scen 0'!Z177</f>
        <v>0</v>
      </c>
      <c r="AA28" s="33">
        <f>'Assumpties scen 0'!AA177</f>
        <v>0</v>
      </c>
      <c r="AB28" s="33">
        <f>'Assumpties scen 0'!AB177</f>
        <v>0</v>
      </c>
      <c r="AC28" s="33">
        <f>'Assumpties scen 0'!AC177</f>
        <v>0</v>
      </c>
      <c r="AD28" s="33">
        <f>'Assumpties scen 0'!AD177</f>
        <v>0</v>
      </c>
      <c r="AE28" s="33">
        <f>'Assumpties scen 0'!AE177</f>
        <v>0</v>
      </c>
      <c r="AF28" s="33">
        <f>'Assumpties scen 0'!AF177</f>
        <v>0</v>
      </c>
      <c r="AG28" s="33">
        <f>'Assumpties scen 0'!AG177</f>
        <v>0</v>
      </c>
      <c r="AH28" s="33">
        <f>'Assumpties scen 0'!AH177</f>
        <v>0</v>
      </c>
      <c r="AI28" s="33">
        <f>'Assumpties scen 0'!AI177</f>
        <v>0</v>
      </c>
      <c r="AJ28" s="33">
        <f>'Assumpties scen 0'!AJ177</f>
        <v>0</v>
      </c>
      <c r="AK28" s="33">
        <f>'Assumpties scen 0'!AK177</f>
        <v>0</v>
      </c>
      <c r="AL28" s="33">
        <f>'Assumpties scen 0'!AL177</f>
        <v>0</v>
      </c>
      <c r="AM28" s="33">
        <f>'Assumpties scen 0'!AM177</f>
        <v>0</v>
      </c>
      <c r="AN28" s="33">
        <f>'Assumpties scen 0'!AN177</f>
        <v>0</v>
      </c>
      <c r="AO28" s="33">
        <f>'Assumpties scen 0'!AO177</f>
        <v>0</v>
      </c>
      <c r="AP28" s="33">
        <f>'Assumpties scen 0'!AP177</f>
        <v>0</v>
      </c>
      <c r="AQ28" s="33">
        <f>'Assumpties scen 0'!AQ177</f>
        <v>0</v>
      </c>
      <c r="AR28" s="33">
        <f>'Assumpties scen 0'!AR177</f>
        <v>0</v>
      </c>
      <c r="AS28" s="33">
        <f>'Assumpties scen 0'!AS177</f>
        <v>0</v>
      </c>
      <c r="AT28" s="33">
        <f>'Assumpties scen 0'!AT177</f>
        <v>0</v>
      </c>
      <c r="AU28" s="33">
        <f>'Assumpties scen 0'!AU177</f>
        <v>0</v>
      </c>
      <c r="AV28" s="33">
        <f>'Assumpties scen 0'!AV177</f>
        <v>0</v>
      </c>
      <c r="AW28" s="33">
        <f>'Assumpties scen 0'!AW177</f>
        <v>0</v>
      </c>
    </row>
    <row r="29" spans="1:49" s="88" customFormat="1" x14ac:dyDescent="0.3">
      <c r="A29" s="81"/>
      <c r="B29" s="81"/>
      <c r="C29" s="81"/>
      <c r="D29" s="81"/>
      <c r="E29" s="82" t="s">
        <v>169</v>
      </c>
      <c r="F29" s="82"/>
      <c r="G29" s="82" t="s">
        <v>28</v>
      </c>
      <c r="H29" s="82"/>
      <c r="I29" s="81"/>
      <c r="J29" s="82">
        <f>SUM(J21:J28)</f>
        <v>0</v>
      </c>
      <c r="K29" s="82">
        <f t="shared" ref="K29:AW29" si="2">SUM(K21:K28)</f>
        <v>0</v>
      </c>
      <c r="L29" s="82">
        <f t="shared" si="2"/>
        <v>0</v>
      </c>
      <c r="M29" s="82">
        <f t="shared" si="2"/>
        <v>0</v>
      </c>
      <c r="N29" s="82">
        <f t="shared" si="2"/>
        <v>0</v>
      </c>
      <c r="O29" s="82">
        <f t="shared" si="2"/>
        <v>0</v>
      </c>
      <c r="P29" s="82">
        <f t="shared" si="2"/>
        <v>0</v>
      </c>
      <c r="Q29" s="82">
        <f t="shared" si="2"/>
        <v>0</v>
      </c>
      <c r="R29" s="82">
        <f t="shared" si="2"/>
        <v>0</v>
      </c>
      <c r="S29" s="82">
        <f t="shared" si="2"/>
        <v>0</v>
      </c>
      <c r="T29" s="82">
        <f t="shared" si="2"/>
        <v>0</v>
      </c>
      <c r="U29" s="82">
        <f t="shared" si="2"/>
        <v>0</v>
      </c>
      <c r="V29" s="82">
        <f t="shared" si="2"/>
        <v>0</v>
      </c>
      <c r="W29" s="82">
        <f t="shared" si="2"/>
        <v>0</v>
      </c>
      <c r="X29" s="82">
        <f t="shared" si="2"/>
        <v>0</v>
      </c>
      <c r="Y29" s="82">
        <f t="shared" si="2"/>
        <v>0</v>
      </c>
      <c r="Z29" s="82">
        <f t="shared" si="2"/>
        <v>0</v>
      </c>
      <c r="AA29" s="82">
        <f t="shared" si="2"/>
        <v>0</v>
      </c>
      <c r="AB29" s="82">
        <f t="shared" si="2"/>
        <v>0</v>
      </c>
      <c r="AC29" s="82">
        <f t="shared" si="2"/>
        <v>0</v>
      </c>
      <c r="AD29" s="82">
        <f t="shared" si="2"/>
        <v>0</v>
      </c>
      <c r="AE29" s="82">
        <f t="shared" si="2"/>
        <v>0</v>
      </c>
      <c r="AF29" s="82">
        <f t="shared" si="2"/>
        <v>0</v>
      </c>
      <c r="AG29" s="82">
        <f t="shared" si="2"/>
        <v>0</v>
      </c>
      <c r="AH29" s="82">
        <f t="shared" si="2"/>
        <v>0</v>
      </c>
      <c r="AI29" s="82">
        <f t="shared" si="2"/>
        <v>0</v>
      </c>
      <c r="AJ29" s="82">
        <f t="shared" si="2"/>
        <v>0</v>
      </c>
      <c r="AK29" s="82">
        <f t="shared" si="2"/>
        <v>0</v>
      </c>
      <c r="AL29" s="82">
        <f t="shared" si="2"/>
        <v>0</v>
      </c>
      <c r="AM29" s="82">
        <f t="shared" si="2"/>
        <v>0</v>
      </c>
      <c r="AN29" s="82">
        <f t="shared" si="2"/>
        <v>0</v>
      </c>
      <c r="AO29" s="82">
        <f t="shared" si="2"/>
        <v>0</v>
      </c>
      <c r="AP29" s="82">
        <f t="shared" si="2"/>
        <v>0</v>
      </c>
      <c r="AQ29" s="82">
        <f t="shared" si="2"/>
        <v>0</v>
      </c>
      <c r="AR29" s="82">
        <f t="shared" si="2"/>
        <v>0</v>
      </c>
      <c r="AS29" s="82">
        <f t="shared" si="2"/>
        <v>0</v>
      </c>
      <c r="AT29" s="82">
        <f t="shared" si="2"/>
        <v>0</v>
      </c>
      <c r="AU29" s="82">
        <f t="shared" si="2"/>
        <v>0</v>
      </c>
      <c r="AV29" s="82">
        <f t="shared" si="2"/>
        <v>0</v>
      </c>
      <c r="AW29" s="82">
        <f t="shared" si="2"/>
        <v>0</v>
      </c>
    </row>
    <row r="30" spans="1:49" x14ac:dyDescent="0.3">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x14ac:dyDescent="0.3">
      <c r="A31" s="2"/>
      <c r="B31" s="3" t="str">
        <f>'Assumpties scen 0'!B179</f>
        <v>Kosten waterverlies</v>
      </c>
      <c r="C31" s="2"/>
      <c r="D31" s="2"/>
      <c r="E31" s="2"/>
      <c r="F31" s="2"/>
      <c r="G31" s="2"/>
      <c r="H31" s="2"/>
      <c r="I31" s="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row>
    <row r="32" spans="1:49" x14ac:dyDescent="0.3">
      <c r="A32" s="2"/>
      <c r="B32" s="3"/>
      <c r="C32" s="2"/>
      <c r="D32" s="2"/>
      <c r="E32" s="4" t="str">
        <f>'Assumpties scen 0'!E181</f>
        <v>Waterverlies bij verbruiker</v>
      </c>
      <c r="F32" s="4"/>
      <c r="G32" s="4" t="str">
        <f>'Assumpties scen 0'!G181</f>
        <v>EUR</v>
      </c>
      <c r="H32" s="4"/>
      <c r="I32" s="4"/>
      <c r="J32" s="33">
        <f>'Assumpties scen 0'!J181</f>
        <v>0</v>
      </c>
      <c r="K32" s="33">
        <f>'Assumpties scen 0'!K181</f>
        <v>0</v>
      </c>
      <c r="L32" s="33">
        <f>'Assumpties scen 0'!L181</f>
        <v>0</v>
      </c>
      <c r="M32" s="33">
        <f>'Assumpties scen 0'!M181</f>
        <v>0</v>
      </c>
      <c r="N32" s="33">
        <f>'Assumpties scen 0'!N181</f>
        <v>0</v>
      </c>
      <c r="O32" s="33">
        <f>'Assumpties scen 0'!O181</f>
        <v>0</v>
      </c>
      <c r="P32" s="33">
        <f>'Assumpties scen 0'!P181</f>
        <v>0</v>
      </c>
      <c r="Q32" s="33">
        <f>'Assumpties scen 0'!Q181</f>
        <v>0</v>
      </c>
      <c r="R32" s="33">
        <f>'Assumpties scen 0'!R181</f>
        <v>0</v>
      </c>
      <c r="S32" s="33">
        <f>'Assumpties scen 0'!S181</f>
        <v>0</v>
      </c>
      <c r="T32" s="33">
        <f>'Assumpties scen 0'!T181</f>
        <v>0</v>
      </c>
      <c r="U32" s="33">
        <f>'Assumpties scen 0'!U181</f>
        <v>0</v>
      </c>
      <c r="V32" s="33">
        <f>'Assumpties scen 0'!V181</f>
        <v>0</v>
      </c>
      <c r="W32" s="33">
        <f>'Assumpties scen 0'!W181</f>
        <v>0</v>
      </c>
      <c r="X32" s="33">
        <f>'Assumpties scen 0'!X181</f>
        <v>0</v>
      </c>
      <c r="Y32" s="33">
        <f>'Assumpties scen 0'!Y181</f>
        <v>0</v>
      </c>
      <c r="Z32" s="33">
        <f>'Assumpties scen 0'!Z181</f>
        <v>0</v>
      </c>
      <c r="AA32" s="33">
        <f>'Assumpties scen 0'!AA181</f>
        <v>0</v>
      </c>
      <c r="AB32" s="33">
        <f>'Assumpties scen 0'!AB181</f>
        <v>0</v>
      </c>
      <c r="AC32" s="33">
        <f>'Assumpties scen 0'!AC181</f>
        <v>0</v>
      </c>
      <c r="AD32" s="33">
        <f>'Assumpties scen 0'!AD181</f>
        <v>0</v>
      </c>
      <c r="AE32" s="33">
        <f>'Assumpties scen 0'!AE181</f>
        <v>0</v>
      </c>
      <c r="AF32" s="33">
        <f>'Assumpties scen 0'!AF181</f>
        <v>0</v>
      </c>
      <c r="AG32" s="33">
        <f>'Assumpties scen 0'!AG181</f>
        <v>0</v>
      </c>
      <c r="AH32" s="33">
        <f>'Assumpties scen 0'!AH181</f>
        <v>0</v>
      </c>
      <c r="AI32" s="33">
        <f>'Assumpties scen 0'!AI181</f>
        <v>0</v>
      </c>
      <c r="AJ32" s="33">
        <f>'Assumpties scen 0'!AJ181</f>
        <v>0</v>
      </c>
      <c r="AK32" s="33">
        <f>'Assumpties scen 0'!AK181</f>
        <v>0</v>
      </c>
      <c r="AL32" s="33">
        <f>'Assumpties scen 0'!AL181</f>
        <v>0</v>
      </c>
      <c r="AM32" s="33">
        <f>'Assumpties scen 0'!AM181</f>
        <v>0</v>
      </c>
      <c r="AN32" s="33">
        <f>'Assumpties scen 0'!AN181</f>
        <v>0</v>
      </c>
      <c r="AO32" s="33">
        <f>'Assumpties scen 0'!AO181</f>
        <v>0</v>
      </c>
      <c r="AP32" s="33">
        <f>'Assumpties scen 0'!AP181</f>
        <v>0</v>
      </c>
      <c r="AQ32" s="33">
        <f>'Assumpties scen 0'!AQ181</f>
        <v>0</v>
      </c>
      <c r="AR32" s="33">
        <f>'Assumpties scen 0'!AR181</f>
        <v>0</v>
      </c>
      <c r="AS32" s="33">
        <f>'Assumpties scen 0'!AS181</f>
        <v>0</v>
      </c>
      <c r="AT32" s="33">
        <f>'Assumpties scen 0'!AT181</f>
        <v>0</v>
      </c>
      <c r="AU32" s="33">
        <f>'Assumpties scen 0'!AU181</f>
        <v>0</v>
      </c>
      <c r="AV32" s="33">
        <f>'Assumpties scen 0'!AV181</f>
        <v>0</v>
      </c>
      <c r="AW32" s="33">
        <f>'Assumpties scen 0'!AW181</f>
        <v>0</v>
      </c>
    </row>
    <row r="33" spans="1:49" x14ac:dyDescent="0.3">
      <c r="A33" s="2"/>
      <c r="B33" s="3"/>
      <c r="C33" s="2"/>
      <c r="D33" s="2"/>
      <c r="E33" s="4" t="str">
        <f>'Assumpties scen 0'!E182</f>
        <v>…</v>
      </c>
      <c r="F33" s="4"/>
      <c r="G33" s="4" t="str">
        <f>'Assumpties scen 0'!G182</f>
        <v>EUR</v>
      </c>
      <c r="H33" s="4"/>
      <c r="I33" s="4"/>
      <c r="J33" s="33">
        <f>'Assumpties scen 0'!J182</f>
        <v>0</v>
      </c>
      <c r="K33" s="33">
        <f>'Assumpties scen 0'!K182</f>
        <v>0</v>
      </c>
      <c r="L33" s="33">
        <f>'Assumpties scen 0'!L182</f>
        <v>0</v>
      </c>
      <c r="M33" s="33">
        <f>'Assumpties scen 0'!M182</f>
        <v>0</v>
      </c>
      <c r="N33" s="33">
        <f>'Assumpties scen 0'!N182</f>
        <v>0</v>
      </c>
      <c r="O33" s="33">
        <f>'Assumpties scen 0'!O182</f>
        <v>0</v>
      </c>
      <c r="P33" s="33">
        <f>'Assumpties scen 0'!P182</f>
        <v>0</v>
      </c>
      <c r="Q33" s="33">
        <f>'Assumpties scen 0'!Q182</f>
        <v>0</v>
      </c>
      <c r="R33" s="33">
        <f>'Assumpties scen 0'!R182</f>
        <v>0</v>
      </c>
      <c r="S33" s="33">
        <f>'Assumpties scen 0'!S182</f>
        <v>0</v>
      </c>
      <c r="T33" s="33">
        <f>'Assumpties scen 0'!T182</f>
        <v>0</v>
      </c>
      <c r="U33" s="33">
        <f>'Assumpties scen 0'!U182</f>
        <v>0</v>
      </c>
      <c r="V33" s="33">
        <f>'Assumpties scen 0'!V182</f>
        <v>0</v>
      </c>
      <c r="W33" s="33">
        <f>'Assumpties scen 0'!W182</f>
        <v>0</v>
      </c>
      <c r="X33" s="33">
        <f>'Assumpties scen 0'!X182</f>
        <v>0</v>
      </c>
      <c r="Y33" s="33">
        <f>'Assumpties scen 0'!Y182</f>
        <v>0</v>
      </c>
      <c r="Z33" s="33">
        <f>'Assumpties scen 0'!Z182</f>
        <v>0</v>
      </c>
      <c r="AA33" s="33">
        <f>'Assumpties scen 0'!AA182</f>
        <v>0</v>
      </c>
      <c r="AB33" s="33">
        <f>'Assumpties scen 0'!AB182</f>
        <v>0</v>
      </c>
      <c r="AC33" s="33">
        <f>'Assumpties scen 0'!AC182</f>
        <v>0</v>
      </c>
      <c r="AD33" s="33">
        <f>'Assumpties scen 0'!AD182</f>
        <v>0</v>
      </c>
      <c r="AE33" s="33">
        <f>'Assumpties scen 0'!AE182</f>
        <v>0</v>
      </c>
      <c r="AF33" s="33">
        <f>'Assumpties scen 0'!AF182</f>
        <v>0</v>
      </c>
      <c r="AG33" s="33">
        <f>'Assumpties scen 0'!AG182</f>
        <v>0</v>
      </c>
      <c r="AH33" s="33">
        <f>'Assumpties scen 0'!AH182</f>
        <v>0</v>
      </c>
      <c r="AI33" s="33">
        <f>'Assumpties scen 0'!AI182</f>
        <v>0</v>
      </c>
      <c r="AJ33" s="33">
        <f>'Assumpties scen 0'!AJ182</f>
        <v>0</v>
      </c>
      <c r="AK33" s="33">
        <f>'Assumpties scen 0'!AK182</f>
        <v>0</v>
      </c>
      <c r="AL33" s="33">
        <f>'Assumpties scen 0'!AL182</f>
        <v>0</v>
      </c>
      <c r="AM33" s="33">
        <f>'Assumpties scen 0'!AM182</f>
        <v>0</v>
      </c>
      <c r="AN33" s="33">
        <f>'Assumpties scen 0'!AN182</f>
        <v>0</v>
      </c>
      <c r="AO33" s="33">
        <f>'Assumpties scen 0'!AO182</f>
        <v>0</v>
      </c>
      <c r="AP33" s="33">
        <f>'Assumpties scen 0'!AP182</f>
        <v>0</v>
      </c>
      <c r="AQ33" s="33">
        <f>'Assumpties scen 0'!AQ182</f>
        <v>0</v>
      </c>
      <c r="AR33" s="33">
        <f>'Assumpties scen 0'!AR182</f>
        <v>0</v>
      </c>
      <c r="AS33" s="33">
        <f>'Assumpties scen 0'!AS182</f>
        <v>0</v>
      </c>
      <c r="AT33" s="33">
        <f>'Assumpties scen 0'!AT182</f>
        <v>0</v>
      </c>
      <c r="AU33" s="33">
        <f>'Assumpties scen 0'!AU182</f>
        <v>0</v>
      </c>
      <c r="AV33" s="33">
        <f>'Assumpties scen 0'!AV182</f>
        <v>0</v>
      </c>
      <c r="AW33" s="33">
        <f>'Assumpties scen 0'!AW182</f>
        <v>0</v>
      </c>
    </row>
    <row r="34" spans="1:49" x14ac:dyDescent="0.3">
      <c r="A34" s="2"/>
      <c r="B34" s="2"/>
      <c r="C34" s="2"/>
      <c r="D34" s="2"/>
      <c r="E34" s="4" t="str">
        <f>'Assumpties scen 0'!E183</f>
        <v>…</v>
      </c>
      <c r="F34" s="4"/>
      <c r="G34" s="4" t="str">
        <f>'Assumpties scen 0'!G183</f>
        <v>EUR</v>
      </c>
      <c r="H34" s="4"/>
      <c r="I34" s="4"/>
      <c r="J34" s="33">
        <f>'Assumpties scen 0'!J183</f>
        <v>0</v>
      </c>
      <c r="K34" s="33">
        <f>'Assumpties scen 0'!K183</f>
        <v>0</v>
      </c>
      <c r="L34" s="33">
        <f>'Assumpties scen 0'!L183</f>
        <v>0</v>
      </c>
      <c r="M34" s="33">
        <f>'Assumpties scen 0'!M183</f>
        <v>0</v>
      </c>
      <c r="N34" s="33">
        <f>'Assumpties scen 0'!N183</f>
        <v>0</v>
      </c>
      <c r="O34" s="33">
        <f>'Assumpties scen 0'!O183</f>
        <v>0</v>
      </c>
      <c r="P34" s="33">
        <f>'Assumpties scen 0'!P183</f>
        <v>0</v>
      </c>
      <c r="Q34" s="33">
        <f>'Assumpties scen 0'!Q183</f>
        <v>0</v>
      </c>
      <c r="R34" s="33">
        <f>'Assumpties scen 0'!R183</f>
        <v>0</v>
      </c>
      <c r="S34" s="33">
        <f>'Assumpties scen 0'!S183</f>
        <v>0</v>
      </c>
      <c r="T34" s="33">
        <f>'Assumpties scen 0'!T183</f>
        <v>0</v>
      </c>
      <c r="U34" s="33">
        <f>'Assumpties scen 0'!U183</f>
        <v>0</v>
      </c>
      <c r="V34" s="33">
        <f>'Assumpties scen 0'!V183</f>
        <v>0</v>
      </c>
      <c r="W34" s="33">
        <f>'Assumpties scen 0'!W183</f>
        <v>0</v>
      </c>
      <c r="X34" s="33">
        <f>'Assumpties scen 0'!X183</f>
        <v>0</v>
      </c>
      <c r="Y34" s="33">
        <f>'Assumpties scen 0'!Y183</f>
        <v>0</v>
      </c>
      <c r="Z34" s="33">
        <f>'Assumpties scen 0'!Z183</f>
        <v>0</v>
      </c>
      <c r="AA34" s="33">
        <f>'Assumpties scen 0'!AA183</f>
        <v>0</v>
      </c>
      <c r="AB34" s="33">
        <f>'Assumpties scen 0'!AB183</f>
        <v>0</v>
      </c>
      <c r="AC34" s="33">
        <f>'Assumpties scen 0'!AC183</f>
        <v>0</v>
      </c>
      <c r="AD34" s="33">
        <f>'Assumpties scen 0'!AD183</f>
        <v>0</v>
      </c>
      <c r="AE34" s="33">
        <f>'Assumpties scen 0'!AE183</f>
        <v>0</v>
      </c>
      <c r="AF34" s="33">
        <f>'Assumpties scen 0'!AF183</f>
        <v>0</v>
      </c>
      <c r="AG34" s="33">
        <f>'Assumpties scen 0'!AG183</f>
        <v>0</v>
      </c>
      <c r="AH34" s="33">
        <f>'Assumpties scen 0'!AH183</f>
        <v>0</v>
      </c>
      <c r="AI34" s="33">
        <f>'Assumpties scen 0'!AI183</f>
        <v>0</v>
      </c>
      <c r="AJ34" s="33">
        <f>'Assumpties scen 0'!AJ183</f>
        <v>0</v>
      </c>
      <c r="AK34" s="33">
        <f>'Assumpties scen 0'!AK183</f>
        <v>0</v>
      </c>
      <c r="AL34" s="33">
        <f>'Assumpties scen 0'!AL183</f>
        <v>0</v>
      </c>
      <c r="AM34" s="33">
        <f>'Assumpties scen 0'!AM183</f>
        <v>0</v>
      </c>
      <c r="AN34" s="33">
        <f>'Assumpties scen 0'!AN183</f>
        <v>0</v>
      </c>
      <c r="AO34" s="33">
        <f>'Assumpties scen 0'!AO183</f>
        <v>0</v>
      </c>
      <c r="AP34" s="33">
        <f>'Assumpties scen 0'!AP183</f>
        <v>0</v>
      </c>
      <c r="AQ34" s="33">
        <f>'Assumpties scen 0'!AQ183</f>
        <v>0</v>
      </c>
      <c r="AR34" s="33">
        <f>'Assumpties scen 0'!AR183</f>
        <v>0</v>
      </c>
      <c r="AS34" s="33">
        <f>'Assumpties scen 0'!AS183</f>
        <v>0</v>
      </c>
      <c r="AT34" s="33">
        <f>'Assumpties scen 0'!AT183</f>
        <v>0</v>
      </c>
      <c r="AU34" s="33">
        <f>'Assumpties scen 0'!AU183</f>
        <v>0</v>
      </c>
      <c r="AV34" s="33">
        <f>'Assumpties scen 0'!AV183</f>
        <v>0</v>
      </c>
      <c r="AW34" s="33">
        <f>'Assumpties scen 0'!AW183</f>
        <v>0</v>
      </c>
    </row>
    <row r="35" spans="1:49" s="88" customFormat="1" x14ac:dyDescent="0.3">
      <c r="A35" s="81"/>
      <c r="B35" s="81"/>
      <c r="C35" s="81"/>
      <c r="D35" s="81"/>
      <c r="E35" s="82" t="s">
        <v>109</v>
      </c>
      <c r="F35" s="82"/>
      <c r="G35" s="82" t="s">
        <v>28</v>
      </c>
      <c r="H35" s="82"/>
      <c r="I35" s="81"/>
      <c r="J35" s="82">
        <f>SUM(J32:J34)</f>
        <v>0</v>
      </c>
      <c r="K35" s="82">
        <f t="shared" ref="K35:AW35" si="3">SUM(K32:K34)</f>
        <v>0</v>
      </c>
      <c r="L35" s="82">
        <f t="shared" si="3"/>
        <v>0</v>
      </c>
      <c r="M35" s="82">
        <f t="shared" si="3"/>
        <v>0</v>
      </c>
      <c r="N35" s="82">
        <f t="shared" si="3"/>
        <v>0</v>
      </c>
      <c r="O35" s="82">
        <f t="shared" si="3"/>
        <v>0</v>
      </c>
      <c r="P35" s="82">
        <f t="shared" si="3"/>
        <v>0</v>
      </c>
      <c r="Q35" s="82">
        <f t="shared" si="3"/>
        <v>0</v>
      </c>
      <c r="R35" s="82">
        <f t="shared" si="3"/>
        <v>0</v>
      </c>
      <c r="S35" s="82">
        <f t="shared" si="3"/>
        <v>0</v>
      </c>
      <c r="T35" s="82">
        <f t="shared" si="3"/>
        <v>0</v>
      </c>
      <c r="U35" s="82">
        <f t="shared" si="3"/>
        <v>0</v>
      </c>
      <c r="V35" s="82">
        <f t="shared" si="3"/>
        <v>0</v>
      </c>
      <c r="W35" s="82">
        <f t="shared" si="3"/>
        <v>0</v>
      </c>
      <c r="X35" s="82">
        <f t="shared" si="3"/>
        <v>0</v>
      </c>
      <c r="Y35" s="82">
        <f t="shared" si="3"/>
        <v>0</v>
      </c>
      <c r="Z35" s="82">
        <f t="shared" si="3"/>
        <v>0</v>
      </c>
      <c r="AA35" s="82">
        <f t="shared" si="3"/>
        <v>0</v>
      </c>
      <c r="AB35" s="82">
        <f t="shared" si="3"/>
        <v>0</v>
      </c>
      <c r="AC35" s="82">
        <f t="shared" si="3"/>
        <v>0</v>
      </c>
      <c r="AD35" s="82">
        <f t="shared" si="3"/>
        <v>0</v>
      </c>
      <c r="AE35" s="82">
        <f t="shared" si="3"/>
        <v>0</v>
      </c>
      <c r="AF35" s="82">
        <f t="shared" si="3"/>
        <v>0</v>
      </c>
      <c r="AG35" s="82">
        <f t="shared" si="3"/>
        <v>0</v>
      </c>
      <c r="AH35" s="82">
        <f t="shared" si="3"/>
        <v>0</v>
      </c>
      <c r="AI35" s="82">
        <f t="shared" si="3"/>
        <v>0</v>
      </c>
      <c r="AJ35" s="82">
        <f t="shared" si="3"/>
        <v>0</v>
      </c>
      <c r="AK35" s="82">
        <f t="shared" si="3"/>
        <v>0</v>
      </c>
      <c r="AL35" s="82">
        <f t="shared" si="3"/>
        <v>0</v>
      </c>
      <c r="AM35" s="82">
        <f t="shared" si="3"/>
        <v>0</v>
      </c>
      <c r="AN35" s="82">
        <f t="shared" si="3"/>
        <v>0</v>
      </c>
      <c r="AO35" s="82">
        <f t="shared" si="3"/>
        <v>0</v>
      </c>
      <c r="AP35" s="82">
        <f t="shared" si="3"/>
        <v>0</v>
      </c>
      <c r="AQ35" s="82">
        <f t="shared" si="3"/>
        <v>0</v>
      </c>
      <c r="AR35" s="82">
        <f t="shared" si="3"/>
        <v>0</v>
      </c>
      <c r="AS35" s="82">
        <f t="shared" si="3"/>
        <v>0</v>
      </c>
      <c r="AT35" s="82">
        <f t="shared" si="3"/>
        <v>0</v>
      </c>
      <c r="AU35" s="82">
        <f t="shared" si="3"/>
        <v>0</v>
      </c>
      <c r="AV35" s="82">
        <f t="shared" si="3"/>
        <v>0</v>
      </c>
      <c r="AW35" s="82">
        <f t="shared" si="3"/>
        <v>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Overzicht</vt:lpstr>
      <vt:lpstr>Assumpties scen 0</vt:lpstr>
      <vt:lpstr>Assumpties scen 1</vt:lpstr>
      <vt:lpstr>Timing</vt:lpstr>
      <vt:lpstr>Calc scen 0 DWM</vt:lpstr>
      <vt:lpstr>Calc scen 1 DWM</vt:lpstr>
      <vt:lpstr>Calc scen 0 BK</vt:lpstr>
      <vt:lpstr>Calc scen 1 BK</vt:lpstr>
      <vt:lpstr>Calc scen 0 HA</vt:lpstr>
      <vt:lpstr>Calc scen 1 HA</vt:lpstr>
      <vt:lpstr>Calc scen 0 NHA</vt:lpstr>
      <vt:lpstr>Calc scen 1 NHA</vt:lpstr>
      <vt:lpstr>Calcl sens</vt:lpstr>
      <vt:lpstr>Fin stat scen 0</vt:lpstr>
      <vt:lpstr>Fin stat scen 1</vt:lpstr>
      <vt:lpstr>Fin stat scen Delta</vt:lpstr>
      <vt:lpstr>Sensitiviteit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2017-12-13T15:22:59Z</dcterms:created>
  <dcterms:modified xsi:type="dcterms:W3CDTF">2018-01-18T16:12:50Z</dcterms:modified>
</cp:coreProperties>
</file>